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35" documentId="13_ncr:1_{09BE9F56-F89A-45E6-B559-69BF6514F093}" xr6:coauthVersionLast="47" xr6:coauthVersionMax="47" xr10:uidLastSave="{A24EFE57-1407-4D0A-8C6B-9D5704CE618F}"/>
  <bookViews>
    <workbookView xWindow="-120" yWindow="-120" windowWidth="29040" windowHeight="15720" tabRatio="796" xr2:uid="{693AC7EA-83B6-4895-A3D6-271D76A80EB2}"/>
  </bookViews>
  <sheets>
    <sheet name="0. Instrucciones" sheetId="16" r:id="rId1"/>
    <sheet name="1. Acta Inicio" sheetId="15" r:id="rId2"/>
    <sheet name="2. Financiero" sheetId="45" r:id="rId3"/>
    <sheet name="3. Comp Proceso Atención" sheetId="47" r:id="rId4"/>
    <sheet name="3.1. Situaciones Riesgos" sheetId="48" r:id="rId5"/>
    <sheet name="3.2. Psico Consumo" sheetId="33" r:id="rId6"/>
    <sheet name="3.3. Psico Gestantes-Lactantes" sheetId="34" r:id="rId7"/>
    <sheet name="3.4. Psico Violencia-Conflito" sheetId="49" r:id="rId8"/>
    <sheet name="4. Talento Humano" sheetId="46" r:id="rId9"/>
    <sheet name="5. Infraestructura" sheetId="3" r:id="rId10"/>
    <sheet name="5.1 Infraestructura Alimentos" sheetId="9" r:id="rId11"/>
    <sheet name="6. Comp Nutrición " sheetId="36" r:id="rId12"/>
    <sheet name="6.1. Comp Nutrición Terceros" sheetId="37" r:id="rId13"/>
    <sheet name="6.2. Comp Nutrición Lactancia" sheetId="38" r:id="rId14"/>
    <sheet name="6.3. Comp Nutrición Metrología" sheetId="39" r:id="rId15"/>
    <sheet name="7. Acta Final" sheetId="50" r:id="rId16"/>
    <sheet name="Anexo 1. Areas-Dotación " sheetId="19" r:id="rId17"/>
    <sheet name="Anexo 2. Botiquín" sheetId="20" r:id="rId18"/>
    <sheet name="Anexo 3. Historias Atención Nu" sheetId="40" r:id="rId19"/>
    <sheet name="Anexo 4. Equipos Ser Alimentos" sheetId="41" r:id="rId20"/>
    <sheet name="Anexo 5. Menaje Servicios Alime" sheetId="42" r:id="rId21"/>
    <sheet name="Anexo 6. Nec Mínimas Vajillas" sheetId="43" r:id="rId22"/>
    <sheet name="Anexo 7. Talento Humano" sheetId="28" r:id="rId23"/>
    <sheet name="Anexo 8. Historias Atención Ps" sheetId="29" r:id="rId24"/>
    <sheet name="Anexo 9. Egresos" sheetId="30" r:id="rId25"/>
    <sheet name="Anexo 10. Verif Gram y Temp" sheetId="44" r:id="rId26"/>
  </sheets>
  <externalReferences>
    <externalReference r:id="rId27"/>
  </externalReferences>
  <definedNames>
    <definedName name="Auditoría">[1]!Acciones[Auditoría]</definedName>
    <definedName name="b" localSheetId="11">'[1]Verificables Comp. Legal'!$D$40</definedName>
    <definedName name="b" localSheetId="12">'[1]Verificables Comp. Legal'!$D$40</definedName>
    <definedName name="b" localSheetId="13">'[1]Verificables Comp. Legal'!$D$40</definedName>
    <definedName name="b" localSheetId="14">'[1]Verificables Comp. Legal'!$D$40</definedName>
    <definedName name="b" localSheetId="15">'[1]Verificables Comp. Legal'!$D$40</definedName>
    <definedName name="b" localSheetId="25">'[1]Verificables Comp. Legal'!$D$40</definedName>
    <definedName name="b">'[1]Verificables Comp. Legal'!$D$40</definedName>
    <definedName name="bb">'[1]Verificables Comp. Legal'!$D$40</definedName>
    <definedName name="ca" localSheetId="11">'[1]Verificables Comp. Legal'!$K$19</definedName>
    <definedName name="ca" localSheetId="12">'[1]Verificables Comp. Legal'!$K$19</definedName>
    <definedName name="ca" localSheetId="13">'[1]Verificables Comp. Legal'!$K$19</definedName>
    <definedName name="ca" localSheetId="14">'[1]Verificables Comp. Legal'!$K$19</definedName>
    <definedName name="ca" localSheetId="15">'[1]Verificables Comp. Legal'!$K$19</definedName>
    <definedName name="ca" localSheetId="25">'[1]Verificables Comp. Legal'!$K$19</definedName>
    <definedName name="ca">'[1]Verificables Comp. Legal'!$K$19</definedName>
    <definedName name="camp" localSheetId="11">'[1]Verificables Comp. Legal'!$U$16</definedName>
    <definedName name="camp" localSheetId="12">'[1]Verificables Comp. Legal'!$U$16</definedName>
    <definedName name="camp" localSheetId="13">'[1]Verificables Comp. Legal'!$U$16</definedName>
    <definedName name="camp" localSheetId="14">'[1]Verificables Comp. Legal'!$U$16</definedName>
    <definedName name="camp" localSheetId="15">'[1]Verificables Comp. Legal'!$U$16</definedName>
    <definedName name="camp" localSheetId="25">'[1]Verificables Comp. Legal'!$U$16</definedName>
    <definedName name="camp">'[1]Verificables Comp. Legal'!$U$16</definedName>
    <definedName name="cap" localSheetId="11">'[1]Verificables Comp. Legal'!$O$29</definedName>
    <definedName name="cap" localSheetId="12">'[1]Verificables Comp. Legal'!$O$29</definedName>
    <definedName name="cap" localSheetId="13">'[1]Verificables Comp. Legal'!$O$29</definedName>
    <definedName name="cap" localSheetId="14">'[1]Verificables Comp. Legal'!$O$29</definedName>
    <definedName name="cap" localSheetId="15">'[1]Verificables Comp. Legal'!$O$29</definedName>
    <definedName name="cap" localSheetId="25">'[1]Verificables Comp. Legal'!$O$29</definedName>
    <definedName name="cap">'[1]Verificables Comp. Legal'!$O$29</definedName>
    <definedName name="car" localSheetId="11">'[1]Verificables Comp. Legal'!$K$16</definedName>
    <definedName name="car" localSheetId="12">'[1]Verificables Comp. Legal'!$K$16</definedName>
    <definedName name="car" localSheetId="13">'[1]Verificables Comp. Legal'!$K$16</definedName>
    <definedName name="car" localSheetId="14">'[1]Verificables Comp. Legal'!$K$16</definedName>
    <definedName name="car" localSheetId="15">'[1]Verificables Comp. Legal'!$K$16</definedName>
    <definedName name="car" localSheetId="25">'[1]Verificables Comp. Legal'!$K$16</definedName>
    <definedName name="car">'[1]Verificables Comp. Legal'!$K$16</definedName>
    <definedName name="carg" localSheetId="11">'[1]Verificables Comp. Legal'!$K$17</definedName>
    <definedName name="carg" localSheetId="12">'[1]Verificables Comp. Legal'!$K$17</definedName>
    <definedName name="carg" localSheetId="13">'[1]Verificables Comp. Legal'!$K$17</definedName>
    <definedName name="carg" localSheetId="14">'[1]Verificables Comp. Legal'!$K$17</definedName>
    <definedName name="carg" localSheetId="15">'[1]Verificables Comp. Legal'!$K$17</definedName>
    <definedName name="carg" localSheetId="25">'[1]Verificables Comp. Legal'!$K$17</definedName>
    <definedName name="carg">'[1]Verificables Comp. Legal'!$K$17</definedName>
    <definedName name="cargo" localSheetId="11">'[1]Verificables Comp. Legal'!$K$18</definedName>
    <definedName name="cargo" localSheetId="12">'[1]Verificables Comp. Legal'!$K$18</definedName>
    <definedName name="cargo" localSheetId="13">'[1]Verificables Comp. Legal'!$K$18</definedName>
    <definedName name="cargo" localSheetId="14">'[1]Verificables Comp. Legal'!$K$18</definedName>
    <definedName name="cargo" localSheetId="15">'[1]Verificables Comp. Legal'!$K$18</definedName>
    <definedName name="cargo" localSheetId="25">'[1]Verificables Comp. Legal'!$K$18</definedName>
    <definedName name="cargo">'[1]Verificables Comp. Legal'!$K$18</definedName>
    <definedName name="cargoo" localSheetId="11">'[1]Verificables Comp. Legal'!$J$38</definedName>
    <definedName name="cargoo" localSheetId="12">'[1]Verificables Comp. Legal'!$J$38</definedName>
    <definedName name="cargoo" localSheetId="13">'[1]Verificables Comp. Legal'!$J$38</definedName>
    <definedName name="cargoo" localSheetId="14">'[1]Verificables Comp. Legal'!$J$38</definedName>
    <definedName name="cargoo" localSheetId="15">'[1]Verificables Comp. Legal'!$J$38</definedName>
    <definedName name="cargoo" localSheetId="25">'[1]Verificables Comp. Legal'!$J$38</definedName>
    <definedName name="cargoo">'[1]Verificables Comp. Legal'!$J$38</definedName>
    <definedName name="cargooo" localSheetId="11">'[1]Verificables Comp. Legal'!$J$37</definedName>
    <definedName name="cargooo" localSheetId="12">'[1]Verificables Comp. Legal'!$J$37</definedName>
    <definedName name="cargooo" localSheetId="13">'[1]Verificables Comp. Legal'!$J$37</definedName>
    <definedName name="cargooo" localSheetId="14">'[1]Verificables Comp. Legal'!$J$37</definedName>
    <definedName name="cargooo" localSheetId="15">'[1]Verificables Comp. Legal'!$J$37</definedName>
    <definedName name="cargooo" localSheetId="25">'[1]Verificables Comp. Legal'!$J$37</definedName>
    <definedName name="cargooo">'[1]Verificables Comp. Legal'!$J$37</definedName>
    <definedName name="carrr" localSheetId="11">'[1]Verificables Comp. Legal'!$J$39</definedName>
    <definedName name="carrr" localSheetId="12">'[1]Verificables Comp. Legal'!$J$39</definedName>
    <definedName name="carrr" localSheetId="13">'[1]Verificables Comp. Legal'!$J$39</definedName>
    <definedName name="carrr" localSheetId="14">'[1]Verificables Comp. Legal'!$J$39</definedName>
    <definedName name="carrr" localSheetId="15">'[1]Verificables Comp. Legal'!$J$39</definedName>
    <definedName name="carrr" localSheetId="25">'[1]Verificables Comp. Legal'!$J$39</definedName>
    <definedName name="carrr">'[1]Verificables Comp. Legal'!$J$39</definedName>
    <definedName name="carrrr" localSheetId="11">'[1]Verificables Comp. Legal'!$J$40</definedName>
    <definedName name="carrrr" localSheetId="12">'[1]Verificables Comp. Legal'!$J$40</definedName>
    <definedName name="carrrr" localSheetId="13">'[1]Verificables Comp. Legal'!$J$40</definedName>
    <definedName name="carrrr" localSheetId="14">'[1]Verificables Comp. Legal'!$J$40</definedName>
    <definedName name="carrrr" localSheetId="15">'[1]Verificables Comp. Legal'!$J$40</definedName>
    <definedName name="carrrr" localSheetId="25">'[1]Verificables Comp. Legal'!$J$40</definedName>
    <definedName name="carrrr">'[1]Verificables Comp. Legal'!$J$40</definedName>
    <definedName name="codpo" localSheetId="11">'[1]Verificables Comp. Legal'!$B$34</definedName>
    <definedName name="codpo" localSheetId="12">'[1]Verificables Comp. Legal'!$B$34</definedName>
    <definedName name="codpo" localSheetId="13">'[1]Verificables Comp. Legal'!$B$34</definedName>
    <definedName name="codpo" localSheetId="14">'[1]Verificables Comp. Legal'!$B$34</definedName>
    <definedName name="codpo" localSheetId="15">'[1]Verificables Comp. Legal'!$B$34</definedName>
    <definedName name="codpo" localSheetId="25">'[1]Verificables Comp. Legal'!$B$34</definedName>
    <definedName name="codpo">'[1]Verificables Comp. Legal'!$B$34</definedName>
    <definedName name="com" localSheetId="11">'[1]Verificables Comp. Legal'!$U$17</definedName>
    <definedName name="com" localSheetId="12">'[1]Verificables Comp. Legal'!$U$17</definedName>
    <definedName name="com" localSheetId="13">'[1]Verificables Comp. Legal'!$U$17</definedName>
    <definedName name="com" localSheetId="14">'[1]Verificables Comp. Legal'!$U$17</definedName>
    <definedName name="com" localSheetId="15">'[1]Verificables Comp. Legal'!$U$17</definedName>
    <definedName name="com" localSheetId="25">'[1]Verificables Comp. Legal'!$U$17</definedName>
    <definedName name="com">'[1]Verificables Comp. Legal'!$U$17</definedName>
    <definedName name="com´p" localSheetId="11">'[1]Verificables Comp. Legal'!$U$18</definedName>
    <definedName name="com´p" localSheetId="12">'[1]Verificables Comp. Legal'!$U$18</definedName>
    <definedName name="com´p" localSheetId="13">'[1]Verificables Comp. Legal'!$U$18</definedName>
    <definedName name="com´p" localSheetId="14">'[1]Verificables Comp. Legal'!$U$18</definedName>
    <definedName name="com´p" localSheetId="15">'[1]Verificables Comp. Legal'!$U$18</definedName>
    <definedName name="com´p" localSheetId="25">'[1]Verificables Comp. Legal'!$U$18</definedName>
    <definedName name="com´p">'[1]Verificables Comp. Legal'!$U$18</definedName>
    <definedName name="compel" localSheetId="11">'[1]Verificables Comp. Legal'!$Q$38</definedName>
    <definedName name="compel" localSheetId="12">'[1]Verificables Comp. Legal'!$Q$38</definedName>
    <definedName name="compel" localSheetId="13">'[1]Verificables Comp. Legal'!$Q$38</definedName>
    <definedName name="compel" localSheetId="14">'[1]Verificables Comp. Legal'!$Q$38</definedName>
    <definedName name="compel" localSheetId="15">'[1]Verificables Comp. Legal'!$Q$38</definedName>
    <definedName name="compel" localSheetId="25">'[1]Verificables Comp. Legal'!$Q$38</definedName>
    <definedName name="compel">'[1]Verificables Comp. Legal'!$Q$38</definedName>
    <definedName name="compen" localSheetId="11">'[1]Verificables Comp. Legal'!$Q$37</definedName>
    <definedName name="compen" localSheetId="12">'[1]Verificables Comp. Legal'!$Q$37</definedName>
    <definedName name="compen" localSheetId="13">'[1]Verificables Comp. Legal'!$Q$37</definedName>
    <definedName name="compen" localSheetId="14">'[1]Verificables Comp. Legal'!$Q$37</definedName>
    <definedName name="compen" localSheetId="15">'[1]Verificables Comp. Legal'!$Q$37</definedName>
    <definedName name="compen" localSheetId="25">'[1]Verificables Comp. Legal'!$Q$37</definedName>
    <definedName name="compen">'[1]Verificables Comp. Legal'!$Q$37</definedName>
    <definedName name="compo" localSheetId="11">'[1]Verificables Comp. Legal'!$U$19</definedName>
    <definedName name="compo" localSheetId="12">'[1]Verificables Comp. Legal'!$U$19</definedName>
    <definedName name="compo" localSheetId="13">'[1]Verificables Comp. Legal'!$U$19</definedName>
    <definedName name="compo" localSheetId="14">'[1]Verificables Comp. Legal'!$U$19</definedName>
    <definedName name="compo" localSheetId="15">'[1]Verificables Comp. Legal'!$U$19</definedName>
    <definedName name="compo" localSheetId="25">'[1]Verificables Comp. Legal'!$U$19</definedName>
    <definedName name="compo">'[1]Verificables Comp. Legal'!$U$19</definedName>
    <definedName name="comppa" localSheetId="11">'[1]Verificables Comp. Legal'!$Q$39</definedName>
    <definedName name="comppa" localSheetId="12">'[1]Verificables Comp. Legal'!$Q$39</definedName>
    <definedName name="comppa" localSheetId="13">'[1]Verificables Comp. Legal'!$Q$39</definedName>
    <definedName name="comppa" localSheetId="14">'[1]Verificables Comp. Legal'!$Q$39</definedName>
    <definedName name="comppa" localSheetId="15">'[1]Verificables Comp. Legal'!$Q$39</definedName>
    <definedName name="comppa" localSheetId="25">'[1]Verificables Comp. Legal'!$Q$39</definedName>
    <definedName name="comppa">'[1]Verificables Comp. Legal'!$Q$39</definedName>
    <definedName name="comppar" localSheetId="11">'[1]Verificables Comp. Legal'!$Q$40</definedName>
    <definedName name="comppar" localSheetId="12">'[1]Verificables Comp. Legal'!$Q$40</definedName>
    <definedName name="comppar" localSheetId="13">'[1]Verificables Comp. Legal'!$Q$40</definedName>
    <definedName name="comppar" localSheetId="14">'[1]Verificables Comp. Legal'!$Q$40</definedName>
    <definedName name="comppar" localSheetId="15">'[1]Verificables Comp. Legal'!$Q$40</definedName>
    <definedName name="comppar" localSheetId="25">'[1]Verificables Comp. Legal'!$Q$40</definedName>
    <definedName name="comppar">'[1]Verificables Comp. Legal'!$Q$40</definedName>
    <definedName name="correo" localSheetId="11">'[1]Verificables Comp. Legal'!$U$23</definedName>
    <definedName name="correo" localSheetId="12">'[1]Verificables Comp. Legal'!$U$23</definedName>
    <definedName name="correo" localSheetId="13">'[1]Verificables Comp. Legal'!$U$23</definedName>
    <definedName name="correo" localSheetId="14">'[1]Verificables Comp. Legal'!$U$23</definedName>
    <definedName name="correo" localSheetId="15">'[1]Verificables Comp. Legal'!$U$23</definedName>
    <definedName name="correo" localSheetId="25">'[1]Verificables Comp. Legal'!$U$23</definedName>
    <definedName name="correo">'[1]Verificables Comp. Legal'!$U$23</definedName>
    <definedName name="CPIA">[1]!Acciones[Auditoría]</definedName>
    <definedName name="cupo" localSheetId="11">'[1]Verificables Comp. Legal'!$Q$29</definedName>
    <definedName name="cupo" localSheetId="12">'[1]Verificables Comp. Legal'!$Q$29</definedName>
    <definedName name="cupo" localSheetId="13">'[1]Verificables Comp. Legal'!$Q$29</definedName>
    <definedName name="cupo" localSheetId="14">'[1]Verificables Comp. Legal'!$Q$29</definedName>
    <definedName name="cupo" localSheetId="15">'[1]Verificables Comp. Legal'!$Q$29</definedName>
    <definedName name="cupo" localSheetId="25">'[1]Verificables Comp. Legal'!$Q$29</definedName>
    <definedName name="cupo">'[1]Verificables Comp. Legal'!$Q$29</definedName>
    <definedName name="cz" localSheetId="11">'[1]Verificables Comp. Legal'!$O$22</definedName>
    <definedName name="cz" localSheetId="12">'[1]Verificables Comp. Legal'!$O$22</definedName>
    <definedName name="cz" localSheetId="13">'[1]Verificables Comp. Legal'!$O$22</definedName>
    <definedName name="cz" localSheetId="14">'[1]Verificables Comp. Legal'!$O$22</definedName>
    <definedName name="cz" localSheetId="15">'[1]Verificables Comp. Legal'!$O$22</definedName>
    <definedName name="cz" localSheetId="25">'[1]Verificables Comp. Legal'!$O$22</definedName>
    <definedName name="cz">'[1]Verificables Comp. Legal'!$O$22</definedName>
    <definedName name="desp" localSheetId="11">'[1]Verificables Comp. Legal'!$M$30</definedName>
    <definedName name="desp" localSheetId="12">'[1]Verificables Comp. Legal'!$M$30</definedName>
    <definedName name="desp" localSheetId="13">'[1]Verificables Comp. Legal'!$M$30</definedName>
    <definedName name="desp" localSheetId="14">'[1]Verificables Comp. Legal'!$M$30</definedName>
    <definedName name="desp" localSheetId="15">'[1]Verificables Comp. Legal'!$M$30</definedName>
    <definedName name="desp" localSheetId="25">'[1]Verificables Comp. Legal'!$M$30</definedName>
    <definedName name="desp">'[1]Verificables Comp. Legal'!$M$30</definedName>
    <definedName name="dir" localSheetId="11">'[1]Verificables Comp. Legal'!$D$25</definedName>
    <definedName name="dir" localSheetId="12">'[1]Verificables Comp. Legal'!$D$25</definedName>
    <definedName name="dir" localSheetId="13">'[1]Verificables Comp. Legal'!$D$25</definedName>
    <definedName name="dir" localSheetId="14">'[1]Verificables Comp. Legal'!$D$25</definedName>
    <definedName name="dir" localSheetId="15">'[1]Verificables Comp. Legal'!$D$25</definedName>
    <definedName name="dir" localSheetId="25">'[1]Verificables Comp. Legal'!$D$25</definedName>
    <definedName name="dir">'[1]Verificables Comp. Legal'!$D$25</definedName>
    <definedName name="dirse" localSheetId="11">'[1]Verificables Comp. Legal'!$D$32</definedName>
    <definedName name="dirse" localSheetId="12">'[1]Verificables Comp. Legal'!$D$32</definedName>
    <definedName name="dirse" localSheetId="13">'[1]Verificables Comp. Legal'!$D$32</definedName>
    <definedName name="dirse" localSheetId="14">'[1]Verificables Comp. Legal'!$D$32</definedName>
    <definedName name="dirse" localSheetId="15">'[1]Verificables Comp. Legal'!$D$32</definedName>
    <definedName name="dirse" localSheetId="25">'[1]Verificables Comp. Legal'!$D$32</definedName>
    <definedName name="dirse">'[1]Verificables Comp. Legal'!$D$32</definedName>
    <definedName name="dr" localSheetId="11">'[1]Verificables Comp. Legal'!$K$28</definedName>
    <definedName name="dr" localSheetId="12">'[1]Verificables Comp. Legal'!$K$28</definedName>
    <definedName name="dr" localSheetId="13">'[1]Verificables Comp. Legal'!$K$28</definedName>
    <definedName name="dr" localSheetId="14">'[1]Verificables Comp. Legal'!$K$28</definedName>
    <definedName name="dr" localSheetId="15">'[1]Verificables Comp. Legal'!$K$28</definedName>
    <definedName name="dr" localSheetId="25">'[1]Verificables Comp. Legal'!$K$28</definedName>
    <definedName name="dr">'[1]Verificables Comp. Legal'!$K$28</definedName>
    <definedName name="email" localSheetId="11">'[1]Verificables Comp. Legal'!$S$28</definedName>
    <definedName name="email" localSheetId="12">'[1]Verificables Comp. Legal'!$S$28</definedName>
    <definedName name="email" localSheetId="13">'[1]Verificables Comp. Legal'!$S$28</definedName>
    <definedName name="email" localSheetId="14">'[1]Verificables Comp. Legal'!$S$28</definedName>
    <definedName name="email" localSheetId="15">'[1]Verificables Comp. Legal'!$S$28</definedName>
    <definedName name="email" localSheetId="25">'[1]Verificables Comp. Legal'!$S$28</definedName>
    <definedName name="email">'[1]Verificables Comp. Legal'!$S$28</definedName>
    <definedName name="fal" localSheetId="11">'[1]Verificables Comp. Legal'!$C$30</definedName>
    <definedName name="fal" localSheetId="12">'[1]Verificables Comp. Legal'!$C$30</definedName>
    <definedName name="fal" localSheetId="13">'[1]Verificables Comp. Legal'!$C$30</definedName>
    <definedName name="fal" localSheetId="14">'[1]Verificables Comp. Legal'!$C$30</definedName>
    <definedName name="fal" localSheetId="15">'[1]Verificables Comp. Legal'!$C$30</definedName>
    <definedName name="fal" localSheetId="25">'[1]Verificables Comp. Legal'!$C$30</definedName>
    <definedName name="fal">'[1]Verificables Comp. Legal'!$C$30</definedName>
    <definedName name="fecha" localSheetId="11">'[1]Verificables Comp. Legal'!$D$11</definedName>
    <definedName name="fecha" localSheetId="12">'[1]Verificables Comp. Legal'!$D$11</definedName>
    <definedName name="fecha" localSheetId="13">'[1]Verificables Comp. Legal'!$D$11</definedName>
    <definedName name="fecha" localSheetId="14">'[1]Verificables Comp. Legal'!$D$11</definedName>
    <definedName name="fecha" localSheetId="15">'[1]Verificables Comp. Legal'!$D$11</definedName>
    <definedName name="fecha" localSheetId="25">'[1]Verificables Comp. Legal'!$D$11</definedName>
    <definedName name="fecha">'[1]Verificables Comp. Legal'!$D$11</definedName>
    <definedName name="fechaa" localSheetId="11">'[1]Verificables Comp. Legal'!$D$13</definedName>
    <definedName name="fechaa" localSheetId="12">'[1]Verificables Comp. Legal'!$D$13</definedName>
    <definedName name="fechaa" localSheetId="13">'[1]Verificables Comp. Legal'!$D$13</definedName>
    <definedName name="fechaa" localSheetId="14">'[1]Verificables Comp. Legal'!$D$13</definedName>
    <definedName name="fechaa" localSheetId="15">'[1]Verificables Comp. Legal'!$D$13</definedName>
    <definedName name="fechaa" localSheetId="25">'[1]Verificables Comp. Legal'!$D$13</definedName>
    <definedName name="fechaa">'[1]Verificables Comp. Legal'!$D$13</definedName>
    <definedName name="Inicial">[1]!Acciones[Inicial]</definedName>
    <definedName name="Inspección">[1]!Acciones[Inspección]</definedName>
    <definedName name="lf" localSheetId="11">'[1]Verificables Comp. Legal'!$M$26</definedName>
    <definedName name="lf" localSheetId="12">'[1]Verificables Comp. Legal'!$M$26</definedName>
    <definedName name="lf" localSheetId="13">'[1]Verificables Comp. Legal'!$M$26</definedName>
    <definedName name="lf" localSheetId="14">'[1]Verificables Comp. Legal'!$M$26</definedName>
    <definedName name="lf" localSheetId="15">'[1]Verificables Comp. Legal'!$M$26</definedName>
    <definedName name="lf" localSheetId="25">'[1]Verificables Comp. Legal'!$M$26</definedName>
    <definedName name="lf">'[1]Verificables Comp. Legal'!$M$26</definedName>
    <definedName name="m" localSheetId="11">'[1]Verificables Comp. Legal'!$D$39</definedName>
    <definedName name="m" localSheetId="12">'[1]Verificables Comp. Legal'!$D$39</definedName>
    <definedName name="m" localSheetId="13">'[1]Verificables Comp. Legal'!$D$39</definedName>
    <definedName name="m" localSheetId="14">'[1]Verificables Comp. Legal'!$D$39</definedName>
    <definedName name="m" localSheetId="15">'[1]Verificables Comp. Legal'!$D$39</definedName>
    <definedName name="m" localSheetId="25">'[1]Verificables Comp. Legal'!$D$39</definedName>
    <definedName name="m">'[1]Verificables Comp. Legal'!$D$39</definedName>
    <definedName name="mun" localSheetId="11">'[1]Verificables Comp. Legal'!$O$23</definedName>
    <definedName name="mun" localSheetId="12">'[1]Verificables Comp. Legal'!$O$23</definedName>
    <definedName name="mun" localSheetId="13">'[1]Verificables Comp. Legal'!$O$23</definedName>
    <definedName name="mun" localSheetId="14">'[1]Verificables Comp. Legal'!$O$23</definedName>
    <definedName name="mun" localSheetId="15">'[1]Verificables Comp. Legal'!$O$23</definedName>
    <definedName name="mun" localSheetId="25">'[1]Verificables Comp. Legal'!$O$23</definedName>
    <definedName name="mun">'[1]Verificables Comp. Legal'!$O$23</definedName>
    <definedName name="muni" localSheetId="11">'[1]Verificables Comp. Legal'!$O$28</definedName>
    <definedName name="muni" localSheetId="12">'[1]Verificables Comp. Legal'!$O$28</definedName>
    <definedName name="muni" localSheetId="13">'[1]Verificables Comp. Legal'!$O$28</definedName>
    <definedName name="muni" localSheetId="14">'[1]Verificables Comp. Legal'!$O$28</definedName>
    <definedName name="muni" localSheetId="15">'[1]Verificables Comp. Legal'!$O$28</definedName>
    <definedName name="muni" localSheetId="25">'[1]Verificables Comp. Legal'!$O$28</definedName>
    <definedName name="muni">'[1]Verificables Comp. Legal'!$O$28</definedName>
    <definedName name="n" localSheetId="11">'[1]Verificables Comp. Legal'!$D$37</definedName>
    <definedName name="n" localSheetId="12">'[1]Verificables Comp. Legal'!$D$37</definedName>
    <definedName name="n" localSheetId="13">'[1]Verificables Comp. Legal'!$D$37</definedName>
    <definedName name="n" localSheetId="14">'[1]Verificables Comp. Legal'!$D$37</definedName>
    <definedName name="n" localSheetId="15">'[1]Verificables Comp. Legal'!$D$37</definedName>
    <definedName name="n" localSheetId="25">'[1]Verificables Comp. Legal'!$D$37</definedName>
    <definedName name="n">'[1]Verificables Comp. Legal'!$D$37</definedName>
    <definedName name="nit" localSheetId="11">'[1]Verificables Comp. Legal'!$J$23</definedName>
    <definedName name="nit" localSheetId="12">'[1]Verificables Comp. Legal'!$J$23</definedName>
    <definedName name="nit" localSheetId="13">'[1]Verificables Comp. Legal'!$J$23</definedName>
    <definedName name="nit" localSheetId="14">'[1]Verificables Comp. Legal'!$J$23</definedName>
    <definedName name="nit" localSheetId="15">'[1]Verificables Comp. Legal'!$J$23</definedName>
    <definedName name="nit" localSheetId="25">'[1]Verificables Comp. Legal'!$J$23</definedName>
    <definedName name="nit">'[1]Verificables Comp. Legal'!$J$23</definedName>
    <definedName name="no" localSheetId="11">'[1]Verificables Comp. Legal'!$F$31</definedName>
    <definedName name="no" localSheetId="12">'[1]Verificables Comp. Legal'!$F$31</definedName>
    <definedName name="no" localSheetId="13">'[1]Verificables Comp. Legal'!$F$31</definedName>
    <definedName name="no" localSheetId="14">'[1]Verificables Comp. Legal'!$F$31</definedName>
    <definedName name="no" localSheetId="15">'[1]Verificables Comp. Legal'!$F$31</definedName>
    <definedName name="no" localSheetId="25">'[1]Verificables Comp. Legal'!$F$31</definedName>
    <definedName name="no">'[1]Verificables Comp. Legal'!$F$31</definedName>
    <definedName name="nomb" localSheetId="11">'[1]Verificables Comp. Legal'!$D$23</definedName>
    <definedName name="nomb" localSheetId="12">'[1]Verificables Comp. Legal'!$D$23</definedName>
    <definedName name="nomb" localSheetId="13">'[1]Verificables Comp. Legal'!$D$23</definedName>
    <definedName name="nomb" localSheetId="14">'[1]Verificables Comp. Legal'!$D$23</definedName>
    <definedName name="nomb" localSheetId="15">'[1]Verificables Comp. Legal'!$D$23</definedName>
    <definedName name="nomb" localSheetId="25">'[1]Verificables Comp. Legal'!$D$23</definedName>
    <definedName name="nomb">'[1]Verificables Comp. Legal'!$D$23</definedName>
    <definedName name="nombrep" localSheetId="11">'[1]Verificables Comp. Legal'!$D$24</definedName>
    <definedName name="nombrep" localSheetId="12">'[1]Verificables Comp. Legal'!$D$24</definedName>
    <definedName name="nombrep" localSheetId="13">'[1]Verificables Comp. Legal'!$D$24</definedName>
    <definedName name="nombrep" localSheetId="14">'[1]Verificables Comp. Legal'!$D$24</definedName>
    <definedName name="nombrep" localSheetId="15">'[1]Verificables Comp. Legal'!$D$24</definedName>
    <definedName name="nombrep" localSheetId="25">'[1]Verificables Comp. Legal'!$D$24</definedName>
    <definedName name="nombrep">'[1]Verificables Comp. Legal'!$D$24</definedName>
    <definedName name="nomrep" localSheetId="11">'[1]Verificables Comp. Legal'!$D$29</definedName>
    <definedName name="nomrep" localSheetId="12">'[1]Verificables Comp. Legal'!$D$29</definedName>
    <definedName name="nomrep" localSheetId="13">'[1]Verificables Comp. Legal'!$D$29</definedName>
    <definedName name="nomrep" localSheetId="14">'[1]Verificables Comp. Legal'!$D$29</definedName>
    <definedName name="nomrep" localSheetId="15">'[1]Verificables Comp. Legal'!$D$29</definedName>
    <definedName name="nomrep" localSheetId="25">'[1]Verificables Comp. Legal'!$D$29</definedName>
    <definedName name="nomrep">'[1]Verificables Comp. Legal'!$D$29</definedName>
    <definedName name="nomun" localSheetId="11">'[1]Verificables Comp. Legal'!$D$28</definedName>
    <definedName name="nomun" localSheetId="12">'[1]Verificables Comp. Legal'!$D$28</definedName>
    <definedName name="nomun" localSheetId="13">'[1]Verificables Comp. Legal'!$D$28</definedName>
    <definedName name="nomun" localSheetId="14">'[1]Verificables Comp. Legal'!$D$28</definedName>
    <definedName name="nomun" localSheetId="15">'[1]Verificables Comp. Legal'!$D$28</definedName>
    <definedName name="nomun" localSheetId="25">'[1]Verificables Comp. Legal'!$D$28</definedName>
    <definedName name="nomun">'[1]Verificables Comp. Legal'!$D$28</definedName>
    <definedName name="numbe" localSheetId="11">'[1]Verificables Comp. Legal'!$S$29</definedName>
    <definedName name="numbe" localSheetId="12">'[1]Verificables Comp. Legal'!$S$29</definedName>
    <definedName name="numbe" localSheetId="13">'[1]Verificables Comp. Legal'!$S$29</definedName>
    <definedName name="numbe" localSheetId="14">'[1]Verificables Comp. Legal'!$S$29</definedName>
    <definedName name="numbe" localSheetId="15">'[1]Verificables Comp. Legal'!$S$29</definedName>
    <definedName name="numbe" localSheetId="25">'[1]Verificables Comp. Legal'!$S$29</definedName>
    <definedName name="numbe">'[1]Verificables Comp. Legal'!$S$29</definedName>
    <definedName name="numbea" localSheetId="11">'[1]Verificables Comp. Legal'!$W$29</definedName>
    <definedName name="numbea" localSheetId="12">'[1]Verificables Comp. Legal'!$W$29</definedName>
    <definedName name="numbea" localSheetId="13">'[1]Verificables Comp. Legal'!$W$29</definedName>
    <definedName name="numbea" localSheetId="14">'[1]Verificables Comp. Legal'!$W$29</definedName>
    <definedName name="numbea" localSheetId="15">'[1]Verificables Comp. Legal'!$W$29</definedName>
    <definedName name="numbea" localSheetId="25">'[1]Verificables Comp. Legal'!$W$29</definedName>
    <definedName name="numbea">'[1]Verificables Comp. Legal'!$W$29</definedName>
    <definedName name="numero" localSheetId="11">'[1]Verificables Comp. Legal'!$D$12</definedName>
    <definedName name="numero" localSheetId="12">'[1]Verificables Comp. Legal'!$D$12</definedName>
    <definedName name="numero" localSheetId="13">'[1]Verificables Comp. Legal'!$D$12</definedName>
    <definedName name="numero" localSheetId="14">'[1]Verificables Comp. Legal'!$D$12</definedName>
    <definedName name="numero" localSheetId="15">'[1]Verificables Comp. Legal'!$D$12</definedName>
    <definedName name="numero" localSheetId="25">'[1]Verificables Comp. Legal'!$D$12</definedName>
    <definedName name="numero">'[1]Verificables Comp. Legal'!$D$12</definedName>
    <definedName name="numid" localSheetId="11">'[1]Verificables Comp. Legal'!$O$24</definedName>
    <definedName name="numid" localSheetId="12">'[1]Verificables Comp. Legal'!$O$24</definedName>
    <definedName name="numid" localSheetId="13">'[1]Verificables Comp. Legal'!$O$24</definedName>
    <definedName name="numid" localSheetId="14">'[1]Verificables Comp. Legal'!$O$24</definedName>
    <definedName name="numid" localSheetId="15">'[1]Verificables Comp. Legal'!$O$24</definedName>
    <definedName name="numid" localSheetId="25">'[1]Verificables Comp. Legal'!$O$24</definedName>
    <definedName name="numid">'[1]Verificables Comp. Legal'!$O$24</definedName>
    <definedName name="o" localSheetId="11">'[1]Verificables Comp. Legal'!$D$38</definedName>
    <definedName name="o" localSheetId="12">'[1]Verificables Comp. Legal'!$D$38</definedName>
    <definedName name="o" localSheetId="13">'[1]Verificables Comp. Legal'!$D$38</definedName>
    <definedName name="o" localSheetId="14">'[1]Verificables Comp. Legal'!$D$38</definedName>
    <definedName name="o" localSheetId="15">'[1]Verificables Comp. Legal'!$D$38</definedName>
    <definedName name="o" localSheetId="25">'[1]Verificables Comp. Legal'!$D$38</definedName>
    <definedName name="o">'[1]Verificables Comp. Legal'!$D$38</definedName>
    <definedName name="obj" localSheetId="11">'[1]Verificables Comp. Legal'!$D$14</definedName>
    <definedName name="obj" localSheetId="12">'[1]Verificables Comp. Legal'!$D$14</definedName>
    <definedName name="obj" localSheetId="13">'[1]Verificables Comp. Legal'!$D$14</definedName>
    <definedName name="obj" localSheetId="14">'[1]Verificables Comp. Legal'!$D$14</definedName>
    <definedName name="obj" localSheetId="15">'[1]Verificables Comp. Legal'!$D$14</definedName>
    <definedName name="obj" localSheetId="25">'[1]Verificables Comp. Legal'!$D$14</definedName>
    <definedName name="obj">'[1]Verificables Comp. Legal'!$D$14</definedName>
    <definedName name="piyc" localSheetId="11">'[1]Verificables Comp. Legal'!$I$35</definedName>
    <definedName name="piyc" localSheetId="12">'[1]Verificables Comp. Legal'!$I$35</definedName>
    <definedName name="piyc" localSheetId="13">'[1]Verificables Comp. Legal'!$I$35</definedName>
    <definedName name="piyc" localSheetId="14">'[1]Verificables Comp. Legal'!$I$35</definedName>
    <definedName name="piyc" localSheetId="15">'[1]Verificables Comp. Legal'!$I$35</definedName>
    <definedName name="piyc" localSheetId="25">'[1]Verificables Comp. Legal'!$I$35</definedName>
    <definedName name="piyc">'[1]Verificables Comp. Legal'!$I$35</definedName>
    <definedName name="pj" localSheetId="11">'[1]Verificables Comp. Legal'!$D$26</definedName>
    <definedName name="pj" localSheetId="12">'[1]Verificables Comp. Legal'!$D$26</definedName>
    <definedName name="pj" localSheetId="13">'[1]Verificables Comp. Legal'!$D$26</definedName>
    <definedName name="pj" localSheetId="14">'[1]Verificables Comp. Legal'!$D$26</definedName>
    <definedName name="pj" localSheetId="15">'[1]Verificables Comp. Legal'!$D$26</definedName>
    <definedName name="pj" localSheetId="25">'[1]Verificables Comp. Legal'!$D$26</definedName>
    <definedName name="pj">'[1]Verificables Comp. Legal'!$D$26</definedName>
    <definedName name="porfe" localSheetId="11">'[1]Verificables Comp. Legal'!$D$19</definedName>
    <definedName name="porfe" localSheetId="12">'[1]Verificables Comp. Legal'!$D$19</definedName>
    <definedName name="porfe" localSheetId="13">'[1]Verificables Comp. Legal'!$D$19</definedName>
    <definedName name="porfe" localSheetId="14">'[1]Verificables Comp. Legal'!$D$19</definedName>
    <definedName name="porfe" localSheetId="15">'[1]Verificables Comp. Legal'!$D$19</definedName>
    <definedName name="porfe" localSheetId="25">'[1]Verificables Comp. Legal'!$D$19</definedName>
    <definedName name="porfe">'[1]Verificables Comp. Legal'!$D$19</definedName>
    <definedName name="pro" localSheetId="11">'[1]Verificables Comp. Legal'!$D$17</definedName>
    <definedName name="pro" localSheetId="12">'[1]Verificables Comp. Legal'!$D$17</definedName>
    <definedName name="pro" localSheetId="13">'[1]Verificables Comp. Legal'!$D$17</definedName>
    <definedName name="pro" localSheetId="14">'[1]Verificables Comp. Legal'!$D$17</definedName>
    <definedName name="pro" localSheetId="15">'[1]Verificables Comp. Legal'!$D$17</definedName>
    <definedName name="pro" localSheetId="25">'[1]Verificables Comp. Legal'!$D$17</definedName>
    <definedName name="pro">'[1]Verificables Comp. Legal'!$D$17</definedName>
    <definedName name="prof" localSheetId="11">'[1]Verificables Comp. Legal'!$D$18</definedName>
    <definedName name="prof" localSheetId="12">'[1]Verificables Comp. Legal'!$D$18</definedName>
    <definedName name="prof" localSheetId="13">'[1]Verificables Comp. Legal'!$D$18</definedName>
    <definedName name="prof" localSheetId="14">'[1]Verificables Comp. Legal'!$D$18</definedName>
    <definedName name="prof" localSheetId="15">'[1]Verificables Comp. Legal'!$D$18</definedName>
    <definedName name="prof" localSheetId="25">'[1]Verificables Comp. Legal'!$D$18</definedName>
    <definedName name="prof">'[1]Verificables Comp. Legal'!$D$18</definedName>
    <definedName name="reg" localSheetId="11">'[1]Verificables Comp. Legal'!$D$22</definedName>
    <definedName name="reg" localSheetId="12">'[1]Verificables Comp. Legal'!$D$22</definedName>
    <definedName name="reg" localSheetId="13">'[1]Verificables Comp. Legal'!$D$22</definedName>
    <definedName name="reg" localSheetId="14">'[1]Verificables Comp. Legal'!$D$22</definedName>
    <definedName name="reg" localSheetId="15">'[1]Verificables Comp. Legal'!$D$22</definedName>
    <definedName name="reg" localSheetId="25">'[1]Verificables Comp. Legal'!$D$22</definedName>
    <definedName name="reg">'[1]Verificables Comp. Legal'!$D$22</definedName>
    <definedName name="Renovación">[1]!Acciones[Renovación]</definedName>
    <definedName name="respli" localSheetId="11">'[1]Verificables Comp. Legal'!$D$16</definedName>
    <definedName name="respli" localSheetId="12">'[1]Verificables Comp. Legal'!$D$16</definedName>
    <definedName name="respli" localSheetId="13">'[1]Verificables Comp. Legal'!$D$16</definedName>
    <definedName name="respli" localSheetId="14">'[1]Verificables Comp. Legal'!$D$16</definedName>
    <definedName name="respli" localSheetId="15">'[1]Verificables Comp. Legal'!$D$16</definedName>
    <definedName name="respli" localSheetId="25">'[1]Verificables Comp. Legal'!$D$16</definedName>
    <definedName name="respli">'[1]Verificables Comp. Legal'!$D$16</definedName>
    <definedName name="si" localSheetId="11">'[1]Verificables Comp. Legal'!$D$31</definedName>
    <definedName name="si" localSheetId="12">'[1]Verificables Comp. Legal'!$D$31</definedName>
    <definedName name="si" localSheetId="13">'[1]Verificables Comp. Legal'!$D$31</definedName>
    <definedName name="si" localSheetId="14">'[1]Verificables Comp. Legal'!$D$31</definedName>
    <definedName name="si" localSheetId="15">'[1]Verificables Comp. Legal'!$D$31</definedName>
    <definedName name="si" localSheetId="25">'[1]Verificables Comp. Legal'!$D$31</definedName>
    <definedName name="si">'[1]Verificables Comp. Legal'!$D$31</definedName>
    <definedName name="te" localSheetId="11">'[1]Verificables Comp. Legal'!$K$29</definedName>
    <definedName name="te" localSheetId="12">'[1]Verificables Comp. Legal'!$K$29</definedName>
    <definedName name="te" localSheetId="13">'[1]Verificables Comp. Legal'!$K$29</definedName>
    <definedName name="te" localSheetId="14">'[1]Verificables Comp. Legal'!$K$29</definedName>
    <definedName name="te" localSheetId="15">'[1]Verificables Comp. Legal'!$K$29</definedName>
    <definedName name="te" localSheetId="25">'[1]Verificables Comp. Legal'!$K$29</definedName>
    <definedName name="te">'[1]Verificables Comp. Legal'!$K$29</definedName>
    <definedName name="tel" localSheetId="11">'[1]Verificables Comp. Legal'!$W$24</definedName>
    <definedName name="tel" localSheetId="12">'[1]Verificables Comp. Legal'!$W$24</definedName>
    <definedName name="tel" localSheetId="13">'[1]Verificables Comp. Legal'!$W$24</definedName>
    <definedName name="tel" localSheetId="14">'[1]Verificables Comp. Legal'!$W$24</definedName>
    <definedName name="tel" localSheetId="15">'[1]Verificables Comp. Legal'!$W$24</definedName>
    <definedName name="tel" localSheetId="25">'[1]Verificables Comp. Legal'!$W$24</definedName>
    <definedName name="tel">'[1]Verificables Comp. Legal'!$W$24</definedName>
    <definedName name="telad" localSheetId="11">'[1]Verificables Comp. Legal'!$O$25</definedName>
    <definedName name="telad" localSheetId="12">'[1]Verificables Comp. Legal'!$O$25</definedName>
    <definedName name="telad" localSheetId="13">'[1]Verificables Comp. Legal'!$O$25</definedName>
    <definedName name="telad" localSheetId="14">'[1]Verificables Comp. Legal'!$O$25</definedName>
    <definedName name="telad" localSheetId="15">'[1]Verificables Comp. Legal'!$O$25</definedName>
    <definedName name="telad" localSheetId="25">'[1]Verificables Comp. Legal'!$O$25</definedName>
    <definedName name="telad">'[1]Verificables Comp. Legal'!$O$25</definedName>
    <definedName name="telun" localSheetId="11">'[1]Verificables Comp. Legal'!$W$28</definedName>
    <definedName name="telun" localSheetId="12">'[1]Verificables Comp. Legal'!$W$28</definedName>
    <definedName name="telun" localSheetId="13">'[1]Verificables Comp. Legal'!$W$28</definedName>
    <definedName name="telun" localSheetId="14">'[1]Verificables Comp. Legal'!$W$28</definedName>
    <definedName name="telun" localSheetId="15">'[1]Verificables Comp. Legal'!$W$28</definedName>
    <definedName name="telun" localSheetId="25">'[1]Verificables Comp. Legal'!$W$28</definedName>
    <definedName name="telun">'[1]Verificables Comp. Legal'!$W$28</definedName>
    <definedName name="tipo" localSheetId="11">'[1]Lista Información'!$J$5:$K$5</definedName>
    <definedName name="tipo" localSheetId="12">'[1]Lista Información'!$J$5:$K$5</definedName>
    <definedName name="tipo" localSheetId="13">'[1]Lista Información'!$J$5:$K$5</definedName>
    <definedName name="tipo" localSheetId="14">'[1]Lista Información'!$J$5:$K$5</definedName>
    <definedName name="tipo" localSheetId="15">'[1]Lista Información'!$J$5:$K$5</definedName>
    <definedName name="tipo" localSheetId="25">'[1]Lista Información'!$J$5:$K$5</definedName>
    <definedName name="tipo">'[1]Lista Información'!$J$5:$K$5</definedName>
    <definedName name="tipoa" localSheetId="11">'[1]Verificables Comp. Legal'!$D$10</definedName>
    <definedName name="tipoa" localSheetId="12">'[1]Verificables Comp. Legal'!$D$10</definedName>
    <definedName name="tipoa" localSheetId="13">'[1]Verificables Comp. Legal'!$D$10</definedName>
    <definedName name="tipoa" localSheetId="14">'[1]Verificables Comp. Legal'!$D$10</definedName>
    <definedName name="tipoa" localSheetId="15">'[1]Verificables Comp. Legal'!$D$10</definedName>
    <definedName name="tipoa" localSheetId="25">'[1]Verificables Comp. Legal'!$D$10</definedName>
    <definedName name="tipoa">'[1]Verificables Comp. Legal'!$D$10</definedName>
    <definedName name="tipoa2" localSheetId="11">'[1]Verificables Comp. Legal'!$P$10</definedName>
    <definedName name="tipoa2" localSheetId="12">'[1]Verificables Comp. Legal'!$P$10</definedName>
    <definedName name="tipoa2" localSheetId="13">'[1]Verificables Comp. Legal'!$P$10</definedName>
    <definedName name="tipoa2" localSheetId="14">'[1]Verificables Comp. Legal'!$P$10</definedName>
    <definedName name="tipoa2" localSheetId="15">'[1]Verificables Comp. Legal'!$P$10</definedName>
    <definedName name="tipoa2" localSheetId="25">'[1]Verificables Comp. Legal'!$P$10</definedName>
    <definedName name="tipoa2">'[1]Verificables Comp. Legal'!$P$10</definedName>
    <definedName name="_xlnm.Print_Titles" localSheetId="19">'Anexo 4. Equipos Ser Alimentos'!$1:$6</definedName>
    <definedName name="verificacion" localSheetId="11">'[1]Verificables Comp. Legal'!$V$12</definedName>
    <definedName name="verificacion" localSheetId="12">'[1]Verificables Comp. Legal'!$V$12</definedName>
    <definedName name="verificacion" localSheetId="13">'[1]Verificables Comp. Legal'!$V$12</definedName>
    <definedName name="verificacion" localSheetId="14">'[1]Verificables Comp. Legal'!$V$12</definedName>
    <definedName name="verificacion" localSheetId="15">'[1]Verificables Comp. Legal'!$V$12</definedName>
    <definedName name="verificacion" localSheetId="25">'[1]Verificables Comp. Legal'!$V$12</definedName>
    <definedName name="verificacion">'[1]Verificables Comp. Legal'!$V$12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50" l="1"/>
  <c r="G20" i="50"/>
  <c r="G19" i="50"/>
  <c r="G18" i="50"/>
  <c r="G17" i="50"/>
  <c r="D7" i="39" l="1" a="1"/>
  <c r="D7" i="39" s="1"/>
  <c r="D7" i="38" a="1"/>
  <c r="D7" i="38" s="1"/>
  <c r="D7" i="37" a="1"/>
  <c r="D7" i="37" s="1"/>
  <c r="D134" i="36" a="1"/>
  <c r="D134" i="36" s="1"/>
  <c r="D128" i="36" a="1"/>
  <c r="D128" i="36" s="1"/>
  <c r="D120" i="36" a="1"/>
  <c r="D120" i="36" s="1"/>
  <c r="D106" i="36" a="1"/>
  <c r="D106" i="36" s="1"/>
  <c r="D92" i="36" a="1"/>
  <c r="D92" i="36" s="1"/>
  <c r="D76" i="36" a="1"/>
  <c r="D76" i="36" s="1"/>
  <c r="D67" i="36" a="1"/>
  <c r="D67" i="36" s="1"/>
  <c r="D58" i="36" a="1"/>
  <c r="D58" i="36" s="1"/>
  <c r="D55" i="36" a="1"/>
  <c r="D55" i="36" s="1"/>
  <c r="D34" i="36" a="1"/>
  <c r="D34" i="36" s="1"/>
  <c r="D23" i="36" a="1"/>
  <c r="D23" i="36" s="1"/>
  <c r="D14" i="36" a="1"/>
  <c r="D14" i="36" s="1"/>
  <c r="D10" i="36" a="1"/>
  <c r="D10" i="36" s="1"/>
  <c r="D7" i="36" a="1"/>
  <c r="D7" i="36" s="1"/>
  <c r="D30" i="9" a="1"/>
  <c r="D30" i="9" s="1"/>
  <c r="D7" i="9" a="1"/>
  <c r="D7" i="9" s="1"/>
  <c r="D58" i="3" a="1"/>
  <c r="D58" i="3" s="1"/>
  <c r="D55" i="3" a="1"/>
  <c r="D55" i="3" s="1"/>
  <c r="D52" i="3" a="1"/>
  <c r="D52" i="3" s="1"/>
  <c r="D46" i="3" a="1"/>
  <c r="D46" i="3" s="1"/>
  <c r="D19" i="3" a="1"/>
  <c r="D19" i="3" s="1"/>
  <c r="D7" i="3" a="1"/>
  <c r="D7" i="3" s="1"/>
  <c r="D37" i="46" a="1"/>
  <c r="D37" i="46" s="1"/>
  <c r="D22" i="46" a="1"/>
  <c r="D22" i="46" s="1"/>
  <c r="D7" i="46" a="1"/>
  <c r="D7" i="46" s="1"/>
  <c r="D7" i="49" a="1"/>
  <c r="D7" i="49" s="1"/>
  <c r="D7" i="34" a="1"/>
  <c r="D7" i="34" s="1"/>
  <c r="D7" i="33" a="1"/>
  <c r="D7" i="33" s="1"/>
  <c r="D81" i="48" a="1"/>
  <c r="D81" i="48" s="1"/>
  <c r="D71" i="48" a="1"/>
  <c r="D71" i="48" s="1"/>
  <c r="D66" i="48" a="1"/>
  <c r="D66" i="48" s="1"/>
  <c r="D60" i="48" a="1"/>
  <c r="D60" i="48" s="1"/>
  <c r="D53" i="48" a="1"/>
  <c r="D53" i="48" s="1"/>
  <c r="D44" i="48" a="1"/>
  <c r="D44" i="48" s="1"/>
  <c r="D38" i="48" a="1"/>
  <c r="D38" i="48" s="1"/>
  <c r="D24" i="48" a="1"/>
  <c r="D24" i="48" s="1"/>
  <c r="D15" i="48" a="1"/>
  <c r="D15" i="48" s="1"/>
  <c r="D10" i="48" a="1"/>
  <c r="D10" i="48" s="1"/>
  <c r="D7" i="48" a="1"/>
  <c r="D7" i="48" s="1"/>
  <c r="D51" i="47" a="1"/>
  <c r="D51" i="47" s="1"/>
  <c r="D38" i="47" a="1"/>
  <c r="D38" i="47" s="1"/>
  <c r="D32" i="47" a="1"/>
  <c r="D32" i="47" s="1"/>
  <c r="D24" i="47" a="1"/>
  <c r="D24" i="47" s="1"/>
  <c r="D16" i="47" a="1"/>
  <c r="D16" i="47" s="1"/>
  <c r="D7" i="47" a="1"/>
  <c r="D7" i="47" s="1"/>
  <c r="D28" i="45" a="1"/>
  <c r="D28" i="45" s="1"/>
  <c r="D17" i="45" a="1"/>
  <c r="D17" i="45" s="1"/>
  <c r="D7" i="45" a="1"/>
  <c r="D7" i="45" s="1"/>
  <c r="D22" i="39" l="1"/>
  <c r="D21" i="38"/>
  <c r="D18" i="37"/>
  <c r="D40" i="9"/>
  <c r="D50" i="3"/>
  <c r="D44" i="3"/>
  <c r="D44" i="46"/>
  <c r="D14" i="49"/>
  <c r="D17" i="34"/>
  <c r="D13" i="33"/>
  <c r="D79" i="48"/>
  <c r="D84" i="48" s="1"/>
  <c r="D42" i="48"/>
  <c r="D49" i="47"/>
  <c r="D54" i="47" s="1"/>
  <c r="D137" i="36" l="1"/>
  <c r="D62" i="3"/>
  <c r="D31" i="45"/>
  <c r="J71" i="44"/>
  <c r="K71" i="44" s="1"/>
  <c r="J70" i="44"/>
  <c r="K70" i="44" s="1"/>
  <c r="J69" i="44"/>
  <c r="K69" i="44" s="1"/>
  <c r="J68" i="44"/>
  <c r="K68" i="44" s="1"/>
  <c r="J60" i="44"/>
  <c r="K60" i="44" s="1"/>
  <c r="J59" i="44"/>
  <c r="K59" i="44" s="1"/>
  <c r="J58" i="44"/>
  <c r="K58" i="44" s="1"/>
  <c r="K57" i="44"/>
  <c r="J50" i="44"/>
  <c r="K50" i="44" s="1"/>
  <c r="J49" i="44"/>
  <c r="K49" i="44" s="1"/>
  <c r="J48" i="44"/>
  <c r="K48" i="44" s="1"/>
  <c r="K47" i="44"/>
  <c r="J40" i="44"/>
  <c r="K40" i="44" s="1"/>
  <c r="J39" i="44"/>
  <c r="K39" i="44" s="1"/>
  <c r="J38" i="44"/>
  <c r="K38" i="44" s="1"/>
  <c r="J37" i="44"/>
  <c r="K37" i="44" s="1"/>
  <c r="J30" i="44"/>
  <c r="K30" i="44" s="1"/>
  <c r="J29" i="44"/>
  <c r="K29" i="44" s="1"/>
  <c r="J28" i="44"/>
  <c r="K28" i="44" s="1"/>
  <c r="J27" i="44"/>
  <c r="K27" i="44" s="1"/>
  <c r="J19" i="44"/>
  <c r="K19" i="44" s="1"/>
  <c r="J18" i="44"/>
  <c r="K18" i="44" s="1"/>
  <c r="J17" i="44"/>
  <c r="K17" i="44" s="1"/>
  <c r="J16" i="44"/>
  <c r="K16" i="4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<sst xmlns="http://schemas.openxmlformats.org/spreadsheetml/2006/main" count="1939" uniqueCount="1348">
  <si>
    <t>OFICINA DE ASEGURAMIENTO A LA CALIDAD</t>
  </si>
  <si>
    <t xml:space="preserve">No. </t>
  </si>
  <si>
    <t xml:space="preserve">Cumple </t>
  </si>
  <si>
    <t xml:space="preserve">No cumple </t>
  </si>
  <si>
    <t xml:space="preserve">OBSERVACIONES </t>
  </si>
  <si>
    <t>2.1</t>
  </si>
  <si>
    <t>2.1.1</t>
  </si>
  <si>
    <t>2.1.2</t>
  </si>
  <si>
    <t>2.1.3</t>
  </si>
  <si>
    <t>2.1.4</t>
  </si>
  <si>
    <t xml:space="preserve">Ejecuta los gastos de talento humano, acorde con los soportes de pagos de nómina, honorarios y de seguridad social.							</t>
  </si>
  <si>
    <t>2.1.5</t>
  </si>
  <si>
    <t>Realiza ejecución de gastos de alimentación, con base a la minuta patrón aprobada, y los tiempos de comida correspondientes a la modalidad y servicio.</t>
  </si>
  <si>
    <t>2.1.6</t>
  </si>
  <si>
    <t>2.1.7</t>
  </si>
  <si>
    <t>2.1.8</t>
  </si>
  <si>
    <t>2.1.9</t>
  </si>
  <si>
    <t>2.2</t>
  </si>
  <si>
    <t>2.2.1</t>
  </si>
  <si>
    <t>2.2.2</t>
  </si>
  <si>
    <t xml:space="preserve">Hace uso de sistema de información contable (Software) y se ejecuta por centro de costos, cuando las fuentes de financiación así lo requieran. </t>
  </si>
  <si>
    <t>2.2.3</t>
  </si>
  <si>
    <t>Lleva Libros de Contabilidad tales como: Balance de prueba, cierre de periodo o mes 13, Libro Diario, Libro Mayor y Balance y Libro de Inventario y Balance, registrados según las normas contables vigentes. (Según aplique).</t>
  </si>
  <si>
    <t>2.2.4</t>
  </si>
  <si>
    <t>2.2.5</t>
  </si>
  <si>
    <t>2.2.6</t>
  </si>
  <si>
    <t>Cuenta con estados financieros dictaminados para las entidades obligadas a tener revisor fiscal.</t>
  </si>
  <si>
    <t>2.2.7</t>
  </si>
  <si>
    <t>Los documentos contables cumplen los requisitos establecidos en la normatividad vigente.</t>
  </si>
  <si>
    <t>2.2.8</t>
  </si>
  <si>
    <t>Realiza conciliaciones bancarias y presenta los respectivos soportes (libro auxiliar de bancos, hoja de trabajo o de conciliación y extractos bancarios).</t>
  </si>
  <si>
    <t>2.2.9</t>
  </si>
  <si>
    <t>Dispone de Revisor Fiscal - Auditor Externo, debidamente aprobado por el órgano superior de la entidad y cumple con los requisitos de ley para el ejercicio de la profesión.</t>
  </si>
  <si>
    <t>2.2.10</t>
  </si>
  <si>
    <t>2.3</t>
  </si>
  <si>
    <t>2.3.1</t>
  </si>
  <si>
    <t>Realiza liquidación de formularios y  pago de las obligaciones de Orden Nacional, de acuerdo con el tipo de entidad y lo registrado en el RUT. (Retención en la fuente, IVA, Impuesto a la Renta, información Exógena).</t>
  </si>
  <si>
    <t>2.3.2</t>
  </si>
  <si>
    <t xml:space="preserve">Firma del o los profesionales quienes revisaron el componente </t>
  </si>
  <si>
    <t xml:space="preserve">Nombre </t>
  </si>
  <si>
    <t xml:space="preserve">Profesión </t>
  </si>
  <si>
    <t xml:space="preserve">Cargo </t>
  </si>
  <si>
    <t>4.1</t>
  </si>
  <si>
    <t>4.1.1</t>
  </si>
  <si>
    <t>4.1.2</t>
  </si>
  <si>
    <t>4.1.3</t>
  </si>
  <si>
    <t>4.1.4</t>
  </si>
  <si>
    <t>4.1.5</t>
  </si>
  <si>
    <t>4.1.6</t>
  </si>
  <si>
    <t>4.1.7</t>
  </si>
  <si>
    <t>4.1.9</t>
  </si>
  <si>
    <t>4.1.10</t>
  </si>
  <si>
    <t>4.2</t>
  </si>
  <si>
    <t>4.2.2</t>
  </si>
  <si>
    <t>4.2.3</t>
  </si>
  <si>
    <t>4.2.4</t>
  </si>
  <si>
    <t>4.2.5</t>
  </si>
  <si>
    <t>4.2.6</t>
  </si>
  <si>
    <t>4.2.7</t>
  </si>
  <si>
    <t>4.2.8</t>
  </si>
  <si>
    <t>4.2.9</t>
  </si>
  <si>
    <t>4.2.10</t>
  </si>
  <si>
    <t>4.2.11</t>
  </si>
  <si>
    <t>4.3</t>
  </si>
  <si>
    <t>4.3.1</t>
  </si>
  <si>
    <t>4.3.2</t>
  </si>
  <si>
    <t>4.3.3</t>
  </si>
  <si>
    <t>4.3.4</t>
  </si>
  <si>
    <t>4.3.5</t>
  </si>
  <si>
    <t>4.3.6</t>
  </si>
  <si>
    <t>5.1.</t>
  </si>
  <si>
    <t xml:space="preserve">Cuenta con una planta física adecuada, en buen estado y con mantenimiento permanente para desarrollar el proceso de atención. </t>
  </si>
  <si>
    <t>5.1.1</t>
  </si>
  <si>
    <t>Dispone del de acueducto y alcantarillado.</t>
  </si>
  <si>
    <t>5.1.2</t>
  </si>
  <si>
    <t>5.1.3</t>
  </si>
  <si>
    <t>Dispone del servicio de energía eléctrica</t>
  </si>
  <si>
    <t>5.1.4</t>
  </si>
  <si>
    <t xml:space="preserve">Dispone del sistema de comunicación (internet, telefonía fija y móvil) cuando exista la oferta </t>
  </si>
  <si>
    <t>5.1.5</t>
  </si>
  <si>
    <t>5.1.6</t>
  </si>
  <si>
    <t>5.1.7</t>
  </si>
  <si>
    <t>5.1.8</t>
  </si>
  <si>
    <t>5.1.9</t>
  </si>
  <si>
    <t>5.1.10</t>
  </si>
  <si>
    <t>5.1.11</t>
  </si>
  <si>
    <t>5.1.12</t>
  </si>
  <si>
    <t>5.1.13</t>
  </si>
  <si>
    <t>Implementa estrategias para la construcción de espacios seguros, saludables y accesibles que favorezcan la prevención de accidentes y aseguren una plena participación de la mujer gestante y lactante adolescente o mayor de 18 años, hija o hijo acompañante.</t>
  </si>
  <si>
    <t>5.1.14</t>
  </si>
  <si>
    <t>5.1.15</t>
  </si>
  <si>
    <t>5.2.</t>
  </si>
  <si>
    <t xml:space="preserve">Cuenta con las condiciones locativas adecuada para la prestación del servicio </t>
  </si>
  <si>
    <t>5.2.1</t>
  </si>
  <si>
    <t>El inmueble cuenta con todos los espacios en óptimo estado de aseo</t>
  </si>
  <si>
    <t>5.2.2</t>
  </si>
  <si>
    <t>5.2.3</t>
  </si>
  <si>
    <t>El inmueble se encuentra libre de grietas</t>
  </si>
  <si>
    <t>5.2.4</t>
  </si>
  <si>
    <t>El inmueble cuenta con ventanas limpias, seguras y sin vidrios rotos</t>
  </si>
  <si>
    <t>5.2.5</t>
  </si>
  <si>
    <t>5.2.6</t>
  </si>
  <si>
    <t>El inmueble se encuentra libre de rastros de humedad</t>
  </si>
  <si>
    <t>5.2.7</t>
  </si>
  <si>
    <t>Los pisos del inmueble son seguros, no son resbaladizos y están libres de cualquier grieta</t>
  </si>
  <si>
    <t>5.2.8</t>
  </si>
  <si>
    <t>El inmueble dispone de ventilación e iluminación natural adecuada</t>
  </si>
  <si>
    <t>5.2.9</t>
  </si>
  <si>
    <t>5.2.10</t>
  </si>
  <si>
    <t>Los baños del inmueble disponen de un adecuado sistema de agua y ventilación</t>
  </si>
  <si>
    <t>5.2.11</t>
  </si>
  <si>
    <t>5.2.12</t>
  </si>
  <si>
    <t>Cuenta con espejos en perfecto estado</t>
  </si>
  <si>
    <t>5.2.13</t>
  </si>
  <si>
    <t>La iluminación artificial está compuesta en su totalidad por bombillos ahorradores de energía</t>
  </si>
  <si>
    <t>5.2.14</t>
  </si>
  <si>
    <t>Cuenta con señalización de acuerdo con la normatividad vigente.</t>
  </si>
  <si>
    <t>5.2.15</t>
  </si>
  <si>
    <t>Las estructuras elevadas (escaleras, balcones, zanjas, entre otros) cuentan con protección.</t>
  </si>
  <si>
    <t>5.2.16</t>
  </si>
  <si>
    <t>5.2.17</t>
  </si>
  <si>
    <t>5.2.18</t>
  </si>
  <si>
    <t>Los techos son seguros y sin riesgos.</t>
  </si>
  <si>
    <t>5.2.19</t>
  </si>
  <si>
    <t>5.2.20</t>
  </si>
  <si>
    <t>Los extintores cuentan con carga vigente y están ubicados conforme a la normatividad vigente.</t>
  </si>
  <si>
    <t>5.2.21</t>
  </si>
  <si>
    <t>Las tomas eléctricas cuentan con tapas protectoras</t>
  </si>
  <si>
    <t>5.2.22</t>
  </si>
  <si>
    <t>5.2.23</t>
  </si>
  <si>
    <t>5.2.24</t>
  </si>
  <si>
    <t>5.3.</t>
  </si>
  <si>
    <t>La capacidad instalada es proporcional a los espacios con los que cuenta la infraestructura</t>
  </si>
  <si>
    <t>5.4.</t>
  </si>
  <si>
    <t>Implementa un protocolo para el manejo de historias de atención.</t>
  </si>
  <si>
    <t>Espacio</t>
  </si>
  <si>
    <t>Elemento</t>
  </si>
  <si>
    <t>Cantidad Según Manual Operativo</t>
  </si>
  <si>
    <t>OFICINA</t>
  </si>
  <si>
    <t xml:space="preserve">Computador </t>
  </si>
  <si>
    <t>Impresora</t>
  </si>
  <si>
    <t>Escritorio</t>
  </si>
  <si>
    <t>Sillas</t>
  </si>
  <si>
    <t>ESPACIO PARA LA ATENCIÓN</t>
  </si>
  <si>
    <t>Archivador</t>
  </si>
  <si>
    <t>Botiquìn</t>
  </si>
  <si>
    <t>Tallìmetro</t>
  </si>
  <si>
    <t>Balanza</t>
  </si>
  <si>
    <t>DESPENSA</t>
  </si>
  <si>
    <t>Estantes</t>
  </si>
  <si>
    <t>Canastas para almacenar</t>
  </si>
  <si>
    <t>AULAS</t>
  </si>
  <si>
    <t>Silla o pupitre (por niña, niño o adolescente)</t>
  </si>
  <si>
    <t>Tablero por Salón</t>
  </si>
  <si>
    <t>Biblioteca</t>
  </si>
  <si>
    <t>BAÑOS</t>
  </si>
  <si>
    <t>Sanitarios</t>
  </si>
  <si>
    <t>Orinales (cuando se atienda población de niños y/o adolescentes hombres)</t>
  </si>
  <si>
    <t>Lavamanos</t>
  </si>
  <si>
    <t>Espejos</t>
  </si>
  <si>
    <t>MANEJO DE RESIDUOS</t>
  </si>
  <si>
    <t>Espacio para almacenar</t>
  </si>
  <si>
    <t>Canecas marcadas</t>
  </si>
  <si>
    <t>Nombre</t>
  </si>
  <si>
    <t>El  Ciclo de Menús se ajusta a los grupos de edades contemplados en la modalidad, servicio y la PIYC.</t>
  </si>
  <si>
    <t>El Ciclo de Menús está publicado en el área de consumo de alimentos, para conocimiento de los usuarios.</t>
  </si>
  <si>
    <t xml:space="preserve">El formato de Ciclo de Menús incluye la fecha de aprobación, logo del ICBF y versión vigente del documento. </t>
  </si>
  <si>
    <t>El formato de Guía de Preparaciones se encuentra diligenciado en la totalidad de casillas según corresponda y el formato no ha sido modificado</t>
  </si>
  <si>
    <t>El personal manipulador de alimentos presenta buen estado de salud al momento de la visita.</t>
  </si>
  <si>
    <t>El personal manipulador de alimentos cuenta con certificado de curso de manipulación de alimentos, con máximo un año de expedición.</t>
  </si>
  <si>
    <t xml:space="preserve">Cuenta con Concepto Sanitario Favorable vigente, del lugar donde se preparan o distribuyen los alimentos, expedido por la entidad territorial de salud. </t>
  </si>
  <si>
    <t>En el punto de preparación se encuentra debidamente archivada la requisición de alimentos y se mantiene el control sobre el inventario de los productos.</t>
  </si>
  <si>
    <t>El área de recibo de alimentos presenta adecuadas condiciones de organización, limpieza y desinfección.</t>
  </si>
  <si>
    <t>Se usan  estibas plásticas o canastillas como base para evitar el contacto de los alimentos con el piso.</t>
  </si>
  <si>
    <t>La persona asignada por el operador verifica que se cumple con las especificaciones de las fichas técnicas vigentes, diseñadas y actualizadas por la Dirección de Nutrición ICBF.</t>
  </si>
  <si>
    <t xml:space="preserve">El área se encuentra identificada. </t>
  </si>
  <si>
    <t>Dentro del área de almacenamiento se señalizan los espacios para cada tipo de producto.</t>
  </si>
  <si>
    <t>Los productos de vidrio, latas y productos pesados están ubicados en la parte inferior de los estantes del almacén o la despensa; y los productos livianos están ubicados en parte media y superior de los mismos.</t>
  </si>
  <si>
    <t>Se debe llevar la lista de mercado en formatos establecidos por el operador.</t>
  </si>
  <si>
    <t>Los plaguicidas, detergentes, desinfectantes y otras sustancias peligrosas que por necesidades de uso se encuentren dentro del lugar, están  etiquetadas adecuadamente con un rótulo en que se informe sobre su toxicidad y empleo.</t>
  </si>
  <si>
    <t>Se almacena de acuerdo a la capacidad de los equipos y del area de almacenamiento.</t>
  </si>
  <si>
    <t>En el almacenamiento de alimentos en neveras y congeladores, se  evita la contaminación cruzada, es decir, los alimentos son seleccionados, alistados y empacados en bolsas de polietileno transparentes cerradas, las cuales tendrán un solo uso y están rotuladas antes de su congelación o refrigeración.</t>
  </si>
  <si>
    <t>Los productos con fecha de vencimiento cumplida se separan del resto de los alimentos y son marcados de manera que se diferencien y no sean utilizados, además se dan de baja de acuerdo con el procedimiento establecido por el operador.</t>
  </si>
  <si>
    <t>Cuando se requiere esperar entre una etapa de elaboración y la siguiente, el alimento se mantiene protegido y se conservan las temperaturas adecuadas: alimentos calientes a temperaturas mayores a 60°C y alimentos fríos a temperaturas de refrigeración menor a 4°C</t>
  </si>
  <si>
    <t>Se  aíslan los alimentos crudos de los cocidos, con el fin de evitar la contaminación cruzada</t>
  </si>
  <si>
    <t>Los alimentos no se preparan con gran antelación a su consumo por parte de los usuarios</t>
  </si>
  <si>
    <t xml:space="preserve">La alimentación suministrada al usuario corresponde al diagnóstico nutricional prescrito por el profesional Nutricionista Dietista de la Autoridad Administrativa y/o entidades del sector salud. El plan de alimentación del usuario está ajustado por el Nutricionista Dietista del operador. </t>
  </si>
  <si>
    <t>El personal manipulador de alimentos aplica de forma correcta los procedimientos establecidos en el programa de limpieza y desinfección de alimentos.</t>
  </si>
  <si>
    <t>Cuenta con soporte de aprobación de fichas técnicas de alimentos por parte del supervisor del contrato (la ficha técnica aprobada debe incluir el registro sanitario).</t>
  </si>
  <si>
    <t>5.1</t>
  </si>
  <si>
    <t xml:space="preserve"> El servicio de alimentos está ubicado en un espacio separado del área de atención de los usuarios.</t>
  </si>
  <si>
    <t>Las áreas del servicio de alimentos están delimitadas visualmente, con avisos alusivos al lugar.</t>
  </si>
  <si>
    <t>El servicio de alimentos está aislado de lugares que representen un riesgo de contaminación para los alimentos</t>
  </si>
  <si>
    <t>Los accesos y alrededores del servicio de alimentos están  limpios, libres de acumulación de basuras y apartado de la generación de polvo, estancamiento de agua, suciedades, plagas u otras fuentes de contaminación para los alimentos</t>
  </si>
  <si>
    <t>Las áreas del servicio de alimentos están ubicados según la secuencia lógica del proceso, desde la recepción hasta la distribución final de los alimentos, con el fin de evitar la contaminación cruzada.</t>
  </si>
  <si>
    <t>Las instalaciones sanitarias tales como baños y vestuarios están en suficiente cantidad, separados de las áreas de elaboración y están dotados con los instrumentos necesarios para facilitar la higiene personal.</t>
  </si>
  <si>
    <t>Los servicios sanitarios están limpios y dotados de los siguientes elementos básicos: papel higiénico, jabón desinfectante, papeleras e implementos desechables para el secado de las manos, habladores sobre protocolo de lavado de manos y advertencias al personal sobre la necesidad de lavarse las manos luego de usar los servicios sanitarios.</t>
  </si>
  <si>
    <t>No hay presencia de animales domésticos en el servicio de alimentos.</t>
  </si>
  <si>
    <t>Los pisos están construidos con materiales que no generen sustancias o contaminantes tóxicos, resistentes, no porosos, impermeables, no absorbentes ni deslizantes y con acabados libres de grietas para que no dificulten la limpieza, desinfección y mantenimiento.</t>
  </si>
  <si>
    <t>El sistema de tuberías  permite la salida rápida y efectiva de las aguas residuales producidas en el servicio y los drenajes de piso poseen rejillas.</t>
  </si>
  <si>
    <t>Las paredes son de materiales resistentes, impermeables, no absorbentes, de fácil limpieza y desinfección, de acabado liso y sin grietas, ya sea cubiertas con material cerámico o similar o con pinturas plásticas de color claro que reúnan los requisitos anteriormente indicados.  Las uniones entre las paredes y entre éstas y los pisos o techos están selladas y tienen forma redondeada para impedir acumulación de suciedad y facilitar la limpieza.</t>
  </si>
  <si>
    <t>Las ventanas u otras aberturas evitan la acumulación de polvo, suciedad y facilitan la limpieza. Aquellas que se comunican con el ambiente exterior están provistas por mallas anti-insectos u otro material que impide la entrada de éstos y los roedores, son de fácil limpieza y buena conservación.</t>
  </si>
  <si>
    <t>Las puertas tienen superficie lisa, resistente, no absorbente y de suficiente amplitud. La abertura entre la puerta exterior y el piso no es mayor a 1 cm.</t>
  </si>
  <si>
    <t>5.1.16</t>
  </si>
  <si>
    <t>En caso de presencia de escaleras, el operador se asegura de que no dificulte la limpieza del lugar ni cause contaminación de los alimentos.</t>
  </si>
  <si>
    <t>5.1.17</t>
  </si>
  <si>
    <t xml:space="preserve">Las instalaciones eléctricas, mecánicas y de prevención de incendios tienen un acabado que impida la acumulación de suciedades o el albergue de plagas. </t>
  </si>
  <si>
    <t>5.1.18</t>
  </si>
  <si>
    <t>La iluminación es adecuada y suficiente, ya sea natural o artificial con rejilla de protección.</t>
  </si>
  <si>
    <t>5.1.19</t>
  </si>
  <si>
    <t xml:space="preserve">Las áreas de elaboración están ventiladas de manera directa o indirecta por sistemas que no contribuyen a la contaminación de los alimentos o a la incomodidad del personal. </t>
  </si>
  <si>
    <t>5.1.20</t>
  </si>
  <si>
    <t>Las aberturas que se utilizan para ventilación están  protegidas con mallas de material no corrosivo y de fácil limpieza y reparación</t>
  </si>
  <si>
    <t>5.1.21</t>
  </si>
  <si>
    <t>Las tuberías elevadas no están instaladas  directamente por encima de los lugares de elaboración de alimentos.</t>
  </si>
  <si>
    <t>5.2</t>
  </si>
  <si>
    <t>Los equipos y utensilios del servicio de alimentos cuentan con condiciones adecuadas</t>
  </si>
  <si>
    <t>El menaje (platos y vasos) es acorde a las condiciones y edad de los usuarios atendidos</t>
  </si>
  <si>
    <t>El uso de cubiertos es acorde a las particularidades de la población y al proceso de acogida</t>
  </si>
  <si>
    <t>Las superficies de contacto directo con el alimento  poseen un acabado liso, no poroso, no absorbente y esta libre de defectos, grietas u otras irregularidades que puedan atrapar partículas de alimentos o microorganismos que afectan la calidad sanitaria del producto.  Las partes de los utensilios son de fácil desprendimiento para su limpieza y desinfección.</t>
  </si>
  <si>
    <t>Las superficies de contacto directo con el alimento no están recubiertas con pinturas u otro tipo de material desprendible que represente un riesgo para la inocuidad del alimento.</t>
  </si>
  <si>
    <t>Los contenedores o recipientes usados para materiales no comestibles y desechos son a prueba de fugas, están debidamente identificados, de material impermeable, de fácil limpieza y en lo posible, provistos de tapa hermética.</t>
  </si>
  <si>
    <t>El servicio de alimentos cuenta con elementos en buen estado, rotulados y en la cantidad suficiente para el desarrollo adecuado de los procesos del programa de limpieza y desinfección.</t>
  </si>
  <si>
    <t>En caso de la atención de población con discapacidad, se tienen en cuenta los ajustes razonables como las consideraciones para la alimentación de la población con discapacidad</t>
  </si>
  <si>
    <t>Necesidades mínimas de equipo para el servicio de alimentación.</t>
  </si>
  <si>
    <t xml:space="preserve">EQUIPO </t>
  </si>
  <si>
    <t xml:space="preserve">HASTA 
50 RACIONES </t>
  </si>
  <si>
    <t xml:space="preserve">HASTA 
100 RACIONES </t>
  </si>
  <si>
    <t xml:space="preserve">HASTA 
200 RACIONES </t>
  </si>
  <si>
    <t xml:space="preserve">HASTA 
300 RACIONES </t>
  </si>
  <si>
    <t>CANTIDAD</t>
  </si>
  <si>
    <t>Una estufa de combustible a gas, mínimo cuatro quemadores rápidos (opcional horno).</t>
  </si>
  <si>
    <t>Estufa enana de quemador rápido.</t>
  </si>
  <si>
    <t>Estufa industrial a gas: preferiblemente con horno y regulador de temperatura, plancha asadora (opcional freidora y parrilla) mínimo con 6 quemadores (mínimo 2 rápidos) o 2 marmitas industriales.</t>
  </si>
  <si>
    <t>Pipeta de gas (En ausencia de gas natural y ubicado en sitio seguro).</t>
  </si>
  <si>
    <t>Regulador de gas.</t>
  </si>
  <si>
    <t>Manguera de gas.</t>
  </si>
  <si>
    <t>Nevera 12 pies ó 336 litros.</t>
  </si>
  <si>
    <t>Nevera 19 pies ó 442 litros.</t>
  </si>
  <si>
    <t>Congelador 1 puerta 5 pies - Capacidad 30 Kilos.</t>
  </si>
  <si>
    <t>Congelador 1 puerta 7 pies - Capacidad 45 Kilos.</t>
  </si>
  <si>
    <t>Congelador 1 puerta 15 pies - Capacidad 70 Kilos.</t>
  </si>
  <si>
    <t>Licuadora no industrial con capacidad mínima de un litro y vaso en platico o vidrio.</t>
  </si>
  <si>
    <t>Licuadora Industrial capacidad mínima 10 litros.</t>
  </si>
  <si>
    <t>Balanza de 20 kg electrónica.</t>
  </si>
  <si>
    <t>Báscula de plataforma con graduación mínima de 50 gramos. Capacidad máxima 150 Kg.</t>
  </si>
  <si>
    <t>Balanza gramera de mesa, máximo de 1 gramo de sensibilidad. - digital para supervisión.</t>
  </si>
  <si>
    <t>Molino manual*</t>
  </si>
  <si>
    <t>Molino con motor industrial en acero inoxidable. *</t>
  </si>
  <si>
    <t>Termómetro para evaluar temperaturas frías.</t>
  </si>
  <si>
    <t>Termómetro para evaluar temperaturas calientes.</t>
  </si>
  <si>
    <t>Necesidades mínimas de menaje para el servicio de alimentación.</t>
  </si>
  <si>
    <t xml:space="preserve">ELEMENTO </t>
  </si>
  <si>
    <t>REF</t>
  </si>
  <si>
    <t>Balde plástico</t>
  </si>
  <si>
    <t>12 litros</t>
  </si>
  <si>
    <t>Bandeja plástica</t>
  </si>
  <si>
    <t>Extragrande</t>
  </si>
  <si>
    <t>Caldero</t>
  </si>
  <si>
    <t>50X30</t>
  </si>
  <si>
    <t>Canastilla plástica</t>
  </si>
  <si>
    <t>Estándar</t>
  </si>
  <si>
    <t>Caneca con tapa multiuso (basura)</t>
  </si>
  <si>
    <t>Grande</t>
  </si>
  <si>
    <t>Caneca con tapa multiuso (sobras)</t>
  </si>
  <si>
    <t>Cernidor aluminio</t>
  </si>
  <si>
    <t>Normal</t>
  </si>
  <si>
    <t>Olleta</t>
  </si>
  <si>
    <t>3 litros</t>
  </si>
  <si>
    <t>Colador plástico o acero inoxidable.</t>
  </si>
  <si>
    <t>Cuchara para servir (aluminio fundido) con hueco</t>
  </si>
  <si>
    <t>Cuchara para servir (aluminio fundido) sin hueco</t>
  </si>
  <si>
    <t>Cuchillo cocina para cortar carne</t>
  </si>
  <si>
    <t>Cuchillo cocina para cortar verdura</t>
  </si>
  <si>
    <t>Cuchillo cocina para pelar papa</t>
  </si>
  <si>
    <t>Molinillo</t>
  </si>
  <si>
    <t>Espumadera de aluminio fundido</t>
  </si>
  <si>
    <t>Mediana</t>
  </si>
  <si>
    <t>Jarra plástica</t>
  </si>
  <si>
    <t>2 litros</t>
  </si>
  <si>
    <t>Olla (aluminio recortado)</t>
  </si>
  <si>
    <t># 32 o 24 litros</t>
  </si>
  <si>
    <t># 36 o 36 litros</t>
  </si>
  <si>
    <t># 40 o 50 litros</t>
  </si>
  <si>
    <t>Olla a presión</t>
  </si>
  <si>
    <t>10 litros</t>
  </si>
  <si>
    <t>Paila</t>
  </si>
  <si>
    <t>46 cm.</t>
  </si>
  <si>
    <t>Pinzas</t>
  </si>
  <si>
    <t>Rallador</t>
  </si>
  <si>
    <t>Acero inoxidable doble cara para rallado fino y mediano</t>
  </si>
  <si>
    <t>Cutter o cortador de mesa *</t>
  </si>
  <si>
    <t>Acero inoxidable con capacidad de 3.5 litros mínimo</t>
  </si>
  <si>
    <t>Tabla para picado en acrílico con código de colores, mínimo una por cada grupo de alimentos a procesar.</t>
  </si>
  <si>
    <t>Pequeña</t>
  </si>
  <si>
    <t>Tajapapa</t>
  </si>
  <si>
    <t xml:space="preserve">Necesidades mínimas de vajilla para el servicio de alimentación </t>
  </si>
  <si>
    <t xml:space="preserve">ELEMENTO** </t>
  </si>
  <si>
    <t>Tina plástica o tobo mediana</t>
  </si>
  <si>
    <t>Tina plástica o tobo grande</t>
  </si>
  <si>
    <t>Tenedor mesa</t>
  </si>
  <si>
    <t>Elementos de acuerdo con la capacidad instalada, más 20% para reposición</t>
  </si>
  <si>
    <t>Cuchillo mesa *</t>
  </si>
  <si>
    <t>Cuchara sopera</t>
  </si>
  <si>
    <t>Plato seco</t>
  </si>
  <si>
    <t>Pocillo</t>
  </si>
  <si>
    <t>Vaso</t>
  </si>
  <si>
    <t>Mesas de comedor- puesto para comer</t>
  </si>
  <si>
    <t>Un puesto por niño o niña atendido en el turno respectivo</t>
  </si>
  <si>
    <t>Sillas de comedor – puesto para sentarse***</t>
  </si>
  <si>
    <t>Una silla, butaca o puesto en banca por niño o niña atendido en el turno respectivo</t>
  </si>
  <si>
    <t xml:space="preserve">INSTRUMENTO DE VERIFICACIÓN - ACTA DE ACCIÓN DE INSPECCIÓN Y VIGILANCIA </t>
  </si>
  <si>
    <t>Cumple con la ejecución presupuestal</t>
  </si>
  <si>
    <t>Cuenta con los soportes de ejecución financiera, como libros auxiliares, facturas electrónicas  o documentos soporte.</t>
  </si>
  <si>
    <t>Cumple con los requisitos de ley establecidos para la contabilidad, según el tipo de entidad (Fundación, Corporación, Asociación u otra denominación sin ánimo de lucro).</t>
  </si>
  <si>
    <t xml:space="preserve">Cumple con la situación contable y financiera de la institución </t>
  </si>
  <si>
    <r>
      <t xml:space="preserve">Presenta Estados Financieros certificados y aprobados por el órgano máximo de administración, y están preparados de acuerdo a la clasificación del grupo NIIF al que pertenece, acorde con la normatividad vigente.
</t>
    </r>
    <r>
      <rPr>
        <b/>
        <u/>
        <sz val="11"/>
        <color rgb="FF000000"/>
        <rFont val="Arial Narrow"/>
        <family val="2"/>
      </rPr>
      <t>Para el grupo 1 y 2:</t>
    </r>
    <r>
      <rPr>
        <sz val="11"/>
        <color rgb="FF000000"/>
        <rFont val="Arial Narrow"/>
        <family val="2"/>
      </rPr>
      <t xml:space="preserve"> deberán contar con el estado de situación financiera, estado de resultados único o integral, estado de flujos de efectivo, estado de cambios en el patrimonio y las notas con las revelaciones de los estados financieros.
</t>
    </r>
    <r>
      <rPr>
        <b/>
        <u/>
        <sz val="11"/>
        <color rgb="FF000000"/>
        <rFont val="Arial Narrow"/>
        <family val="2"/>
      </rPr>
      <t xml:space="preserve">Para el grupo 3: </t>
    </r>
    <r>
      <rPr>
        <sz val="11"/>
        <color rgb="FF000000"/>
        <rFont val="Arial Narrow"/>
        <family val="2"/>
      </rPr>
      <t xml:space="preserve">deberán contar con el estado de situación financiera, estado de resultados único o integral y las notas con las revelaciones de los estados financieros.
</t>
    </r>
  </si>
  <si>
    <t>Los estados financieros se encuentran aprobados mediante acta de asamblea general ordinaria y/o extraordinaria de asociados</t>
  </si>
  <si>
    <t xml:space="preserve">Cumple con las obligaciones tributarias (aplica solamente para las Auditorías de Calidad). </t>
  </si>
  <si>
    <t>FECHA Y HORA DE INICIO:</t>
  </si>
  <si>
    <t>DD/MM/AAAA</t>
  </si>
  <si>
    <t>FECHA Y HORA DE FINALIZACIÓN:</t>
  </si>
  <si>
    <t>AUDITORÍA                                       VISITA DE INSPECCIÓN</t>
  </si>
  <si>
    <t>CATEGORIA</t>
  </si>
  <si>
    <t>PROTECCIÓN</t>
  </si>
  <si>
    <t xml:space="preserve">SUBDIRECCIÓN </t>
  </si>
  <si>
    <t>RESTABLECIMIENTO DE DERECHOS</t>
  </si>
  <si>
    <t xml:space="preserve">MODALIDAD: </t>
  </si>
  <si>
    <t>POBLACIÓN:</t>
  </si>
  <si>
    <t xml:space="preserve">1. INFORMACIÓN DEL OPERADOR DEL SERVICIO  </t>
  </si>
  <si>
    <t>REGIONAL ICBF:</t>
  </si>
  <si>
    <t xml:space="preserve">CENTRO ZONAL: </t>
  </si>
  <si>
    <t xml:space="preserve">NOMBRE DEL OPERADOR: </t>
  </si>
  <si>
    <t xml:space="preserve">NIT: </t>
  </si>
  <si>
    <t>DIRECCIÓN:</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</si>
  <si>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</si>
  <si>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</si>
  <si>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</si>
  <si>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</si>
  <si>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</si>
  <si>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CÉDULA DE EXTRANJERÍA</t>
  </si>
  <si>
    <t>Pasaporte</t>
  </si>
  <si>
    <t xml:space="preserve">Cédula </t>
  </si>
  <si>
    <t>NÚMERO DE DOCUMENTO:</t>
  </si>
  <si>
    <t>CORREOS ELECTRÓNICOS:</t>
  </si>
  <si>
    <t xml:space="preserve">Relacione la totalidad de los correos electrónicos </t>
  </si>
  <si>
    <t>TELÉFONOS:</t>
  </si>
  <si>
    <t xml:space="preserve">Relacione la totalidad de los teléfonos </t>
  </si>
  <si>
    <t>CELULAR:</t>
  </si>
  <si>
    <t>Relacione la totalidad de los celulares</t>
  </si>
  <si>
    <t>NÚMERO DE CONTRATO:</t>
  </si>
  <si>
    <t xml:space="preserve">Relacione número del contrato </t>
  </si>
  <si>
    <t xml:space="preserve">FECHAS DE VIGENCIA: </t>
  </si>
  <si>
    <t>Relacione fecha de inscripción y finalización del contrato</t>
  </si>
  <si>
    <t xml:space="preserve">Relacione el nombre del supervisor, cargo y dependencia. </t>
  </si>
  <si>
    <t>2. INFORMACIÓN DE LA SEDE OPERATIVA</t>
  </si>
  <si>
    <t>SEDE OPERATIVA 1</t>
  </si>
  <si>
    <t xml:space="preserve">NOMBRE DE LA SEDE OPERATIVA 1: </t>
  </si>
  <si>
    <t>UBICACIÓN DEL INMUEBLE:</t>
  </si>
  <si>
    <t>TELÉFONO:</t>
  </si>
  <si>
    <t xml:space="preserve">CELULAR: </t>
  </si>
  <si>
    <t xml:space="preserve">DEPARTAMENTO: </t>
  </si>
  <si>
    <t>NOMBRE DEL RESPONSABLE:</t>
  </si>
  <si>
    <t xml:space="preserve">CARGO DEL RESPONSABLE: </t>
  </si>
  <si>
    <t>CÉDULA DE EXTRANJERÍA:</t>
  </si>
  <si>
    <t xml:space="preserve">NÚMERO DE DOCUMENTO: </t>
  </si>
  <si>
    <t xml:space="preserve">CORREO ELECTRÓNICO: </t>
  </si>
  <si>
    <t xml:space="preserve">LICENCIA DE FUNCIONAMIENTO: </t>
  </si>
  <si>
    <t>Relacione el número del acto administrativo, fecha de otorgamiento o renovación, clase, entidad que la otorgó y/o renovó</t>
  </si>
  <si>
    <t>SEDE OPERATIVA 2</t>
  </si>
  <si>
    <t xml:space="preserve">NOMBRE DE LA SEDE OPERATIVA 2: </t>
  </si>
  <si>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</si>
  <si>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</si>
  <si>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2. ACUERDOS PARA EL DESARROLLO DE LA ACCIÓN DE INSPECCIÓN</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</si>
  <si>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</si>
  <si>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 xml:space="preserve">3. HECHOS MOTIVO DE DENUNCIA / ALCANCE AUDITORÍA DE CALIDAD </t>
  </si>
  <si>
    <t>3.1. ANTECEDENTES</t>
  </si>
  <si>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</si>
  <si>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 xml:space="preserve">4. PROFESIONALES QUE ATIENDEN LA ACCIÓN DE INSPECCIÓN DESIGNADOS POR EL OPERADOR </t>
  </si>
  <si>
    <t>NOMBRE DEL PROFESIONAL</t>
  </si>
  <si>
    <t>CARGO</t>
  </si>
  <si>
    <t>COMPONENTE EN QUE PARTICIPO</t>
  </si>
  <si>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</si>
  <si>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t xml:space="preserve">Poblaciones establecidas en el Manual Operativo. </t>
  </si>
  <si>
    <t>Código</t>
  </si>
  <si>
    <t>Población</t>
  </si>
  <si>
    <t>Niñas, niños y adolescentes de 6 a 18 años, con Proceso Administrativo de Restablecimiento de Derechos.</t>
  </si>
  <si>
    <t>2. COMPONENTE FINANCIERO</t>
  </si>
  <si>
    <r>
      <rPr>
        <b/>
        <sz val="11"/>
        <color theme="1"/>
        <rFont val="Arial Narrow"/>
        <family val="2"/>
      </rPr>
      <t>TIPO DE ACCIÓN:</t>
    </r>
    <r>
      <rPr>
        <sz val="11"/>
        <color theme="1"/>
        <rFont val="Arial Narrow"/>
        <family val="2"/>
      </rPr>
      <t xml:space="preserve"> Marque con una</t>
    </r>
    <r>
      <rPr>
        <b/>
        <sz val="11"/>
        <color theme="1"/>
        <rFont val="Arial Narrow"/>
        <family val="2"/>
      </rPr>
      <t xml:space="preserve"> X</t>
    </r>
    <r>
      <rPr>
        <sz val="11"/>
        <color theme="1"/>
        <rFont val="Arial Narrow"/>
        <family val="2"/>
      </rPr>
      <t xml:space="preserve"> la opción que corresponda</t>
    </r>
  </si>
  <si>
    <r>
      <rPr>
        <b/>
        <sz val="11"/>
        <color theme="1"/>
        <rFont val="Arial Narrow"/>
        <family val="2"/>
      </rPr>
      <t xml:space="preserve">Rural </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</si>
  <si>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r>
      <rPr>
        <b/>
        <sz val="11"/>
        <color theme="1"/>
        <rFont val="Arial Narrow"/>
        <family val="2"/>
      </rPr>
      <t>Rural</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</si>
  <si>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r>
      <rPr>
        <b/>
        <sz val="11"/>
        <color theme="1"/>
        <rFont val="Arial Narrow"/>
        <family val="2"/>
      </rPr>
      <t>CUPOS:</t>
    </r>
    <r>
      <rPr>
        <sz val="11"/>
        <color theme="1"/>
        <rFont val="Arial Narrow"/>
        <family val="2"/>
      </rPr>
      <t xml:space="preserve"> </t>
    </r>
    <r>
      <rPr>
        <b/>
        <sz val="11"/>
        <color theme="0" tint="-0.249977111117893"/>
        <rFont val="Arial Narrow"/>
        <family val="2"/>
      </rPr>
      <t>Relacione el número de cupos del contrato.</t>
    </r>
  </si>
  <si>
    <r>
      <rPr>
        <b/>
        <sz val="11"/>
        <rFont val="Arial Narrow"/>
        <family val="2"/>
      </rPr>
      <t>INSCRITOS</t>
    </r>
    <r>
      <rPr>
        <sz val="11"/>
        <rFont val="Arial Narrow"/>
        <family val="2"/>
      </rPr>
      <t>:</t>
    </r>
    <r>
      <rPr>
        <sz val="11"/>
        <color theme="1"/>
        <rFont val="Arial Narrow"/>
        <family val="2"/>
      </rPr>
      <t xml:space="preserve"> </t>
    </r>
    <r>
      <rPr>
        <b/>
        <sz val="11"/>
        <color theme="0" tint="-0.249977111117893"/>
        <rFont val="Arial Narrow"/>
        <family val="2"/>
      </rPr>
      <t>Relacione el número de uuarios que se encuentran efectivamente inscritos en el operador.</t>
    </r>
  </si>
  <si>
    <r>
      <rPr>
        <b/>
        <sz val="11"/>
        <color theme="1"/>
        <rFont val="Arial Narrow"/>
        <family val="2"/>
      </rPr>
      <t>ATENDIDOS:</t>
    </r>
    <r>
      <rPr>
        <sz val="11"/>
        <color theme="1"/>
        <rFont val="Arial Narrow"/>
        <family val="2"/>
      </rPr>
      <t xml:space="preserve"> </t>
    </r>
    <r>
      <rPr>
        <b/>
        <sz val="11"/>
        <color theme="0" tint="-0.249977111117893"/>
        <rFont val="Arial Narrow"/>
        <family val="2"/>
      </rPr>
      <t xml:space="preserve">Relacione el número de usuarios que se encuentran efectivamente atendidos al momento de la acción de inspección. </t>
    </r>
  </si>
  <si>
    <r>
      <t xml:space="preserve">USUARIOS INSCRITOS: </t>
    </r>
    <r>
      <rPr>
        <b/>
        <sz val="11"/>
        <color theme="0" tint="-0.249977111117893"/>
        <rFont val="Arial Narrow"/>
        <family val="2"/>
      </rPr>
      <t xml:space="preserve">Relacione el número de usuarios efectivamente inscritos en la sede operativa </t>
    </r>
  </si>
  <si>
    <r>
      <t xml:space="preserve">USUARIOS ASISTENTES: </t>
    </r>
    <r>
      <rPr>
        <b/>
        <sz val="11"/>
        <color theme="0" tint="-0.249977111117893"/>
        <rFont val="Arial Narrow"/>
        <family val="2"/>
      </rPr>
      <t xml:space="preserve">Relacione el número de usuarios efectivamente atendidos el día de la acción de inspección. </t>
    </r>
  </si>
  <si>
    <r>
      <t>USUARIOS INSCRITOS:</t>
    </r>
    <r>
      <rPr>
        <b/>
        <sz val="11"/>
        <color theme="0" tint="-0.249977111117893"/>
        <rFont val="Arial Narrow"/>
        <family val="2"/>
      </rPr>
      <t xml:space="preserve"> Relacione el número de usuarios efectivamente inscritos en la sede operativa </t>
    </r>
  </si>
  <si>
    <t xml:space="preserve">CONDICIONES DE CALIDAD Y VERIFICABLES </t>
  </si>
  <si>
    <t xml:space="preserve">3.1. </t>
  </si>
  <si>
    <t xml:space="preserve">Cuenta con una Propuesta de Implementación y Cualificación - PIYC y sus anexos. </t>
  </si>
  <si>
    <t xml:space="preserve">3.1.1. </t>
  </si>
  <si>
    <t xml:space="preserve">La Propuesta de Implementación y Cualificación - PIYC, fue aprobado por la Regional ICBF y/o Dirección General. </t>
  </si>
  <si>
    <t>3.1.2.</t>
  </si>
  <si>
    <t>3.1.3.</t>
  </si>
  <si>
    <t xml:space="preserve">La población atendida corresponde a la registrada en la propuesta de implementación y cualificación - PIYC y el Manual Operativo vigente. </t>
  </si>
  <si>
    <t>3.1.4.</t>
  </si>
  <si>
    <t xml:space="preserve">3.1.6. </t>
  </si>
  <si>
    <t xml:space="preserve">3.1.7. </t>
  </si>
  <si>
    <t xml:space="preserve">3.2. </t>
  </si>
  <si>
    <t xml:space="preserve">Cumple con la implementación del Proceso de Atención </t>
  </si>
  <si>
    <t xml:space="preserve">3.2.1. </t>
  </si>
  <si>
    <t xml:space="preserve">3.2.2. </t>
  </si>
  <si>
    <t xml:space="preserve">3.2.3. </t>
  </si>
  <si>
    <t xml:space="preserve">3.2.4. </t>
  </si>
  <si>
    <r>
      <t xml:space="preserve">Los documentos que hacen parte de los anexos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evaluaciones preliminares, evaluaciones integradoras, planes de caso, seguimientos, entre otros.</t>
    </r>
  </si>
  <si>
    <t xml:space="preserve">3.2.5. </t>
  </si>
  <si>
    <t xml:space="preserve">3.2.6. </t>
  </si>
  <si>
    <t xml:space="preserve">3.2.7. </t>
  </si>
  <si>
    <t xml:space="preserve">3.3. </t>
  </si>
  <si>
    <t xml:space="preserve">3.3.1. </t>
  </si>
  <si>
    <t xml:space="preserve">3.4. </t>
  </si>
  <si>
    <t xml:space="preserve">3.4.1. </t>
  </si>
  <si>
    <t xml:space="preserve">3.4.2. </t>
  </si>
  <si>
    <t xml:space="preserve">3.5. </t>
  </si>
  <si>
    <t xml:space="preserve">3.5.1. </t>
  </si>
  <si>
    <t xml:space="preserve">3.5.3. </t>
  </si>
  <si>
    <t xml:space="preserve">CONDICIONES DE CALIDAD  Y VERIFICABLES </t>
  </si>
  <si>
    <t xml:space="preserve">Cuenta con los soportes y gestiones para aplicación de salidas deportivas, pedagógicas, recreativas o culturales, dirigidas a los usuarios. </t>
  </si>
  <si>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</si>
  <si>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</si>
  <si>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t xml:space="preserve">Cuenta con los soportes y gestiones ante accidentes o lesiones, que se puedan presentar dentro de la atención a los usuarios. </t>
  </si>
  <si>
    <t>Cuenta con el reporte enviado a la autoridad administrativa del traslado a urgencias del usuario, así como con la Epicrisis y novedad escrita en el anexo de historia de atención de la situación presentada.</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</si>
  <si>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</si>
  <si>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</si>
  <si>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</si>
  <si>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Se cuenta con acta de reunión del caso, posterior al evento de intento suicida del usuario, estableciendo las acciones de prevención y reducción del riesgo por implementar.</t>
  </si>
  <si>
    <t xml:space="preserve">Cuenta con los soportes y gestiones ante situaciones de violencia. </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</si>
  <si>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</si>
  <si>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Cuenta con actas y listados de asistencia de las metodologías participativas con los usuarios sobre la identificación y reporte de posibles situaciones de violencia, omisión y/o negligencia al interior de la modalidad de restablecimiento de derechos.</t>
  </si>
  <si>
    <t>Cuenta con soporte de comunicación, por medio del cual, se da a conocer de manera inmediata a quien coordina la modalidad de restablecimiento de derechos, una vez se conoció las posibles situaciones de violencia o negligencia hacia los usuarios.</t>
  </si>
  <si>
    <t>El anexo de historia de atención cuenta con correo electrónico dirigido a la autoridad administrativa y a quien supervisa el contrato informándoles de manera inmediata la situación presentada.</t>
  </si>
  <si>
    <t>El anexo de historia de atención cuenta con soporte donde se informa a la familia del usuario sobre la situación presentada de manera inmediata.</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</si>
  <si>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</si>
  <si>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</si>
  <si>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estación no genera hallazgo, se comunicará la situación a la autoridad administrativa competente.</t>
    </r>
  </si>
  <si>
    <t xml:space="preserve">Cuenta con los soportes y gestiones ante situaciones de fallecimiento </t>
  </si>
  <si>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</si>
  <si>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</si>
  <si>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</si>
  <si>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t>Cuenta con los soportes y gestiones ante situaciones complejas a nivel de convivencia</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</si>
  <si>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</si>
  <si>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Cuenta con los soportes y gestiones ante situaciones de crisis personal</t>
  </si>
  <si>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sz val="11"/>
        <color theme="1"/>
        <rFont val="Arial Narrow"/>
        <family val="2"/>
      </rPr>
      <t>Nota</t>
    </r>
    <r>
      <rPr>
        <sz val="11"/>
        <color theme="1"/>
        <rFont val="Arial Narrow"/>
        <family val="2"/>
      </rPr>
      <t>: los soportes pueden ser registro de valoraciones y/o atenciones por parte de los profesionales.</t>
    </r>
  </si>
  <si>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</si>
  <si>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</si>
  <si>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</si>
  <si>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 xml:space="preserve">En el anexo de historia de atención se cuenta con registro de llamada telefónica, asignación y atención médica por urgencias, en caso que la situación de crisis no pudo ser controlada. </t>
  </si>
  <si>
    <t>En el anexo de historia de atención se cuenta con informe que dé cuenta de lo sucedido antes, durante y después de la situación de crisis del usuario y soporte de remisión a la autoridad administrativa, máximo al siguiente día hábil de presentado el evento.</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</si>
  <si>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</si>
  <si>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En el anexo de historia de atención se cuenta con actas de reunión/análisis de caso, acompañamiento psicosocial a los(as) demás usuarios; y, a la familia o red vincular de apoyo, para prevenir el evento que originó la crisis y  para que esta no vuelva a ocurrir.</t>
  </si>
  <si>
    <t xml:space="preserve">Cuenta con los soportes y gestiones ante situaciones de riñas. </t>
  </si>
  <si>
    <t>En el anexo de historia de atención se cuenta con  soportes del abordaje a los usuarios implicados(as) en la situación de agresión.</t>
  </si>
  <si>
    <t>En el anexo de historia de atención se cuenta con epicrisis de la atención por urgencias en salud para los implicados(as) que presentan afectación física.</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</si>
  <si>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</si>
  <si>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</si>
  <si>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t>En el anexo de historia de atención se cuenta con informe de situación compleja  y soporte de la remisión a la autoridad administrativa y al supervisor de contrato, máximo a los tres (3) días calendario después de presentado el evento.</t>
  </si>
  <si>
    <t>En el anexo de historia de atención cuenta con seguimiento en el formato para el reporte de casos de los usuarios víctimas por lesiones, violencia sexual, conducta suicida, riñas y fallecimientos.</t>
  </si>
  <si>
    <t xml:space="preserve">Cuenta con los soportes y gestiones ante situaciones de desordenes disciplinarios. </t>
  </si>
  <si>
    <t>Cuenta con soporte del registro de llamada a la familia o representante legal del usuario reportando  la situación presentada.</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</si>
  <si>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</si>
  <si>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Cuenta con acta de reunión de caso efectuada con la autoridad administrativa para generar estrategias o metodologías con el fin de mitigar estas situaciones.</t>
  </si>
  <si>
    <t xml:space="preserve">Cuenta con los soportes y gestiones ante situaciones para el manejo del componente afectivo en el marco del cambio de medida, modalidad de atención, o traslado entre instituciones. </t>
  </si>
  <si>
    <r>
      <t xml:space="preserve">Cuenta con soportes de comunicación a la familia o red vincular y/o referentes afectivos donde se informe el lugar en donde va a estar ubicado el usuario. 
</t>
    </r>
    <r>
      <rPr>
        <b/>
        <u/>
        <sz val="11"/>
        <color theme="1"/>
        <rFont val="Arial Narrow"/>
        <family val="2"/>
      </rPr>
      <t>Nota</t>
    </r>
    <r>
      <rPr>
        <sz val="11"/>
        <color theme="1"/>
        <rFont val="Arial Narrow"/>
        <family val="2"/>
      </rPr>
      <t xml:space="preserve">: Los soportes podrán ser  correos electrónicos, registros de llamadas o actas de reunión.  </t>
    </r>
  </si>
  <si>
    <t>Cuenta con informe de la preparación en el manejo del componte afectivo y  la interrupción de los lazos de apego por el traslado o cambio de medida, así como soportes de atención psicosocial individual (en los casos requeridos).</t>
  </si>
  <si>
    <t>Cuenta con acta de entrega  elaborada por el operador saliente del traslado del usuario y entrega la historia de atención a la coordinación del nuevo operador.</t>
  </si>
  <si>
    <r>
      <t xml:space="preserve">Cuenta con soportes del proceso de acogida y seguimiento a la adaptación y vinculación emocional del usuario, por parte del operador.
</t>
    </r>
    <r>
      <rPr>
        <b/>
        <u/>
        <sz val="11"/>
        <color theme="1"/>
        <rFont val="Arial Narrow"/>
        <family val="2"/>
      </rPr>
      <t>Nota</t>
    </r>
    <r>
      <rPr>
        <sz val="11"/>
        <color theme="1"/>
        <rFont val="Arial Narrow"/>
        <family val="2"/>
      </rPr>
      <t>: los soportes podrán ser el formato de ingreso o formato de acogida, entre otros.</t>
    </r>
  </si>
  <si>
    <t>Cuenta con los soportes y gestiones ante situaciones para la prevención y atención frente al abandono y/o desistimiento irregular por parte del niño, niña o adolescente de la modalidad o servicio de restablecimiento de derechos.</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</si>
  <si>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</si>
  <si>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En el anexo de atención se cuenta con el informe enviado a la autoridad administrativa acerca de la desaparición del usuario.</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</si>
  <si>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</si>
  <si>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</si>
  <si>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Cuenta con acta de reunión de caso con la autoridad administrativa y el equipo técnico interdisciplinario en los casos que  el usuario retorne voluntariamente.</t>
  </si>
  <si>
    <t>En el anexo de historia de atención cuenta con el registro de la novedad o confirmación de egreso de la beneficiaria o beneficiario en el SIM.</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</si>
  <si>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</si>
  <si>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 xml:space="preserve">Cuenta con las acciones establecidas para la aplicación del Código Ético. </t>
  </si>
  <si>
    <t xml:space="preserve">El código ético permanece publicado en un lugar visible en la sede operativa. </t>
  </si>
  <si>
    <t>El talento humano cumple con el perfil exigido de acuerdo con modalidad y población.</t>
  </si>
  <si>
    <t>4. COMPONENTE TALENTO HUMANO</t>
  </si>
  <si>
    <t>Profesional en psicología cuenta con título profesional otorgado por una institución universitaria, tarjeta profesional y certificado de antecedentes profesionales y el registro RETHUS y como mínimo un año de experiencia profesional certificada en programas, proyectos o servicios de protección integral.</t>
  </si>
  <si>
    <t xml:space="preserve">Profesional en trabajo social o desarrollo familiar con  título profesional otorgado por una institución universitaria y tarjeta profesional y como mínimo un año de experiencia profesional certificada en programas, proyectos o servicios de protección integral. </t>
  </si>
  <si>
    <t xml:space="preserve">Profesional de área con título otorgado por una institución universitaria o de educación superior y tarjeta profesional (para las profesiones que están reglamentadas por ley) y como mínimo un año de experiencia profesional certificada en programas, proyectos o servicios de protección integral. </t>
  </si>
  <si>
    <t>Profesional en nutrición y dietética con título profesional otorgado por una institución universitaria, tarjeta profesional y registro RETHUS y como mínimo seis meses de experiencia profesional certificada en la implementación o desarrollo de programas, proyectos o servicios de protección integral.</t>
  </si>
  <si>
    <t>El Coordinador cuenta con el título profesional otorgado por una institución universitaria y tiene como mínimo dos años de experiencia profesional certificada en la implementación o desarrollo de programas, proyectos o servicios de protección integral.</t>
  </si>
  <si>
    <t xml:space="preserve">Formador Diurno con mínimo formación de bachiller y con mínimo un (1) año de experiencia laboral específica en la población atendida. </t>
  </si>
  <si>
    <r>
      <t xml:space="preserve">El cocinero con nivel educativo mínimo grado noveno de educación básica secundaria. 
</t>
    </r>
    <r>
      <rPr>
        <b/>
        <u/>
        <sz val="11"/>
        <color theme="1"/>
        <rFont val="Arial Narrow"/>
        <family val="2"/>
      </rPr>
      <t>Nota:</t>
    </r>
    <r>
      <rPr>
        <sz val="11"/>
        <color theme="1"/>
        <rFont val="Arial Narrow"/>
        <family val="2"/>
      </rPr>
      <t xml:space="preserve"> donde se dificulte la consecución del manipulador de alimentos con el nivel educativo requerido en este ítem, se exigiría: Nivel educativo mínimo educación básica primaria completa. 
</t>
    </r>
    <r>
      <rPr>
        <b/>
        <u/>
        <sz val="11"/>
        <color theme="1"/>
        <rFont val="Arial Narrow"/>
        <family val="2"/>
      </rPr>
      <t>Nota:</t>
    </r>
    <r>
      <rPr>
        <sz val="11"/>
        <color theme="1"/>
        <rFont val="Arial Narrow"/>
        <family val="2"/>
      </rPr>
      <t xml:space="preserve"> contar con certificación de capacitación en manipulación de alimentos, con máximo un año de expedición.</t>
    </r>
  </si>
  <si>
    <r>
      <t xml:space="preserve">Realiza la verificación de antecedentes disciplinarios, fiscales, judiciales y medidas correctivas durante el proceso de selección del personal 
</t>
    </r>
    <r>
      <rPr>
        <b/>
        <u/>
        <sz val="11"/>
        <color theme="1"/>
        <rFont val="Arial Narrow"/>
        <family val="2"/>
      </rPr>
      <t>Nota:</t>
    </r>
    <r>
      <rPr>
        <sz val="11"/>
        <color theme="1"/>
        <rFont val="Arial Narrow"/>
        <family val="2"/>
      </rPr>
      <t xml:space="preserve"> al momento de la vinculación laboral y posterior a ello cada 3 meses.</t>
    </r>
  </si>
  <si>
    <t xml:space="preserve">Cumple con la proporción del talento humano exigido para la atención de la modalidad y población. </t>
  </si>
  <si>
    <r>
      <t xml:space="preserve">Cuenta con los soportes de aprobación de la proporción del talento humano por parte del supervisión de contrato. 
</t>
    </r>
    <r>
      <rPr>
        <b/>
        <u/>
        <sz val="11"/>
        <color theme="1"/>
        <rFont val="Arial Narrow"/>
        <family val="2"/>
      </rPr>
      <t>Nota:</t>
    </r>
    <r>
      <rPr>
        <sz val="11"/>
        <color theme="1"/>
        <rFont val="Arial Narrow"/>
        <family val="2"/>
      </rPr>
      <t xml:space="preserve"> los soportes pueden ser actas, correos u oficios expedidos por la supervisión del contrato.</t>
    </r>
  </si>
  <si>
    <t xml:space="preserve">4.2.1 </t>
  </si>
  <si>
    <r>
      <t xml:space="preserve">Cuenta con talento humano adicional verifique que se encuentre aprobado por supervisión del contrato para el ingreso y desarrollo de funciones.
</t>
    </r>
    <r>
      <rPr>
        <b/>
        <u/>
        <sz val="11"/>
        <color theme="1"/>
        <rFont val="Arial Narrow"/>
        <family val="2"/>
      </rPr>
      <t xml:space="preserve">Nota: </t>
    </r>
    <r>
      <rPr>
        <sz val="11"/>
        <color theme="1"/>
        <rFont val="Arial Narrow"/>
        <family val="2"/>
      </rPr>
      <t xml:space="preserve">aplica solamente si el operador cuenta con personal adicional que no se encuentre establecido en el Manual Operativo vigente. </t>
    </r>
  </si>
  <si>
    <t xml:space="preserve">Cumple con los requisitos establecidos para la selección, inducción y cualificación del talento humano. </t>
  </si>
  <si>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</si>
  <si>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</si>
  <si>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t>Cuenta con el Manual de Funciones que permite identificar las obligaciones de cada uno de los perfiles establecidos para la modalidad.</t>
  </si>
  <si>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</si>
  <si>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5. COMPONENTE INFRAESTRUCTURA</t>
  </si>
  <si>
    <t>Dispone del servicio público de gas (natural o propano)</t>
  </si>
  <si>
    <r>
      <t xml:space="preserve">Proporcionar los ajustes y apoyos requeridos para la atención de las niñas, los niños y los adolescentes con discapacidad según la categoría.
</t>
    </r>
    <r>
      <rPr>
        <b/>
        <u/>
        <sz val="11"/>
        <color theme="1"/>
        <rFont val="Arial Narrow"/>
        <family val="2"/>
      </rPr>
      <t>Nota</t>
    </r>
    <r>
      <rPr>
        <sz val="11"/>
        <color theme="1"/>
        <rFont val="Arial Narrow"/>
        <family val="2"/>
      </rPr>
      <t xml:space="preserve">: aplica, si se atiende población con discapacidad. </t>
    </r>
  </si>
  <si>
    <t xml:space="preserve">Promueve el desarrollo de capacidades de la población con discapacidad garantizando la accesibilidad a los espacios en el marco de la inclusión social. </t>
  </si>
  <si>
    <r>
      <t xml:space="preserve">Realiza la separación por etapa de curso de vida en los espacios comunes.
</t>
    </r>
    <r>
      <rPr>
        <b/>
        <u/>
        <sz val="11"/>
        <color theme="1"/>
        <rFont val="Arial Narrow"/>
        <family val="2"/>
      </rPr>
      <t>Nota</t>
    </r>
    <r>
      <rPr>
        <sz val="11"/>
        <color theme="1"/>
        <rFont val="Arial Narrow"/>
        <family val="2"/>
      </rPr>
      <t xml:space="preserve">: aplica, si se atiende población con discapacidad. </t>
    </r>
  </si>
  <si>
    <r>
      <t xml:space="preserve">Cuenta con un aviso visible que informe la gratuidad del servicio y que la conservación de su hijo no estará sujeta a ningun pago.
</t>
    </r>
    <r>
      <rPr>
        <b/>
        <u/>
        <sz val="11"/>
        <color theme="1"/>
        <rFont val="Arial Narrow"/>
        <family val="2"/>
      </rPr>
      <t>Nota</t>
    </r>
    <r>
      <rPr>
        <sz val="11"/>
        <color theme="1"/>
        <rFont val="Arial Narrow"/>
        <family val="2"/>
      </rPr>
      <t>: aplica, en caso de contar con población gestante o lactante:</t>
    </r>
  </si>
  <si>
    <r>
      <t xml:space="preserve">Cuenta con espacios que garantice un ambiente físico tranquilo y exento de interrupciones, en el que además se cuente con la dotación de materiales necesarios para su implementación como colchonetas o cojines, vendas, espejos, grabadora y pistas musicales apropiadas.
</t>
    </r>
    <r>
      <rPr>
        <b/>
        <u/>
        <sz val="11"/>
        <color theme="1"/>
        <rFont val="Arial Narrow"/>
        <family val="2"/>
      </rPr>
      <t>Nota:</t>
    </r>
    <r>
      <rPr>
        <sz val="11"/>
        <color theme="1"/>
        <rFont val="Arial Narrow"/>
        <family val="2"/>
      </rPr>
      <t xml:space="preserve"> aplica, en caso de atender usuarios víctimas del conflicto armado.</t>
    </r>
  </si>
  <si>
    <r>
      <t xml:space="preserve">El inmueble se encuentra libre de goteras
</t>
    </r>
    <r>
      <rPr>
        <b/>
        <u/>
        <sz val="11"/>
        <color theme="1"/>
        <rFont val="Arial Narrow"/>
        <family val="2"/>
      </rPr>
      <t>Nota</t>
    </r>
    <r>
      <rPr>
        <sz val="11"/>
        <color theme="1"/>
        <rFont val="Arial Narrow"/>
        <family val="2"/>
      </rPr>
      <t>: En caso de tenerlas, cuenta con fechas a realizar el mantenimiento</t>
    </r>
  </si>
  <si>
    <t>Las puertas son seguras y cuentan con el mantenimiento adecuado</t>
  </si>
  <si>
    <t>El inmueble no cuenta con olores fuertes o desagradables en el inmueble</t>
  </si>
  <si>
    <t>Cuenta con los aparatos sanitarios en perfecto estado</t>
  </si>
  <si>
    <r>
      <t xml:space="preserve">Las piscinas, aljibes, albercas y depósitos de agua cuentan con algún tipo de protección.
</t>
    </r>
    <r>
      <rPr>
        <b/>
        <u/>
        <sz val="11"/>
        <color theme="1"/>
        <rFont val="Arial Narrow"/>
        <family val="2"/>
      </rPr>
      <t xml:space="preserve">Nota: </t>
    </r>
    <r>
      <rPr>
        <sz val="11"/>
        <color theme="1"/>
        <rFont val="Arial Narrow"/>
        <family val="2"/>
      </rPr>
      <t>las piscinas deben estar acorde con la normatividad vigente.</t>
    </r>
  </si>
  <si>
    <t>Los cables con los cuales cuenta el inmueble están cubiertos y están fijados adecuadamente, sin enchufes o tornillos sueltos, sin cables pelados o expuestos al calor o la humedad.</t>
  </si>
  <si>
    <t xml:space="preserve">Garantiza un espacio para el almacenamiento de sustancias químicas, usadas durante las actividades de mantenimiento, limpieza y desinfección. y medicamentos fuera del alcance de los usuarios. 
</t>
  </si>
  <si>
    <t>Cuenta con ambientación o decoración agradable y cálida para la acogida y atención de los usuarios y sus familias.</t>
  </si>
  <si>
    <r>
      <t xml:space="preserve">Cuenta con aviso de atención que indique la prestación del servicio publico de Bienstar Familiar. 
</t>
    </r>
    <r>
      <rPr>
        <b/>
        <u/>
        <sz val="11"/>
        <color theme="1"/>
        <rFont val="Arial Narrow"/>
        <family val="2"/>
      </rPr>
      <t>Nota:</t>
    </r>
    <r>
      <rPr>
        <sz val="11"/>
        <color theme="1"/>
        <rFont val="Arial Narrow"/>
        <family val="2"/>
      </rPr>
      <t xml:space="preserve"> el aviso no debe hacer referencia a modalidad.</t>
    </r>
  </si>
  <si>
    <t>La proporción de las aulas y salones es de 1.50 m2 por usuario atendido como mínimo.</t>
  </si>
  <si>
    <t xml:space="preserve">El inmueble cuenta con las diferentes áreas equipada con la respectiva dotación institucional para la atención de los usuarios. </t>
  </si>
  <si>
    <t xml:space="preserve">5.4.1. </t>
  </si>
  <si>
    <r>
      <t xml:space="preserve">Cuenta con la totalidad de las áreas y dotación requeridas para la prestación del servicio de la modalidad.
</t>
    </r>
    <r>
      <rPr>
        <b/>
        <u/>
        <sz val="11"/>
        <color theme="1"/>
        <rFont val="Arial Narrow"/>
        <family val="2"/>
      </rPr>
      <t>Nota</t>
    </r>
    <r>
      <rPr>
        <sz val="11"/>
        <color theme="1"/>
        <rFont val="Arial Narrow"/>
        <family val="2"/>
      </rPr>
      <t xml:space="preserve">: remitirse a </t>
    </r>
    <r>
      <rPr>
        <b/>
        <sz val="11"/>
        <color theme="1"/>
        <rFont val="Arial Narrow"/>
        <family val="2"/>
      </rPr>
      <t>Anexo 1. Áreas y dotación institucional.</t>
    </r>
  </si>
  <si>
    <t xml:space="preserve">5.4.2. </t>
  </si>
  <si>
    <r>
      <t xml:space="preserve">Cuenta con un botiquín con la totalidad de los elementos requeridos por la normativa aplicable vigente.
</t>
    </r>
    <r>
      <rPr>
        <b/>
        <u/>
        <sz val="11"/>
        <color theme="1"/>
        <rFont val="Arial Narrow"/>
        <family val="2"/>
      </rPr>
      <t xml:space="preserve">Nota: </t>
    </r>
    <r>
      <rPr>
        <sz val="11"/>
        <color theme="1"/>
        <rFont val="Arial Narrow"/>
        <family val="2"/>
      </rPr>
      <t xml:space="preserve">remitirse a </t>
    </r>
    <r>
      <rPr>
        <b/>
        <sz val="11"/>
        <color theme="1"/>
        <rFont val="Arial Narrow"/>
        <family val="2"/>
      </rPr>
      <t>Anexo 2.  Botiquín</t>
    </r>
  </si>
  <si>
    <t xml:space="preserve">5.4.3. </t>
  </si>
  <si>
    <r>
      <t xml:space="preserve">Cuenta un espacio para el almacenamiento de los anexos de historias de atención. 
</t>
    </r>
    <r>
      <rPr>
        <b/>
        <u/>
        <sz val="11"/>
        <color theme="1"/>
        <rFont val="Arial Narrow"/>
        <family val="2"/>
      </rPr>
      <t>Nota</t>
    </r>
    <r>
      <rPr>
        <sz val="11"/>
        <color theme="1"/>
        <rFont val="Arial Narrow"/>
        <family val="2"/>
      </rPr>
      <t xml:space="preserve">: podrá contra con un archivador o un espacio especifico para tal fin. </t>
    </r>
  </si>
  <si>
    <t>5.6</t>
  </si>
  <si>
    <t>Los usuarios cuentan con la totalidad de la dotación de aseo e higiene personal requerida.</t>
  </si>
  <si>
    <t xml:space="preserve">5.6.1. </t>
  </si>
  <si>
    <t xml:space="preserve">5.7. </t>
  </si>
  <si>
    <t xml:space="preserve">Los usuarios cuentan con la totalidad de elementos lúdico deportivos requeridos. </t>
  </si>
  <si>
    <t xml:space="preserve">5.7.1. </t>
  </si>
  <si>
    <t xml:space="preserve">Es entregada a los usuarios la totalidad de los elementos lúdico deportivos requeridos, acordes a lo establecido en la PIYC. </t>
  </si>
  <si>
    <t xml:space="preserve">5.7.2. </t>
  </si>
  <si>
    <t>Cuenta con medios audiovisuales, para el desarrollo de las actividades dirigidas a los usuarios atendidos.</t>
  </si>
  <si>
    <t xml:space="preserve">5.8. </t>
  </si>
  <si>
    <t xml:space="preserve">Los usuarios cuentan con los elementos escolares. </t>
  </si>
  <si>
    <t xml:space="preserve">5.8.1. </t>
  </si>
  <si>
    <r>
      <t xml:space="preserve">Es entregada a los usuarios los elementos escolares requeridos, atendiendo a los solicitados por la entidad educativa.  
</t>
    </r>
    <r>
      <rPr>
        <b/>
        <u/>
        <sz val="11"/>
        <color theme="1"/>
        <rFont val="Arial Narrow"/>
        <family val="2"/>
      </rPr>
      <t>Nota</t>
    </r>
    <r>
      <rPr>
        <sz val="11"/>
        <color theme="1"/>
        <rFont val="Arial Narrow"/>
        <family val="2"/>
      </rPr>
      <t>: Incluye el material pedagógico requerido para el desarrollo de tareas escolares y actividades del servicio.</t>
    </r>
  </si>
  <si>
    <t xml:space="preserve">5.8.2. </t>
  </si>
  <si>
    <t xml:space="preserve">El material pedagógico permite dar cumplimiento a la PIYC y las actividades a desarrollar en el desarrollo del proceso de atención. </t>
  </si>
  <si>
    <t xml:space="preserve">5.9. </t>
  </si>
  <si>
    <t>Otros aspectos a verificar</t>
  </si>
  <si>
    <t xml:space="preserve">5.9.1. </t>
  </si>
  <si>
    <t xml:space="preserve">5.9.2. </t>
  </si>
  <si>
    <r>
      <t xml:space="preserve">Realiza la confirmación de ingresos y egresos de cada usuario en el Sistema de Información Misional - SIM del ICBF. 
</t>
    </r>
    <r>
      <rPr>
        <b/>
        <u/>
        <sz val="11"/>
        <color theme="1"/>
        <rFont val="Arial Narrow"/>
        <family val="2"/>
      </rPr>
      <t>Nota</t>
    </r>
    <r>
      <rPr>
        <sz val="11"/>
        <color theme="1"/>
        <rFont val="Arial Narrow"/>
        <family val="2"/>
      </rPr>
      <t xml:space="preserve">:  deberá contar con soporte de la aplicación de la acción. </t>
    </r>
  </si>
  <si>
    <t xml:space="preserve">5.9.3. </t>
  </si>
  <si>
    <t>5. COMPONENTE ADMINISTRATIVO - INFRAESTRUCTURA Y DOTACIÓN</t>
  </si>
  <si>
    <t>Anexo 1. Áreas y dotación institucional.</t>
  </si>
  <si>
    <t>Seleccione la Modalidad:</t>
  </si>
  <si>
    <t>Ingrese el número de usuarios:</t>
  </si>
  <si>
    <t xml:space="preserve">Cantidad Encontrada </t>
  </si>
  <si>
    <t xml:space="preserve"> No aplica </t>
  </si>
  <si>
    <t>Teléfono</t>
  </si>
  <si>
    <t>6. COMPONENTE ADMINISTRATIVO - INFRAESTRUCTURA Y DOTACIÓN</t>
  </si>
  <si>
    <t>Anexo 2. Botiquín.</t>
  </si>
  <si>
    <t>ELEMENTOS QUE DEBE CONTENER EL BOTIQUÍN TIPO A</t>
  </si>
  <si>
    <t xml:space="preserve">Elementos  </t>
  </si>
  <si>
    <t>Unidades</t>
  </si>
  <si>
    <t>Cantidad</t>
  </si>
  <si>
    <t>Cantidad repotada</t>
  </si>
  <si>
    <t>Observaciones</t>
  </si>
  <si>
    <t>GASAS LIMPIAS PAQUETE</t>
  </si>
  <si>
    <t>Paquete X 20</t>
  </si>
  <si>
    <t>ESPARADRAPO DE TELA ROLLO de 4″</t>
  </si>
  <si>
    <t>Unidad</t>
  </si>
  <si>
    <t>BAJALENGUAS</t>
  </si>
  <si>
    <t>Paquete por 20</t>
  </si>
  <si>
    <t>GUANTES DE LÁTEX PARA EXAMEN</t>
  </si>
  <si>
    <t>Caja por 100</t>
  </si>
  <si>
    <t>VENDA ELÁSTICA 2 X 5 YARDAS</t>
  </si>
  <si>
    <t>VENDA ELÁSTICA 3 X 5 YARDAS</t>
  </si>
  <si>
    <t>VENDA ELÁSTICA 5 X 5 YARDAS</t>
  </si>
  <si>
    <t>VENDA DE ALGODÓN 3 X 5 YARDAS</t>
  </si>
  <si>
    <t>YODOPOVIDONA (JABÓN QUIRÚRGICO)</t>
  </si>
  <si>
    <t>Frasco x 120 ml</t>
  </si>
  <si>
    <t>SOLUCIÓN SALINA 250 cc ó 500 cc</t>
  </si>
  <si>
    <t>TERMÓMETRO DE MERCURIO O DIGITAL</t>
  </si>
  <si>
    <t>ALCOHOL ANTISÉPTICO FRASCO POR 275 ml</t>
  </si>
  <si>
    <t>ELEMENTOS QUE DEBE CONTENER EL BOTIQUÍN TIPO B</t>
  </si>
  <si>
    <t>Paquete X 100</t>
  </si>
  <si>
    <t>GASAS ESTÉRILES PAQUETE</t>
  </si>
  <si>
    <t>Paquete por 3</t>
  </si>
  <si>
    <t>APÓSITO o COMPRESAS NO ESTÉRILES</t>
  </si>
  <si>
    <t>ESPARADRAPO DE TELA ROLLO 4″</t>
  </si>
  <si>
    <t>VENDA DE ALGODÓN 5 X 5 YARDAS</t>
  </si>
  <si>
    <t>CLORHEXIDINA O YODOPOVIDONA (JABÓN QUIRÚRGICO)</t>
  </si>
  <si>
    <t>Galón</t>
  </si>
  <si>
    <t>TERMÓMETRO DE MERCURIO ó DIGITAL</t>
  </si>
  <si>
    <t>TIJERAS</t>
  </si>
  <si>
    <t>LINTERNA</t>
  </si>
  <si>
    <t>PILAS DE REPUESTO</t>
  </si>
  <si>
    <t>Par</t>
  </si>
  <si>
    <t>TABLA ESPINAL LARGA</t>
  </si>
  <si>
    <t>COLLAR CERVICAL ADULTO</t>
  </si>
  <si>
    <t>COLLAR CERVICAL NIÑO</t>
  </si>
  <si>
    <t>INMOVILIZADORES o FÉRULA MIEMBROS SUPERIORES (ADULTO)</t>
  </si>
  <si>
    <t>INMOVILIZADORES o FÉRULA MIEMBROS INFERIORES (ADULTO)</t>
  </si>
  <si>
    <t>INMOVILIZADORES o FÉRULA MIEMBROS SUPERIORES (NIÑO)</t>
  </si>
  <si>
    <t>INMOVILIZADORES o FÉRULA MIEMBROS INFERIORES (NIÑO)</t>
  </si>
  <si>
    <t>VASOS DESECHABLES</t>
  </si>
  <si>
    <t>Paquete por 25</t>
  </si>
  <si>
    <t>TENSIÓMETRO</t>
  </si>
  <si>
    <t>FONENDOSCOPIO</t>
  </si>
  <si>
    <t>ACETAMINOFÉN TABLETAS POR 500 mg</t>
  </si>
  <si>
    <t>Sobre por 10</t>
  </si>
  <si>
    <t>HIDRÓXIDO DE ALUMINIO TABLETAS</t>
  </si>
  <si>
    <t>ASA TABLETAS POR 100 mg</t>
  </si>
  <si>
    <t>ELEMENTO DE BARRERA ó MÁSCARA PARA RCP</t>
  </si>
  <si>
    <t>ELEMENTOS QUE DEBE CONTENER EL BOTIQUÍN TIPO C</t>
  </si>
  <si>
    <t>APÓSITO ó COMPRESAS NO ESTÉRILES</t>
  </si>
  <si>
    <t>CLORHEXIDINA O YODOPOVIDONA (JABÓN QUIRURGICO)</t>
  </si>
  <si>
    <t xml:space="preserve">Cuenta con concepto higiénico sanitario favorable para el desarrollo de la modalidad. </t>
  </si>
  <si>
    <t>Cuenta con los soportes para la implementación de las temáticas de Educación Alimentaria y Nutricional EAN .</t>
  </si>
  <si>
    <t xml:space="preserve">Cuenta con los soportes de toma de datos antropométricos (peso y talla) para los usuarios atendidos. </t>
  </si>
  <si>
    <t xml:space="preserve">Cuenta con los mecanismos de control y seguimiento al suministro de alimentos, establecidos para los Ciclos de Ménús, Análisis de Contenido Nutricional, Lista de Intercambios y Guías de Preparaciones. </t>
  </si>
  <si>
    <t xml:space="preserve">6.6. </t>
  </si>
  <si>
    <t>Cumple con los suministros o entrega de Alimentos de Alto Valor Nutricional (AAVN)</t>
  </si>
  <si>
    <t xml:space="preserve">6.7. </t>
  </si>
  <si>
    <t xml:space="preserve">El personal manipulador de alimentos cumple con los siguientes requisitos. </t>
  </si>
  <si>
    <t xml:space="preserve">Cumple con los requisitos y criterios para el servcio de alimentos contratados con terceros o descentralizados (Si aplica). </t>
  </si>
  <si>
    <t xml:space="preserve">6.1.1. </t>
  </si>
  <si>
    <t>Cuenta con un plan de capacitación continuo y permanente al personal manipulador de alimentos del servicio contratado, con respecto a minuta patrón, ciclo de menús, lista de intercambios, estandarización de porciones, manejo de dietas especiales, manual de BPM y plan de saneamiento básico.</t>
  </si>
  <si>
    <t>Cuenta con el acta de visita de seguimiento mensual, por parte del profesional en nutrición y dietética, en la cual se verifique las condiciones de la manipulación y preparación de alimentos, cumplimiento de ciclo de menús y estandarización de porciones.</t>
  </si>
  <si>
    <t xml:space="preserve">Cuenta con los procesos adecuados en el servicio de alimentos para el recibo de alimentos.  </t>
  </si>
  <si>
    <t xml:space="preserve">6.8. </t>
  </si>
  <si>
    <t xml:space="preserve">6.9. </t>
  </si>
  <si>
    <t xml:space="preserve">Cuenta con los procesos adecuados en el servicio de alimentos para el almacenamiento de alimentos. </t>
  </si>
  <si>
    <t>Los alimentos están  separados de las paredes, pisos y techos.</t>
  </si>
  <si>
    <t>El espacio cuenta con las dimensiones de acuerdo con los volúmenes almacenados.</t>
  </si>
  <si>
    <t xml:space="preserve">Cuenta con los procesos adecuados en el servicio de alimentos para la preparación de alimentos. </t>
  </si>
  <si>
    <t xml:space="preserve">Cuenta con los procesos adecuados en el servicio de alimentos para  el servido y distribución de alimentos. </t>
  </si>
  <si>
    <t xml:space="preserve">6.12. </t>
  </si>
  <si>
    <t xml:space="preserve">El plan de saneamiento cuenta con los siguientes criterios. </t>
  </si>
  <si>
    <t xml:space="preserve">El programa de selección y evaluación de proveedores cumple con los siguientes criterios. </t>
  </si>
  <si>
    <t xml:space="preserve">6.14. </t>
  </si>
  <si>
    <t>Cumple con las Buenas Prácticas de Manufactura (BPM).</t>
  </si>
  <si>
    <t>El documento de Buenas Prácticas de Manufactura - BPM, incluye:
* Infraestructura
* Equipos y utensilios
* Talento humano
* Procesos con alimentos en el servicio de alimentación (recibo, almacenamiento, preparaciòn, servido y distribución)</t>
  </si>
  <si>
    <t>6.1. COMPONENTE NUTRICIÓN - TERCEROS O DESCENTRALIZADOS</t>
  </si>
  <si>
    <t>Cumple con los siguientes criterios del Programa de verificación y calibración - Metrología</t>
  </si>
  <si>
    <t xml:space="preserve">6.2.1. </t>
  </si>
  <si>
    <t>3.1.1.1.</t>
  </si>
  <si>
    <t xml:space="preserve">3.1.1.2. </t>
  </si>
  <si>
    <t xml:space="preserve">3.1.2. </t>
  </si>
  <si>
    <t xml:space="preserve">3.1.2.1. </t>
  </si>
  <si>
    <t xml:space="preserve">3.1.2.2. </t>
  </si>
  <si>
    <t xml:space="preserve">3.1.2.3. </t>
  </si>
  <si>
    <t xml:space="preserve">3.1.2.4. </t>
  </si>
  <si>
    <t xml:space="preserve">3.1.3. </t>
  </si>
  <si>
    <t xml:space="preserve">3.1.3.1. </t>
  </si>
  <si>
    <t xml:space="preserve">3.1.3.2. </t>
  </si>
  <si>
    <t xml:space="preserve">3.1.3.3. </t>
  </si>
  <si>
    <t xml:space="preserve">3.1.3.4. </t>
  </si>
  <si>
    <t xml:space="preserve">3.1.3.5. </t>
  </si>
  <si>
    <t xml:space="preserve">3.1.3.6. </t>
  </si>
  <si>
    <t xml:space="preserve">3.1.3.7. </t>
  </si>
  <si>
    <t xml:space="preserve">3.1.3.8. </t>
  </si>
  <si>
    <t xml:space="preserve">3.1.4. </t>
  </si>
  <si>
    <t xml:space="preserve">3.1.4.1. </t>
  </si>
  <si>
    <t xml:space="preserve">3.1.4.2. </t>
  </si>
  <si>
    <t xml:space="preserve">3.1.4.3. </t>
  </si>
  <si>
    <t xml:space="preserve">3.1.4.4. </t>
  </si>
  <si>
    <t xml:space="preserve">3.1.4.5. </t>
  </si>
  <si>
    <t xml:space="preserve">3.1.4.6. </t>
  </si>
  <si>
    <t xml:space="preserve">3.1.4.7. </t>
  </si>
  <si>
    <t xml:space="preserve">3.1.4.8. </t>
  </si>
  <si>
    <t xml:space="preserve">3.1.4.9. </t>
  </si>
  <si>
    <t xml:space="preserve">3.1.4.10. </t>
  </si>
  <si>
    <t xml:space="preserve">3.1.4.11. </t>
  </si>
  <si>
    <t xml:space="preserve">3.1.4.12. </t>
  </si>
  <si>
    <t xml:space="preserve">3.1.4.13. </t>
  </si>
  <si>
    <t>3.1.5.</t>
  </si>
  <si>
    <t xml:space="preserve">3.1.5.1. </t>
  </si>
  <si>
    <t xml:space="preserve">3.1.5.2. </t>
  </si>
  <si>
    <t xml:space="preserve">3.1.5.3. </t>
  </si>
  <si>
    <t>3.1.6.</t>
  </si>
  <si>
    <t xml:space="preserve">3.1.6.1. </t>
  </si>
  <si>
    <t>3.1.7.</t>
  </si>
  <si>
    <t xml:space="preserve">3.1.7.1. </t>
  </si>
  <si>
    <t xml:space="preserve">3.1.7.2. </t>
  </si>
  <si>
    <t xml:space="preserve">3.1.7.3. </t>
  </si>
  <si>
    <t xml:space="preserve">3.1.7.4. </t>
  </si>
  <si>
    <t xml:space="preserve">3.1.7.5. </t>
  </si>
  <si>
    <t xml:space="preserve">3.1.7.6. </t>
  </si>
  <si>
    <t>3.1.9.</t>
  </si>
  <si>
    <t>3.1.11.2.</t>
  </si>
  <si>
    <t>3.1.12</t>
  </si>
  <si>
    <t xml:space="preserve">3.1.12.1. </t>
  </si>
  <si>
    <t xml:space="preserve">El área de servicios de alimentos cuenta con las siguientes características. </t>
  </si>
  <si>
    <t>El espacio y/o tamaño de la edificación del servicio de alimentos es suficiente para el manejo de los equipos disponibles, la circulación de las personas, el traslado de materiales o productos y además está construida de manera que facilite las operaciones de limpieza, desinfección y mantenimiento.</t>
  </si>
  <si>
    <r>
      <t xml:space="preserve">Los techos evitan la acumulación de suciedad, condensación, formación de hongos y mohos, desprendimiento superficial, además son de fácil limpieza y mantenimiento.
</t>
    </r>
    <r>
      <rPr>
        <b/>
        <u/>
        <sz val="11"/>
        <color rgb="FF000000"/>
        <rFont val="Arial Narrow"/>
        <family val="2"/>
      </rPr>
      <t>Nota:</t>
    </r>
    <r>
      <rPr>
        <sz val="11"/>
        <color rgb="FF000000"/>
        <rFont val="Arial Narrow"/>
        <family val="2"/>
      </rPr>
      <t xml:space="preserve"> no se permite el uso de techos falsos o dobles, a menos que los materiales cumplan los requisitos anteriormente mencionados.</t>
    </r>
  </si>
  <si>
    <r>
      <t xml:space="preserve">Los equipos y utensilios están fabricados con materiales, como acero inoxidable, resistentes al uso y a la corrosión, así como a la utilización frecuente de agentes de limpieza y desinfección y se encuentran en buen estado
</t>
    </r>
    <r>
      <rPr>
        <b/>
        <u/>
        <sz val="11"/>
        <color rgb="FF000000"/>
        <rFont val="Arial Narrow"/>
        <family val="2"/>
      </rPr>
      <t xml:space="preserve">Nota: </t>
    </r>
    <r>
      <rPr>
        <sz val="11"/>
        <color rgb="FF000000"/>
        <rFont val="Arial Narrow"/>
        <family val="2"/>
      </rPr>
      <t>no se permite el uso de materiales contaminantes como el plomo, cadmio, zinc, antimonio o hierro, madera.</t>
    </r>
  </si>
  <si>
    <t>Cantidad Verificada</t>
  </si>
  <si>
    <t xml:space="preserve">Observaciones </t>
  </si>
  <si>
    <t xml:space="preserve">CANTIDAD VERIFICADA </t>
  </si>
  <si>
    <r>
      <rPr>
        <b/>
        <u/>
        <sz val="11"/>
        <color theme="1"/>
        <rFont val="Arial Narrow"/>
        <family val="2"/>
      </rPr>
      <t xml:space="preserve">Fuente: </t>
    </r>
    <r>
      <rPr>
        <sz val="11"/>
        <color theme="1"/>
        <rFont val="Arial Narrow"/>
        <family val="2"/>
      </rPr>
      <t xml:space="preserve">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
</t>
    </r>
  </si>
  <si>
    <t>Fuente: Tomado de ICBF- Janeth de Castro. Estudio de costo estándar modalidad asistencia nutricional desayuno – almuerzo empresa privada. Bogotá, D.C., 2002
Nota: Hasta 100 raciones debe haber un elemento por usuario en un 100% más un 20% para reposición y a partir de 101 se calcula sobre el 60% correspondiente a la cobertura de los usuarios, más un 20% para reposición en bodega
* Para centro transitorio no se exigirá el cuchillo de mesa. Para las demás modalidades de protección, se deberá exigir la existencia de cuchillos, sin embargo, el uso de este elemento, queda sujeto a la decisión del equipo interdisciplinario de la modalidad, de acuerdo con la fase del proceso de atención y la población atendida.
** Los elementos de la vajilla deben adecuarse a la edad y condición de la población atendida.
*** Para población en condición de discapacidad es necesario considerar las especificaciones relacionadas con implementos requeridos para la alimentación, para lo cual puede consultarse la Guía técnica de alimentación y nutrición para la población con discapacidad</t>
  </si>
  <si>
    <t xml:space="preserve">INSTRUMENTO DE VERIFICACIÓN  - ACTA DE ACCIÓN DE INSPECCIÓN Y VIGILANCIA </t>
  </si>
  <si>
    <t>NOMBRE DE LA ENTIDAD:</t>
  </si>
  <si>
    <t>FECHA DE LA ACCIÓN DE INSPECCIÓN:</t>
  </si>
  <si>
    <t>N°</t>
  </si>
  <si>
    <t>Cargo que desempeña</t>
  </si>
  <si>
    <t>Tiempo de Experiencia</t>
  </si>
  <si>
    <t>Tipo de Contrato</t>
  </si>
  <si>
    <t>Fecha de Inicio Contrato</t>
  </si>
  <si>
    <t>Fecha Fin Contrato</t>
  </si>
  <si>
    <t>Salario / Honorario acordado</t>
  </si>
  <si>
    <t>Ingreso Base de Cotización</t>
  </si>
  <si>
    <t xml:space="preserve">Hoja de vida </t>
  </si>
  <si>
    <t>Documento de Identidad</t>
  </si>
  <si>
    <t>Antecedentes disciplinarios, fiscales, de policía y Medidas Correctivas</t>
  </si>
  <si>
    <t>Certificaciones académicas</t>
  </si>
  <si>
    <t>Certificaciones de experiencia laboral</t>
  </si>
  <si>
    <t>Contrato vigente con la Institución</t>
  </si>
  <si>
    <t xml:space="preserve">Tarjeta profesional </t>
  </si>
  <si>
    <t xml:space="preserve">Antecedentes Disciplinarios de la Profesión </t>
  </si>
  <si>
    <t>Inscripción en Rethus
(Solo profesiones del sector salud)</t>
  </si>
  <si>
    <t>Evidencia de inducción para el cargo</t>
  </si>
  <si>
    <t>Soportes de afiliación al SGSSS y ARL</t>
  </si>
  <si>
    <t>Código Ético</t>
  </si>
  <si>
    <t>SI</t>
  </si>
  <si>
    <t>NO</t>
  </si>
  <si>
    <t>N/A</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</si>
  <si>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</si>
  <si>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NOMBRE PROFESIONAL ICBF QUE VERIFICA:</t>
  </si>
  <si>
    <t xml:space="preserve">
____________________
FIRMA</t>
  </si>
  <si>
    <t>NOMBRE REPRESENTANTE DE LA ENTIDAD:</t>
  </si>
  <si>
    <t>CARGO:</t>
  </si>
  <si>
    <t>______________________
FIRMA</t>
  </si>
  <si>
    <t xml:space="preserve">Nombre y Apellidos </t>
  </si>
  <si>
    <t xml:space="preserve">Fecha de ingreso </t>
  </si>
  <si>
    <t>Boleta de Ubicación</t>
  </si>
  <si>
    <t>Documento de identidad</t>
  </si>
  <si>
    <t xml:space="preserve">Evaluación Preliminar </t>
  </si>
  <si>
    <t xml:space="preserve">Evaluacion Integradora </t>
  </si>
  <si>
    <t>Acta de Análisis de Caso</t>
  </si>
  <si>
    <t xml:space="preserve">Plan de Caso </t>
  </si>
  <si>
    <t xml:space="preserve">Remisión del Plan de Caso </t>
  </si>
  <si>
    <t xml:space="preserve">Seguimiento al Plan de Caso </t>
  </si>
  <si>
    <t xml:space="preserve">Remisión del Seguimiento al Plan de Caso </t>
  </si>
  <si>
    <t>Seguimiento por Áreas
(Última Actuación)</t>
  </si>
  <si>
    <t>Construcción Proyecto de Vida</t>
  </si>
  <si>
    <t xml:space="preserve">Soportes implementación proyecto de vida </t>
  </si>
  <si>
    <t xml:space="preserve">Reunión de Caso </t>
  </si>
  <si>
    <t xml:space="preserve">Conferencia de Caso </t>
  </si>
  <si>
    <t>Soporte Vinculación Acádemica</t>
  </si>
  <si>
    <t>OBSERVACIONES</t>
  </si>
  <si>
    <t xml:space="preserve">SI </t>
  </si>
  <si>
    <t xml:space="preserve">NO </t>
  </si>
  <si>
    <t xml:space="preserve">Nivel de Riesgo </t>
  </si>
  <si>
    <t>Psicología</t>
  </si>
  <si>
    <t>Trabajo Social</t>
  </si>
  <si>
    <t xml:space="preserve">Pedagogía </t>
  </si>
  <si>
    <t xml:space="preserve">
____________________
FIRMA Y CARGO</t>
  </si>
  <si>
    <t>Fecha de egreso</t>
  </si>
  <si>
    <t>Motivo de egreso</t>
  </si>
  <si>
    <t xml:space="preserve">Boleta de egreso </t>
  </si>
  <si>
    <t xml:space="preserve">Informe de superación del PARD </t>
  </si>
  <si>
    <t>Remisión del informe de superación</t>
  </si>
  <si>
    <t>Oficio de remisión de anexo de historia de atención</t>
  </si>
  <si>
    <t>MUESTRA SELECCIONADA (CANTIDAD / TOTAL USUARIOS ACTIVOS AL MOMENTO DE LA INSPECCIÓN):</t>
  </si>
  <si>
    <t>Nombre Completo</t>
  </si>
  <si>
    <t>Documento de Identificación</t>
  </si>
  <si>
    <t>Fecha de nacimiento
(dd/mm/aaaa)</t>
  </si>
  <si>
    <t>Edad
(años y meses)</t>
  </si>
  <si>
    <t>Fecha de ingreso
(dd/mm/aaaa)</t>
  </si>
  <si>
    <t>Motivo de Ingreso</t>
  </si>
  <si>
    <t>Diagnóstico</t>
  </si>
  <si>
    <t>Afiliación a salud</t>
  </si>
  <si>
    <t>Medicina</t>
  </si>
  <si>
    <t>Nutrición</t>
  </si>
  <si>
    <t>Odontología
(Mayores de 6 meses)</t>
  </si>
  <si>
    <t>Atenciones especializadas</t>
  </si>
  <si>
    <t>Medicamentos</t>
  </si>
  <si>
    <t>Esquema de vacunación</t>
  </si>
  <si>
    <t>Crecimiento y desarrollo</t>
  </si>
  <si>
    <t>Tamizaje Visual
(Mayores de 4 años)</t>
  </si>
  <si>
    <t>Tamizaje Auditivo
(Menores de 5 años)</t>
  </si>
  <si>
    <t>Tipo</t>
  </si>
  <si>
    <t>No.</t>
  </si>
  <si>
    <t>4. COMPONENTE ADMINISTRATIVO - TALENTO HUMANO</t>
  </si>
  <si>
    <t xml:space="preserve">3.1.8. </t>
  </si>
  <si>
    <t xml:space="preserve">Ejecuta gastos de emergencia y botiquín para la atención de la modalidad y población. </t>
  </si>
  <si>
    <t xml:space="preserve">Ejecuta gastos de transporte para la atención de la modalidad y población. </t>
  </si>
  <si>
    <r>
      <rPr>
        <b/>
        <u/>
        <sz val="11"/>
        <color theme="1"/>
        <rFont val="Arial Narrow"/>
        <family val="2"/>
      </rPr>
      <t xml:space="preserve">Fuente: </t>
    </r>
    <r>
      <rPr>
        <sz val="11"/>
        <color theme="1"/>
        <rFont val="Arial Narrow"/>
        <family val="2"/>
      </rPr>
      <t>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t>
    </r>
  </si>
  <si>
    <t xml:space="preserve">3.1.7.7. </t>
  </si>
  <si>
    <t xml:space="preserve">3.1.7.8. </t>
  </si>
  <si>
    <t>3.1.8.</t>
  </si>
  <si>
    <t xml:space="preserve">3.1.8.1. </t>
  </si>
  <si>
    <t xml:space="preserve">3.1.8.2. </t>
  </si>
  <si>
    <t xml:space="preserve">3.1.8.3. </t>
  </si>
  <si>
    <t xml:space="preserve">3.1.8.4. </t>
  </si>
  <si>
    <t xml:space="preserve">3.1.8.5. </t>
  </si>
  <si>
    <t xml:space="preserve">3.1.8.6. </t>
  </si>
  <si>
    <t xml:space="preserve">3.1.9.1.  </t>
  </si>
  <si>
    <t xml:space="preserve">3.1.9.2.  </t>
  </si>
  <si>
    <t xml:space="preserve">3.1.9.3.  </t>
  </si>
  <si>
    <t xml:space="preserve">3.1.9.4.  </t>
  </si>
  <si>
    <t xml:space="preserve">3.1.9.5.  </t>
  </si>
  <si>
    <t>3.1.10.</t>
  </si>
  <si>
    <t xml:space="preserve">3.1.10.1. </t>
  </si>
  <si>
    <t xml:space="preserve">3.1.10.2. </t>
  </si>
  <si>
    <t xml:space="preserve">3.1.10.3. </t>
  </si>
  <si>
    <t xml:space="preserve">3.1.10.4. </t>
  </si>
  <si>
    <t>3.1.11.</t>
  </si>
  <si>
    <t>3.1.11.1.</t>
  </si>
  <si>
    <t>3.1.11.3.</t>
  </si>
  <si>
    <t>3.1.11.4.</t>
  </si>
  <si>
    <t>3.1.11.5.</t>
  </si>
  <si>
    <t>3.1.11.6.</t>
  </si>
  <si>
    <t>3.1.11.7.</t>
  </si>
  <si>
    <t>3.1.13</t>
  </si>
  <si>
    <t xml:space="preserve">3.1.13.1. </t>
  </si>
  <si>
    <t xml:space="preserve">3.1.13.2. </t>
  </si>
  <si>
    <t xml:space="preserve">3. COMPONENTE PROCESO DE ATENCIÓN </t>
  </si>
  <si>
    <t>3.1. COMPONENTE PROCESO DE ATENCIÓN - PREVENCIÓN Y MANEJO DE SITUACIONES DE RIESGOS</t>
  </si>
  <si>
    <t xml:space="preserve">3. COMPONENTE TÉCNICO - PROCESO DE ATENCIÓN </t>
  </si>
  <si>
    <t xml:space="preserve">3. COMPONENTE TÉCNICO  - PROCESO DE ATENCIÓN </t>
  </si>
  <si>
    <t xml:space="preserve">MODALIDADES DE APOYO Y FORTALECIMIENTO A LA FAMILIA Y RED VINCULAR </t>
  </si>
  <si>
    <t>SUPERVISOR DEL CONTRATO:</t>
  </si>
  <si>
    <t xml:space="preserve">MOALIDADES DE APOYO Y FORTALECIMIENTO A LA FAMILIA Y RED VINCULAR </t>
  </si>
  <si>
    <t>El profesional de área cumple con la proporción, según el cupo atendido: MT X 50 C</t>
  </si>
  <si>
    <t xml:space="preserve">MODALIDADES DE DE APOYO Y FORTALECIMIENTO A LA FAMILIA Y RED VINCULAR </t>
  </si>
  <si>
    <t>Los baños estan libres de cámaras de vigilancias.</t>
  </si>
  <si>
    <t>5.3.1</t>
  </si>
  <si>
    <t xml:space="preserve">Es entregada a los usuarios la dotación de aseo e higiene requerida; (Crema dental, papel higiénico y jabón de dispensador de manos. </t>
  </si>
  <si>
    <t>MODALIDADES DE APOYO Y FORTALECIMIENTO A LA FAMILIA Y RED VINCULAR</t>
  </si>
  <si>
    <t>TALLERES</t>
  </si>
  <si>
    <t xml:space="preserve">Se desarrolla según la PIYC </t>
  </si>
  <si>
    <t xml:space="preserve">N/A </t>
  </si>
  <si>
    <t xml:space="preserve">MODALIDADES DE APOYO Y FORTALECIMIENTO A LA FAMILIA Y RED VICULAR </t>
  </si>
  <si>
    <t xml:space="preserve">Los usuarios seleccionados en la muestra cuentan con formato de registro de toma de peso y talla, realizadas por el Nutricionista Dietista de la modalidad. </t>
  </si>
  <si>
    <t xml:space="preserve">Anexo 3. Anexo Historías de Atención </t>
  </si>
  <si>
    <t xml:space="preserve">Cuenta con soporte de registro de casos de Enfermedad Diarréica Aguda, Enfermedad Respiratoria Aguda y Enfermedades Transmitidas por Alimentos y la activación de la ruta (Si aplica). </t>
  </si>
  <si>
    <t xml:space="preserve">Cuenta con soporte de registro de casos de Enfermedades Inmunoprevenibles y la activación de la ruta (Si aplica). </t>
  </si>
  <si>
    <t>5.1.22</t>
  </si>
  <si>
    <t>En el caso de requerir espacios para el manejo de sucedáneos de la leche materna,  se deben acondicionar o adecuar los espacios en donde se prepara la alimentación complementaria para los lactantes, de acuerdo a la modalidad de servicio; para dar cumplimiento a las condiciones higiénico sanitarias de infraestructura y dotación.</t>
  </si>
  <si>
    <r>
      <t xml:space="preserve">La cantidad de los equipos y utensilios del servicio de alimentos cumple con lo establecido en: 
</t>
    </r>
    <r>
      <rPr>
        <b/>
        <sz val="11"/>
        <color rgb="FF000000"/>
        <rFont val="Arial Narrow"/>
        <family val="2"/>
      </rPr>
      <t>Anexo 4. Dotación equipos servicio de alimentos
Anexo 5. Necesidades de Menaje
Anexo 6. Necesidades de vajilla</t>
    </r>
  </si>
  <si>
    <t xml:space="preserve">El espacio de promoción de la lactancia materna y manejo de sucedáneos de la leche materna cumple con los siguientes criterios (Si aplica). </t>
  </si>
  <si>
    <t>Cuenta con un espacio privado, cómodo y e inocuo para el amamantamiento, la extracción y conservación de la leche materna.</t>
  </si>
  <si>
    <t>El entorno se encuentra alejado de focos de contaminación</t>
  </si>
  <si>
    <t>Se encuentra alejado de lugares de disposición de residuos, basuras, riesgo de presencia de artrópodos y roedores, en general, a focos de insalubridad e inseguridad ambiental.</t>
  </si>
  <si>
    <t>El lugar se encuentra señalizado y conservarse limpio y ordenado</t>
  </si>
  <si>
    <t>El espacio cuenta con ventilación natural o artificial para garantizar la renovación periódica del aire y el bienestar de las madres asistentes a la sala.</t>
  </si>
  <si>
    <t>Condiciones de iluminación natural o artificial que no produzca reflejos ni deslumbramientos.</t>
  </si>
  <si>
    <t>Los pisos, las paredes o muros, deberán ser de fácil limpieza y desinfección</t>
  </si>
  <si>
    <t>Cuenta con el área de lavado de manos preferiblemente dentro del espacio de promoción de la Lactancia Materna o en lugar cercano a las instalaciones de la misma.</t>
  </si>
  <si>
    <t>Cuenta con un mesón o mesa de apoyo de fácil limpieza y desinfección, para soporte de los utensilios y frascos</t>
  </si>
  <si>
    <t xml:space="preserve">Cuenta con los siguientes equipos y utensilios:
* Instalaciones eléctricas que permitan la correcta conexión y seguridad de equipos como nevera.
* Una nevera destinada exclusivamente para este fin
* Sillas cómodas preferiblemente con espaldar y apoya brazos, de material de fácil limpieza y desinfección.
* Canecas plásticas de basura, preferiblemente con tapa de accionamiento no manual. 
* Cinta de enmascarar o rótulos adhesivos, para marcar frascos donde se almacena la leche materna
* Bolígrafo o marcador indeleble.
* Cuenta con jabón líquido y toallas de papel para el área de lavado de manos. </t>
  </si>
  <si>
    <t xml:space="preserve">El documento de control y registro incluye el instructivo donde se describa el proceso de limpieza y desinfección del espacio, equipos y utensilios, el cual se especifique sustancias utilizadas, concentraciones, formas de uso, frecuencia, responsable y se describa el procedimiento. </t>
  </si>
  <si>
    <t xml:space="preserve">El documento de control y registro incluye el instructivo para el registro de temperaturas que incluya, responsable y frecuencia, la cual debe ser tomada una vez a la semana. La temperatura de refrigeración debe ser entre 3°C y 5°C y la temperatura de congelación mínimo a -3°C.Registro diario del uso de la sala por parte de las madres lactantes, el cual debe ser diligenciado cada vez que sea utilizada. </t>
  </si>
  <si>
    <t>6.3.1.</t>
  </si>
  <si>
    <t xml:space="preserve">6.3.1.2. </t>
  </si>
  <si>
    <t xml:space="preserve">6.3.1.3. </t>
  </si>
  <si>
    <t xml:space="preserve">6.3.1.7. </t>
  </si>
  <si>
    <t xml:space="preserve">6.3.1.8. </t>
  </si>
  <si>
    <t xml:space="preserve">MODALIDADES DE APOYO Y FORTALECIMIENTO A LA FAMIIA Y RED VINCULAR </t>
  </si>
  <si>
    <t>Anexo 4. Equipos para el servicio de alimentos.</t>
  </si>
  <si>
    <t xml:space="preserve">Anexo 6. Necesidades Mínimas de Vajilla </t>
  </si>
  <si>
    <t>Anexo 7. Talento Humano</t>
  </si>
  <si>
    <t>Anexo 8. Anexos Historias de Atención</t>
  </si>
  <si>
    <t xml:space="preserve">Anexo 9. Egresos </t>
  </si>
  <si>
    <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sz val="11"/>
        <color theme="1"/>
        <rFont val="Arial Narrow"/>
        <family val="2"/>
      </rPr>
      <t xml:space="preserve">Ver Anexo No 7. Talento Humano. </t>
    </r>
  </si>
  <si>
    <t xml:space="preserve">EXTERNADO JORNADA COMPLETA </t>
  </si>
  <si>
    <t>3.2. COMPONENTE PROCESO DE ATENCIÓN - CONSUMO DE SUSTANCIAS PSICOACTIVAS</t>
  </si>
  <si>
    <t xml:space="preserve">3.2.1.  </t>
  </si>
  <si>
    <t xml:space="preserve">Cuenta con los soportes y gestiones para la atención de población con consumo de sustancias psicoactivas. </t>
  </si>
  <si>
    <t>3.2.1.1.</t>
  </si>
  <si>
    <t>Cuenta con el documento que soporta el programa de inducción para generar empatía y sentido de pertenencia del usuario con su proceso.</t>
  </si>
  <si>
    <t>3.2.1.2.</t>
  </si>
  <si>
    <r>
      <t xml:space="preserve">Cuenta con los soportes del desarrollo del  programa de encuentros de grupos de autoayuda de los usuarios atendidos.                                                 
</t>
    </r>
    <r>
      <rPr>
        <b/>
        <u/>
        <sz val="11"/>
        <color theme="1"/>
        <rFont val="Arial Narrow"/>
        <family val="2"/>
      </rPr>
      <t>Nota</t>
    </r>
    <r>
      <rPr>
        <sz val="11"/>
        <color theme="1"/>
        <rFont val="Arial Narrow"/>
        <family val="2"/>
      </rPr>
      <t>: los soportes pueden ser fotos, actas, listados de asistencia, seguimientos mensuales, entre otros.</t>
    </r>
  </si>
  <si>
    <t xml:space="preserve">3.2.1.3. </t>
  </si>
  <si>
    <t xml:space="preserve">Cuenta con concepto psicosocial emitido por el equipo interdisciplinario del operador, que determine el riesgo de recaídas en las conductas problemáticas al ingresar al sistema educativo de aquellos usuarios con consumo de sustancias psicoactivas.	</t>
  </si>
  <si>
    <t>3.2.1.4.</t>
  </si>
  <si>
    <r>
      <t xml:space="preserve">Cuenta con un modelo de atención en crisis para los usuarios que presentan reincidencia.                                                                  
</t>
    </r>
    <r>
      <rPr>
        <b/>
        <u/>
        <sz val="11"/>
        <color theme="1"/>
        <rFont val="Arial Narrow"/>
        <family val="2"/>
      </rPr>
      <t>Nota</t>
    </r>
    <r>
      <rPr>
        <sz val="11"/>
        <color theme="1"/>
        <rFont val="Arial Narrow"/>
        <family val="2"/>
      </rPr>
      <t>: los soportes pueden ser procedimientos, protócolos, guías, entre otros.</t>
    </r>
  </si>
  <si>
    <t>3.2.1.5.</t>
  </si>
  <si>
    <t>Cuenta con soportes del diseño e implementación del procedimiento para el control de ingreso de sustancias psicoactivas.
Nota: los soportes pueden ser fotos, actas, listados de ingresos, bitácoras, entre otros.</t>
  </si>
  <si>
    <t>3.3. COMPONENTE PROCESO DE ATENCIÓN  - GESTANTES Y/O LACTANTES</t>
  </si>
  <si>
    <t xml:space="preserve">3.3.1.  </t>
  </si>
  <si>
    <t xml:space="preserve">Cuenta con los soportes y gestiones para la atención de población de gestantes y/o lactantes. </t>
  </si>
  <si>
    <t>3.3.1.1.</t>
  </si>
  <si>
    <r>
      <t xml:space="preserve">Cuenta con soportes de reporte a la Autoridad Administrativa de los bebés que nacen durante la permanencia en el programa y los hijos menores para la verificación de derechos.                                                                                     
</t>
    </r>
    <r>
      <rPr>
        <b/>
        <u/>
        <sz val="11"/>
        <color theme="1"/>
        <rFont val="Arial Narrow"/>
        <family val="2"/>
      </rPr>
      <t>Nota</t>
    </r>
    <r>
      <rPr>
        <sz val="11"/>
        <color theme="1"/>
        <rFont val="Arial Narrow"/>
        <family val="2"/>
      </rPr>
      <t>: los soportes pueden ser actas, correo electronico, oficio, entre otros.</t>
    </r>
  </si>
  <si>
    <t>3.3.1.2.</t>
  </si>
  <si>
    <t>3.3.1.3.</t>
  </si>
  <si>
    <r>
      <t xml:space="preserve">Cuenta con soportes de articulación con las entidades que hacen parte del SNBF, cuando las mujeres gestantes o en periodo de lactancia presentan una conducta asociada como: situación de vida en calle, consumo de sustancias psicoactivas (SPA), discapacidad, violencia sexual, entre otras, para que se realice la atención de acuerdo con la problemática presentada.                                       
</t>
    </r>
    <r>
      <rPr>
        <b/>
        <u/>
        <sz val="11"/>
        <color theme="1"/>
        <rFont val="Arial Narrow"/>
        <family val="2"/>
      </rPr>
      <t>Nota</t>
    </r>
    <r>
      <rPr>
        <sz val="11"/>
        <color theme="1"/>
        <rFont val="Arial Narrow"/>
        <family val="2"/>
      </rPr>
      <t>: los soportes pueden ser correos electrónicos, oficios, entre otros.</t>
    </r>
  </si>
  <si>
    <t>3.3.1.4.</t>
  </si>
  <si>
    <r>
      <t xml:space="preserve">Cuenta con soporte de la gestión de recursos a nivel interinstitucional e intersectorial para las usuarias, en situación de vulneración y la prevención de embarazos no deseados o embarazos subsiguientes.                                                                                                                                              
</t>
    </r>
    <r>
      <rPr>
        <b/>
        <u/>
        <sz val="11"/>
        <color theme="1"/>
        <rFont val="Arial Narrow"/>
        <family val="2"/>
      </rPr>
      <t>Nota</t>
    </r>
    <r>
      <rPr>
        <sz val="11"/>
        <color theme="1"/>
        <rFont val="Arial Narrow"/>
        <family val="2"/>
      </rPr>
      <t>: los soportes pueden ser oficios, actas de reunión, correos de solicitud, entre otros.</t>
    </r>
  </si>
  <si>
    <t>3.3.1.5.</t>
  </si>
  <si>
    <r>
      <t xml:space="preserve">Cuenta con soportes de la gestión y articulación con la Autoridad Administrativa, para la atención diferenciada a usuarias que han sido víctima de violencia sexual.
</t>
    </r>
    <r>
      <rPr>
        <b/>
        <u/>
        <sz val="11"/>
        <color theme="1"/>
        <rFont val="Arial Narrow"/>
        <family val="2"/>
      </rPr>
      <t>Nota</t>
    </r>
    <r>
      <rPr>
        <sz val="11"/>
        <color theme="1"/>
        <rFont val="Arial Narrow"/>
        <family val="2"/>
      </rPr>
      <t>: los soportes pueden ser oficios, actas de reunión, correos de solicitud, entre otros.</t>
    </r>
  </si>
  <si>
    <t>3.3.1.6.</t>
  </si>
  <si>
    <r>
      <t xml:space="preserve">Cuenta con soportes de la articulación interinstitucional e intersectorial para el acceso a los servicios de primera infancia de los hijos e hijas de cuidado temporal. 
</t>
    </r>
    <r>
      <rPr>
        <b/>
        <u/>
        <sz val="11"/>
        <color theme="1"/>
        <rFont val="Arial Narrow"/>
        <family val="2"/>
      </rPr>
      <t>Nota</t>
    </r>
    <r>
      <rPr>
        <u/>
        <sz val="11"/>
        <color theme="1"/>
        <rFont val="Arial Narrow"/>
        <family val="2"/>
      </rPr>
      <t>:</t>
    </r>
    <r>
      <rPr>
        <sz val="11"/>
        <color theme="1"/>
        <rFont val="Arial Narrow"/>
        <family val="2"/>
      </rPr>
      <t xml:space="preserve"> los soportes pueden ser contratos o convenios, certificados, oficios, actas de reunión, correos de solicitud, entre otros.</t>
    </r>
  </si>
  <si>
    <t>3.3.1.7.</t>
  </si>
  <si>
    <r>
      <t xml:space="preserve">Cuenta con soportes para la atención psicosocial permanente a las mujeres con embarazos no deseados que desde el ingreso y durante el tiempo de permanencia en el programa manifiestan su decisión de entregar a su hijo o hija en adopción.
</t>
    </r>
    <r>
      <rPr>
        <b/>
        <u/>
        <sz val="11"/>
        <color theme="1"/>
        <rFont val="Arial Narrow"/>
        <family val="2"/>
      </rPr>
      <t>Nota</t>
    </r>
    <r>
      <rPr>
        <sz val="11"/>
        <color theme="1"/>
        <rFont val="Arial Narrow"/>
        <family val="2"/>
      </rPr>
      <t>: los soportes son: Plan de Caso y/o Seguimiento al plan de Caso, y Seguimientos mensuales.</t>
    </r>
  </si>
  <si>
    <t>3.3.1.8.</t>
  </si>
  <si>
    <t xml:space="preserve">La construcción de los seguimientos por áreas se realizan por cada uno (madres - hijo o hija), de acuerdo con su etapa de ciclo vital del usuario y se articulan entre si cuando se realizan las acciones desde la familia.	</t>
  </si>
  <si>
    <t>3.3.1.9.</t>
  </si>
  <si>
    <r>
      <t xml:space="preserve">Cuenta con el soporte de remisión del informe a la Autoridad Administrativa que indique el estado de ingreso en el qué llegó la usuaria al servicio.
</t>
    </r>
    <r>
      <rPr>
        <b/>
        <u/>
        <sz val="11"/>
        <color theme="1"/>
        <rFont val="Arial Narrow"/>
        <family val="2"/>
      </rPr>
      <t>Nota</t>
    </r>
    <r>
      <rPr>
        <sz val="11"/>
        <color theme="1"/>
        <rFont val="Arial Narrow"/>
        <family val="2"/>
      </rPr>
      <t xml:space="preserve">: los soportes pueden ser oficio remisorio y/o correo electrónico, entre otros. </t>
    </r>
  </si>
  <si>
    <t xml:space="preserve">3.4. COMPONENTE PROCESO DE ATENCIÓN - VICTIMAS DE VIOLENCIA SEXUAL DENTRO Y FUERA DEL CONFLICTO ARMADO Y/O VICTIMAS DE TRATA. </t>
  </si>
  <si>
    <t xml:space="preserve">3.4.1.  </t>
  </si>
  <si>
    <t xml:space="preserve">Cuenta con los soportes y gestiones para la atención de población, victimas de violencia sexual dentro y fuera del conflicto armado y/o víctimas de trata. </t>
  </si>
  <si>
    <t>3.4.1.1.</t>
  </si>
  <si>
    <t>3.4.1.2.</t>
  </si>
  <si>
    <r>
      <t xml:space="preserve">Cuenta con el oficio de la declaración realizada por el grupo familiar, sobre el hecho victimizante específico de violencia sexual realizado ante el Ministerio Público.
</t>
    </r>
    <r>
      <rPr>
        <b/>
        <u/>
        <sz val="11"/>
        <color theme="1"/>
        <rFont val="Arial Narrow"/>
        <family val="2"/>
      </rPr>
      <t>Nota</t>
    </r>
    <r>
      <rPr>
        <sz val="11"/>
        <color theme="1"/>
        <rFont val="Arial Narrow"/>
        <family val="2"/>
      </rPr>
      <t>: en caso de no evidenciar el oficio, cuenta con correo electrónico, carta, entre otros, mediante los cuales se informó a la autoridad competente de la situación.</t>
    </r>
  </si>
  <si>
    <t>3.4.1.3.</t>
  </si>
  <si>
    <r>
      <t xml:space="preserve">Cuenta con soportes del análisis realizado junto con el equipo de la autoridad administrativa sobre las percepciones de riesgo del usuario y su familia, para que a partir de ello se realicen las acciones correspondientes.		
</t>
    </r>
    <r>
      <rPr>
        <b/>
        <sz val="11"/>
        <color theme="1"/>
        <rFont val="Arial Narrow"/>
        <family val="2"/>
      </rPr>
      <t>Nota</t>
    </r>
    <r>
      <rPr>
        <sz val="11"/>
        <color theme="1"/>
        <rFont val="Arial Narrow"/>
        <family val="2"/>
      </rPr>
      <t>: los soportes pueden ser actas, correos de invitación, listados de asistencia, entre otros.</t>
    </r>
  </si>
  <si>
    <t>3.4.1.4.</t>
  </si>
  <si>
    <r>
      <t xml:space="preserve">Cuenta con soportes de talleres y otros ejercicios grupales e individuales de intervención dirigidos al trabajo reflexivo de los niños, niñas y adolescentes, sobre estereotipos de género, diversidad sexual, derechos sexuales, sexualidad, derechos reproductivos, como ejes que permiten el ejercicio de la autonomía.
</t>
    </r>
    <r>
      <rPr>
        <b/>
        <u/>
        <sz val="11"/>
        <color theme="1"/>
        <rFont val="Arial Narrow"/>
        <family val="2"/>
      </rPr>
      <t>Nota</t>
    </r>
    <r>
      <rPr>
        <sz val="11"/>
        <color theme="1"/>
        <rFont val="Arial Narrow"/>
        <family val="2"/>
      </rPr>
      <t>: los soportes pueden ser actas, listados de asistencia, fotografías, entre otros.</t>
    </r>
  </si>
  <si>
    <t>3.4.1.5.</t>
  </si>
  <si>
    <t xml:space="preserve">Cuenta con soportes de la información entregada a las usuarias, acerca de la  interrupción voluntaria del embarazo (IVE). </t>
  </si>
  <si>
    <t>3.4.1.6.</t>
  </si>
  <si>
    <t>Cuenta con soportes del seguimiento a la respuesta emitida desde el sector salud, dentro de los 5 días siguientes, a la solicitud formal de la interrupción voluntaria del embarazo (IVE).</t>
  </si>
  <si>
    <t xml:space="preserve">Cumple con las características establecidas para la Prospectiva de Caso del Hito 1 </t>
  </si>
  <si>
    <t xml:space="preserve">3.3.2. </t>
  </si>
  <si>
    <t xml:space="preserve">3.3.3. </t>
  </si>
  <si>
    <t xml:space="preserve">3.3.4. </t>
  </si>
  <si>
    <t xml:space="preserve">3.3.5. </t>
  </si>
  <si>
    <t xml:space="preserve">3.3.6. </t>
  </si>
  <si>
    <t xml:space="preserve">3.3.7. </t>
  </si>
  <si>
    <t xml:space="preserve">Cumple con las características establecidas para el Gestión de Caso del Hito 2. </t>
  </si>
  <si>
    <t xml:space="preserve">3.4.3. </t>
  </si>
  <si>
    <t xml:space="preserve">3.4.4. </t>
  </si>
  <si>
    <t xml:space="preserve">3.4.5. </t>
  </si>
  <si>
    <t xml:space="preserve">Cumple con las características establecidas para la Consolidación del Cambio del Hito 3. </t>
  </si>
  <si>
    <t xml:space="preserve">3.5.2. </t>
  </si>
  <si>
    <t xml:space="preserve">3.5.4. </t>
  </si>
  <si>
    <t xml:space="preserve">3.5.5. </t>
  </si>
  <si>
    <t>Cuenta con los soportes de los criterios para la reintegración o reunificación del usuario y plan de cuidado, junto con el oficio o correo electrónico de remisión a la autoridad administrativa dentro de los cinco (5) días calendario después de la fecha de elaboración.</t>
  </si>
  <si>
    <t xml:space="preserve">3.5.6. </t>
  </si>
  <si>
    <t>3.5.7.</t>
  </si>
  <si>
    <t xml:space="preserve">3.5.8. </t>
  </si>
  <si>
    <t xml:space="preserve">3.5.9. </t>
  </si>
  <si>
    <t>3.5.10.</t>
  </si>
  <si>
    <t xml:space="preserve">3.6. </t>
  </si>
  <si>
    <t xml:space="preserve">Cumple con las acciones para la elaboración del Proyecto de Vida. </t>
  </si>
  <si>
    <t xml:space="preserve">3.6.1. </t>
  </si>
  <si>
    <t xml:space="preserve">3.7. </t>
  </si>
  <si>
    <t xml:space="preserve">3.7.1. </t>
  </si>
  <si>
    <t xml:space="preserve">4.1.8. </t>
  </si>
  <si>
    <r>
      <t xml:space="preserve">Gestor de caso con título profesional en psicología, trabajo social, desarrollo familiar, antropología, sociología o pedagogía  y tarjeta profesional (Si aplica) y con mínimo 1 año de experiencia profesional certificada en programas o proyectos sociales o en atención directa con niños, niñas y/o adolescentes.
</t>
    </r>
    <r>
      <rPr>
        <b/>
        <u/>
        <sz val="11"/>
        <color theme="1"/>
        <rFont val="Arial Narrow"/>
        <family val="2"/>
      </rPr>
      <t>Nota</t>
    </r>
    <r>
      <rPr>
        <sz val="11"/>
        <color theme="1"/>
        <rFont val="Arial Narrow"/>
        <family val="2"/>
      </rPr>
      <t>: cuando se trate de modalidades con mayoría de población étnica, se recomienda que el profesional sea antropólogo o sociólogo</t>
    </r>
  </si>
  <si>
    <t xml:space="preserve">Instructor de taller con mínimo educación formal o no forma con 1 año de experiencia en la población. </t>
  </si>
  <si>
    <t>Auxiliar de enfermería con titulo en técnico o tecnólogo en enfermería y RETHUS, y con 1 año de experiencia  laboral en el tema.</t>
  </si>
  <si>
    <t>4.1.12</t>
  </si>
  <si>
    <t xml:space="preserve">4.1.11 </t>
  </si>
  <si>
    <t>4.1.13</t>
  </si>
  <si>
    <t>4.1.14</t>
  </si>
  <si>
    <t xml:space="preserve">El gestor de caso cumple con la proporción, según el cupo atendido: TC X 50 C </t>
  </si>
  <si>
    <t>El instructor de taller cumple con la proporción, según el cupo atendido: MT X 50 C</t>
  </si>
  <si>
    <t xml:space="preserve">El auxiliar de enfermeria cumple con la proporción, según el cupo atendido: MT X 50 C </t>
  </si>
  <si>
    <t xml:space="preserve">El coordinador cumple con la proporción, según el cupo atendido: TC X Unidad </t>
  </si>
  <si>
    <t xml:space="preserve">El auxiliar administrativo cumple con la proporción, según el cupo atendido: MT X Unidad </t>
  </si>
  <si>
    <t xml:space="preserve">El psicólogo cumple con la proporción, según el cupo atendido: TC X 50 C </t>
  </si>
  <si>
    <t xml:space="preserve">El trabajador social o profesional en Desarrollo familiar cumple con la proporción, según el cupo atendido: TC X 50 C </t>
  </si>
  <si>
    <t xml:space="preserve">El nutricionista dietista cumple con la proporción, según el cupo atendido: MT X 50 C </t>
  </si>
  <si>
    <t xml:space="preserve">El formador diurno cumple con la proporción, según el cupo atendido: TC X 50 C </t>
  </si>
  <si>
    <t xml:space="preserve">El personal de servicios generales cumple con la proporción, según el cupo atendido: TC X Unidad </t>
  </si>
  <si>
    <t xml:space="preserve">El cocinero cumple con la proporción, según el cupo atendido: TC X 50 C </t>
  </si>
  <si>
    <t>4.2.12</t>
  </si>
  <si>
    <t>4.2.13</t>
  </si>
  <si>
    <t>4.2.14</t>
  </si>
  <si>
    <r>
      <t xml:space="preserve">Realiza revisiones periódicas de los lugares donde los usuarios permanecen en aras de identificar posibles riesgos y así brindar una sensación de bienestar, tranquilidad y ausencia de peligro. 
</t>
    </r>
    <r>
      <rPr>
        <b/>
        <u/>
        <sz val="11"/>
        <color theme="1"/>
        <rFont val="Arial Narrow"/>
        <family val="2"/>
      </rPr>
      <t>Nota</t>
    </r>
    <r>
      <rPr>
        <sz val="11"/>
        <color theme="1"/>
        <rFont val="Arial Narrow"/>
        <family val="2"/>
      </rPr>
      <t xml:space="preserve">: los soportes pueden ser, protocolos, actas, instrumentos, bitácoras, entre otros. </t>
    </r>
  </si>
  <si>
    <r>
      <t xml:space="preserve">Cuenta con un Plan de Gestion de Desastres, en funcion del espacio donde se presta el servicio.
</t>
    </r>
    <r>
      <rPr>
        <b/>
        <u/>
        <sz val="11"/>
        <rFont val="Arial Narrow"/>
        <family val="2"/>
      </rPr>
      <t>Nota</t>
    </r>
    <r>
      <rPr>
        <b/>
        <sz val="11"/>
        <rFont val="Arial Narrow"/>
        <family val="2"/>
      </rPr>
      <t>:</t>
    </r>
    <r>
      <rPr>
        <sz val="11"/>
        <rFont val="Arial Narrow"/>
        <family val="2"/>
      </rPr>
      <t xml:space="preserve">  se deberá contar con soportes de la realizacion y socializacion del simulacro de evacuacion.</t>
    </r>
  </si>
  <si>
    <t xml:space="preserve">6.1.1.2. </t>
  </si>
  <si>
    <t xml:space="preserve">6.13.2. </t>
  </si>
  <si>
    <t xml:space="preserve">Los alimentos corresponden a las fichas técnicas aprobadas por el supervisor del contrato. </t>
  </si>
  <si>
    <t xml:space="preserve">Anexo 5. Menaje para el servicio de alimentos </t>
  </si>
  <si>
    <t>6. COMPONENTE NUTRICIÓN</t>
  </si>
  <si>
    <t xml:space="preserve">6.1. </t>
  </si>
  <si>
    <t xml:space="preserve">El acta de concepto sanitario debe ser favorable, expedido por la autoridad sanitaria,  para cada una de las sedes en donde se presta el servicio.  </t>
  </si>
  <si>
    <t xml:space="preserve">6.1.2. </t>
  </si>
  <si>
    <t xml:space="preserve">Cuenta con soportes de gestión mensual ante la autoridad sanitaria, en caso de no tener concepto sanitario favorable con requerimientos vigente.  </t>
  </si>
  <si>
    <t xml:space="preserve">6.2. </t>
  </si>
  <si>
    <r>
      <t xml:space="preserve">Cuenta con soportes de promoción de la actividad física y  juego activo según condición médica, de acuerdo con las siguientes consideraciones:
* Niños y niñas menores de un (1) año: al menos 30 minutos
* Niños y niñas de 1 a 2 años: al menos 180 minutos
* Niños y niñas de 3 a 4 años: al menos 180 minutos de los cuales al menos 60 deben ser de actividad fisica moderada a enérgica.
* Niños, niñas y adolescentes de 5 a 17 años: mínimo 60 minutos diarios de actividad física moderada o vigorosa, y actividades de fortalecimiento óseo y muscular, como mínimo 3 veces por semana. 
* Jóvenes: mínimo 150 minutos semanales de actividad física aeróbica moderada, o bien 75 minutos de actividad física aeróbica vigorosa cada semana.
</t>
    </r>
    <r>
      <rPr>
        <b/>
        <sz val="11"/>
        <rFont val="Arial Narrow"/>
        <family val="2"/>
      </rPr>
      <t>Nota:</t>
    </r>
    <r>
      <rPr>
        <sz val="11"/>
        <rFont val="Arial Narrow"/>
        <family val="2"/>
      </rPr>
      <t xml:space="preserve"> los soportes pueden ser acta, listado de asistencia, registro fotográfico </t>
    </r>
    <r>
      <rPr>
        <b/>
        <sz val="11"/>
        <rFont val="Arial Narrow"/>
        <family val="2"/>
      </rPr>
      <t>y/o fílmico</t>
    </r>
    <r>
      <rPr>
        <sz val="11"/>
        <rFont val="Arial Narrow"/>
        <family val="2"/>
      </rPr>
      <t xml:space="preserve">, entre otros. </t>
    </r>
  </si>
  <si>
    <t xml:space="preserve">6.2.2 </t>
  </si>
  <si>
    <r>
      <t xml:space="preserve">Realiza y fomenta prácticas de alimentación saludable. 
</t>
    </r>
    <r>
      <rPr>
        <b/>
        <u/>
        <sz val="11"/>
        <rFont val="Arial Narrow"/>
        <family val="2"/>
      </rPr>
      <t>Nota:</t>
    </r>
    <r>
      <rPr>
        <sz val="11"/>
        <rFont val="Arial Narrow"/>
        <family val="2"/>
      </rPr>
      <t xml:space="preserve"> Los soportes que verifican la actividad son: acta de la asistencia técnica, listado de asistencia, registro fotográfico, entre otros. 
</t>
    </r>
  </si>
  <si>
    <t xml:space="preserve">6.2.3. </t>
  </si>
  <si>
    <r>
      <t xml:space="preserve">Si aplica ajustes razonables para generar cambios en las prácticas alimentarias de acuerdo con la categoria de discapacidad de la población (si aplica).
</t>
    </r>
    <r>
      <rPr>
        <b/>
        <u/>
        <sz val="11"/>
        <rFont val="Arial Narrow"/>
        <family val="2"/>
      </rPr>
      <t xml:space="preserve">Nota: </t>
    </r>
    <r>
      <rPr>
        <sz val="11"/>
        <rFont val="Arial Narrow"/>
        <family val="2"/>
      </rPr>
      <t xml:space="preserve">Los soportes que verifican la actividad son: acta de la asistencia técnica, listado de asistencia, registro fotográfico, entre otros. </t>
    </r>
  </si>
  <si>
    <t xml:space="preserve">6.3. </t>
  </si>
  <si>
    <t xml:space="preserve">6.3.1. </t>
  </si>
  <si>
    <t xml:space="preserve">6.3.2. </t>
  </si>
  <si>
    <t xml:space="preserve">El formato evidencia la toma inicial de peso y talla máximo al quinto (5) día hábil de ingreso del usuario. </t>
  </si>
  <si>
    <t xml:space="preserve">6.3.3. </t>
  </si>
  <si>
    <r>
      <t xml:space="preserve">La toma de peso y talla se realizó con la siguiente periodicidad:
* Menor de 2 años 11 meses: mensual.
* De 3 a 4 años 11 meses: trimestral.
* De 5 a 17 años 11 meses, y adultos: semestral.
* Mujer gestante: bimestral.
* Madre en periodo de lactancia: trimestral.
* Adultos: Semestral
</t>
    </r>
    <r>
      <rPr>
        <b/>
        <u/>
        <sz val="11"/>
        <rFont val="Arial Narrow"/>
        <family val="2"/>
      </rPr>
      <t>Nota</t>
    </r>
    <r>
      <rPr>
        <sz val="11"/>
        <rFont val="Arial Narrow"/>
        <family val="2"/>
      </rPr>
      <t>: de acuerdo con la condición nutricional específica del usuario, deberá aumentarse la frecuencia de seguimiento, de acuerdo con lo definido por el nutricionista dietista en los informes del proceso de atención; en ningún caso, podrá ser más espaciada, de lo aquí definido (Guía técnica del componente de alimentación y nutrición para los programas y proyectos misioinales del ICBF, versión vigente</t>
    </r>
    <r>
      <rPr>
        <b/>
        <sz val="11"/>
        <rFont val="Arial Narrow"/>
        <family val="2"/>
      </rPr>
      <t>).</t>
    </r>
  </si>
  <si>
    <t xml:space="preserve">6.3.4. </t>
  </si>
  <si>
    <t>Registra de manera inmediata en el momento de la toma de peso y talla en el formato o herramienta dispuesto para tal fin.  Para el caso de usuarios con discapacidad, utiliza el formato F1.G7.PP.  Formato de valoración y seguimiento nutricional para población con discapacidad.</t>
  </si>
  <si>
    <t xml:space="preserve">6.3.5. </t>
  </si>
  <si>
    <r>
      <t xml:space="preserve">En caso de presentarse usuarios menores de cinco (5) años con diagnóstico nutricional de Desnutrición Aguda moderada y severa, cuenta con los soportes de la activación de la ruta, para los menores de 5 años, conforme la normatividad vigente.
</t>
    </r>
    <r>
      <rPr>
        <b/>
        <u/>
        <sz val="11"/>
        <color theme="1"/>
        <rFont val="Arial Narrow"/>
        <family val="2"/>
      </rPr>
      <t>Nota</t>
    </r>
    <r>
      <rPr>
        <sz val="11"/>
        <color theme="1"/>
        <rFont val="Arial Narrow"/>
        <family val="2"/>
      </rPr>
      <t>: los soportes pueden ser oficio de remisión a la Entidad Territorial de Salud, soporte de atención en la entidad de salud.</t>
    </r>
  </si>
  <si>
    <t xml:space="preserve">6.3.6. </t>
  </si>
  <si>
    <r>
      <t xml:space="preserve">Cuenta con registro de seguimiento al plan de manejo establecido para los casos de malnutrición.
</t>
    </r>
    <r>
      <rPr>
        <b/>
        <u/>
        <sz val="11"/>
        <color theme="1"/>
        <rFont val="Arial Narrow"/>
        <family val="2"/>
      </rPr>
      <t>Nota</t>
    </r>
    <r>
      <rPr>
        <sz val="11"/>
        <color theme="1"/>
        <rFont val="Arial Narrow"/>
        <family val="2"/>
      </rPr>
      <t>: los soportes pueden ser registro de seguimiento a la atención efectiva (tratamiento ordenado para manejo ambulatorio: suministro de la Formula Terapeutica Lista para el Consumo</t>
    </r>
    <r>
      <rPr>
        <sz val="11"/>
        <rFont val="Arial Narrow"/>
        <family val="2"/>
      </rPr>
      <t xml:space="preserve"> - FTLC</t>
    </r>
    <r>
      <rPr>
        <sz val="11"/>
        <color theme="1"/>
        <rFont val="Arial Narrow"/>
        <family val="2"/>
      </rPr>
      <t>, modificación en el ciclo de menus, entre otros (Si aplica).</t>
    </r>
  </si>
  <si>
    <t xml:space="preserve">6.3.7. </t>
  </si>
  <si>
    <r>
      <t xml:space="preserve">Cuenta con los apoyos necesarios y los ajustes razonables para la toma de peso y talla de la población de acuerdo con la categoria de discapacidad
</t>
    </r>
    <r>
      <rPr>
        <b/>
        <u/>
        <sz val="11"/>
        <rFont val="Arial Narrow"/>
        <family val="2"/>
      </rPr>
      <t>Nota</t>
    </r>
    <r>
      <rPr>
        <sz val="11"/>
        <rFont val="Arial Narrow"/>
        <family val="2"/>
      </rPr>
      <t>: aplica, en caso de la atención de población con discapacidad.</t>
    </r>
  </si>
  <si>
    <t xml:space="preserve">6.3.8. </t>
  </si>
  <si>
    <t>Cuenta con soportes de las valoraciones y seguimientos del estado nutricional de los usuarios realizadas por el Nutricionista Dietista del equipo de la Autoridad Administrativa o el soporte de la gestión y la información de los resultados al operador.</t>
  </si>
  <si>
    <t xml:space="preserve">6.4. </t>
  </si>
  <si>
    <t>Cuenta con la totalidad de soporte de la gestión en salud para los usuarios que conforman la muestra seleccionada.</t>
  </si>
  <si>
    <t xml:space="preserve">6.4.1. </t>
  </si>
  <si>
    <r>
      <t xml:space="preserve">Cuenta con soporte de afiliación en salud con fecha de expedición no mayor a seis (6) meses o en su defecto las gestiones o articulaciones con el sector salud. </t>
    </r>
    <r>
      <rPr>
        <b/>
        <sz val="11"/>
        <color theme="1"/>
        <rFont val="Arial Narrow"/>
        <family val="2"/>
      </rPr>
      <t>Anexo 12. Historias de Atención en Salud.</t>
    </r>
  </si>
  <si>
    <t xml:space="preserve">6.4.2. </t>
  </si>
  <si>
    <r>
      <t>Cuenta con soporte de valoraciones iniciales por cada área de salud de acuerdo a la</t>
    </r>
    <r>
      <rPr>
        <b/>
        <sz val="11"/>
        <color theme="3"/>
        <rFont val="Arial Narrow"/>
        <family val="2"/>
      </rPr>
      <t xml:space="preserve">s </t>
    </r>
    <r>
      <rPr>
        <sz val="11"/>
        <color theme="1"/>
        <rFont val="Arial Narrow"/>
        <family val="2"/>
      </rPr>
      <t xml:space="preserve">Ruta Integral de Atenciones en Salud - </t>
    </r>
    <r>
      <rPr>
        <sz val="11"/>
        <rFont val="Arial Narrow"/>
        <family val="2"/>
      </rPr>
      <t>RIAS</t>
    </r>
    <r>
      <rPr>
        <sz val="11"/>
        <color rgb="FFFF0000"/>
        <rFont val="Arial Narrow"/>
        <family val="2"/>
      </rPr>
      <t xml:space="preserve"> </t>
    </r>
    <r>
      <rPr>
        <sz val="11"/>
        <color theme="1"/>
        <rFont val="Arial Narrow"/>
        <family val="2"/>
      </rPr>
      <t xml:space="preserve">o en su defecto las gestiones con el sector salud. </t>
    </r>
  </si>
  <si>
    <t xml:space="preserve">6.4.3. </t>
  </si>
  <si>
    <t xml:space="preserve">Cuenta con carnet de vacunas de la totalidad de los usuarios que conforman la muestra (Si aplica). </t>
  </si>
  <si>
    <t xml:space="preserve">6.4.4. </t>
  </si>
  <si>
    <r>
      <t>Cuenta con soporte de seguimientos por cada área de salud de acuerdo a la</t>
    </r>
    <r>
      <rPr>
        <b/>
        <sz val="11"/>
        <color theme="3"/>
        <rFont val="Arial Narrow"/>
        <family val="2"/>
      </rPr>
      <t>s</t>
    </r>
    <r>
      <rPr>
        <sz val="11"/>
        <color theme="1"/>
        <rFont val="Arial Narrow"/>
        <family val="2"/>
      </rPr>
      <t xml:space="preserve"> Ruta Integral de Atenciones en Salud</t>
    </r>
    <r>
      <rPr>
        <sz val="11"/>
        <rFont val="Arial Narrow"/>
        <family val="2"/>
      </rPr>
      <t xml:space="preserve"> - RIAS</t>
    </r>
    <r>
      <rPr>
        <sz val="11"/>
        <color theme="1"/>
        <rFont val="Arial Narrow"/>
        <family val="2"/>
      </rPr>
      <t xml:space="preserve"> o en su defecto las gestiones con el sector salud.</t>
    </r>
  </si>
  <si>
    <t xml:space="preserve">6.4.5. </t>
  </si>
  <si>
    <r>
      <t xml:space="preserve">Cuenta con un protocolo de suministro y manejo de los medicamentos dentro de la modalidad.
</t>
    </r>
    <r>
      <rPr>
        <b/>
        <sz val="11"/>
        <rFont val="Arial Narrow"/>
        <family val="2"/>
      </rPr>
      <t xml:space="preserve">Nota: </t>
    </r>
    <r>
      <rPr>
        <sz val="11"/>
        <rFont val="Arial Narrow"/>
        <family val="2"/>
      </rPr>
      <t>Remítase a la Guía de orientaciones para la prevención y manejo de situaciones de riesgo de los niños, niñas y adolescentes en las modalidades y servicio de restablecimiento de derechos.  Versión 7 del 06/06/2023 - Código Ético.</t>
    </r>
  </si>
  <si>
    <t xml:space="preserve">6.4.6. </t>
  </si>
  <si>
    <r>
      <t xml:space="preserve">Cuenta con el Kardex de medicamentos con soporte de suministro de acuerdo con la prescripción medica que tenga: (Cinco (5) correctos: 1. Usuario, 2. Medicamento, 3. Dosis, 4. Hora y 5. Vía” (MSPS, 2014).
</t>
    </r>
    <r>
      <rPr>
        <b/>
        <sz val="11"/>
        <rFont val="Arial Narrow"/>
        <family val="2"/>
      </rPr>
      <t xml:space="preserve">Nota: </t>
    </r>
    <r>
      <rPr>
        <sz val="11"/>
        <rFont val="Arial Narrow"/>
        <family val="2"/>
      </rPr>
      <t>Remítase a MSPS.2019.  Orientaciones técnicas en salud para la prestación del servicio en las medidas de protección del ICBF.</t>
    </r>
  </si>
  <si>
    <t xml:space="preserve">6.4.7. </t>
  </si>
  <si>
    <r>
      <t xml:space="preserve">Cuenta con las condiciones adecuadas de almacenamento de los medicamentos en cuanto a seguridad y condiciones ambientales 
</t>
    </r>
    <r>
      <rPr>
        <b/>
        <u/>
        <sz val="11"/>
        <color theme="1"/>
        <rFont val="Arial Narrow"/>
        <family val="2"/>
      </rPr>
      <t>Nota</t>
    </r>
    <r>
      <rPr>
        <sz val="11"/>
        <color theme="1"/>
        <rFont val="Arial Narrow"/>
        <family val="2"/>
      </rPr>
      <t xml:space="preserve">: para el caso de medicamentos de control especial, se debe contar con ambiente o área independiente de medicamentos de control especial, que garantice las condiciones temperatura y humedad recomendadas por el fabricante. (Res. 3100 de 2019). 
</t>
    </r>
    <r>
      <rPr>
        <b/>
        <u/>
        <sz val="11"/>
        <color theme="1"/>
        <rFont val="Arial Narrow"/>
        <family val="2"/>
      </rPr>
      <t>Nota:</t>
    </r>
    <r>
      <rPr>
        <sz val="11"/>
        <color theme="1"/>
        <rFont val="Arial Narrow"/>
        <family val="2"/>
      </rPr>
      <t xml:space="preserve"> los medicamentos deberán ser guardados bajo llave con el fin de disminuir la posibilidad de perdida, desvio o inadecuado uso de los mismos.</t>
    </r>
  </si>
  <si>
    <t xml:space="preserve">6.4.8. </t>
  </si>
  <si>
    <t xml:space="preserve">Los medicamentos con los cuales cuenta el operador, no se encuentran vencidos. </t>
  </si>
  <si>
    <t xml:space="preserve">6.4.9. </t>
  </si>
  <si>
    <t xml:space="preserve">6.4.10. </t>
  </si>
  <si>
    <t xml:space="preserve">6.5. </t>
  </si>
  <si>
    <t xml:space="preserve">6.5.1. </t>
  </si>
  <si>
    <t>Cuenta con el Ciclo de Menús registrado bajo los formatos vigentes establecidos por el ICBF.</t>
  </si>
  <si>
    <t xml:space="preserve">6.5.2. </t>
  </si>
  <si>
    <t>El formato de Ciclo de Menús incluye el registro de nombre del proyecto o programa de acuerdo con la Estructura Programática Vigente.</t>
  </si>
  <si>
    <t xml:space="preserve">6.5.3. </t>
  </si>
  <si>
    <t>6.5.4.</t>
  </si>
  <si>
    <t xml:space="preserve">Los alimentos incluidos en el Ciclo de Menús, se encuentran acorde con las especificaciones o fichas técnicas de los alimentos emitidas por el ICBF </t>
  </si>
  <si>
    <t xml:space="preserve">6.5.5. </t>
  </si>
  <si>
    <t xml:space="preserve">Para el caso de modificaciones del menú establecido por motivo de celebraciones, festividades, entre otras, el operador cuenta con acta firmada por el Nutricionista Dietista y el Coordinador de la modalidad. 
* Cuenta con soporte de remisión del acta por correo electrónico al supervisor del contrato mínimo 2 días antes de la modificación, especificando el cambio y la actividad. 
* En caso de haber realizado intercambios, cuenta con el registro y la aprobación por parte de la Nutricionista Dietista del ICBF. </t>
  </si>
  <si>
    <t>6.5.6.</t>
  </si>
  <si>
    <r>
      <t xml:space="preserve">El operador cuenta con soportes de socialización de los documentos de nutrición (minuta patron, ciclo de menús, lista de intercambios, análisis de contenido nutricional y guía de preparaciones).
</t>
    </r>
    <r>
      <rPr>
        <b/>
        <u/>
        <sz val="11"/>
        <rFont val="Arial Narrow"/>
        <family val="2"/>
      </rPr>
      <t>Nota</t>
    </r>
    <r>
      <rPr>
        <sz val="11"/>
        <rFont val="Arial Narrow"/>
        <family val="2"/>
      </rPr>
      <t>: los soportes pueden ser actas de la actividad, listas de asistencia, registro filmico, registro fotográfico, entre otros.</t>
    </r>
  </si>
  <si>
    <t xml:space="preserve">6.5.7. </t>
  </si>
  <si>
    <t xml:space="preserve">6.5.8. </t>
  </si>
  <si>
    <t>Cuenta con soportes que evidencien acciones que permitan la implementación del enfoque diferencial étnico, adecuando estrategias para brindar una atención diferencial que reconozca las expresiones culturales y tradiciones alimentarias de los grupos étnicos, procurando proporcionar una alimentación adecuada y acorde a las necesidades de cada usuario.  (Si aplica).</t>
  </si>
  <si>
    <t xml:space="preserve">6.5.9. </t>
  </si>
  <si>
    <r>
      <t xml:space="preserve">Cuenta con soportes documentales que evidencien la aplicación de las encuestas de aceptabilidad de la alimentación suministrada a los usuarios en los tiempos establecidos, la evaluación de la pertinencia de las acciones realizadas a partir del análisis de los resultados obtenidos y soporte de remisión de los resultados al supervisor del contrato.
</t>
    </r>
    <r>
      <rPr>
        <b/>
        <u/>
        <sz val="11"/>
        <rFont val="Arial Narrow"/>
        <family val="2"/>
      </rPr>
      <t>Nota:</t>
    </r>
    <r>
      <rPr>
        <sz val="11"/>
        <rFont val="Arial Narrow"/>
        <family val="2"/>
      </rPr>
      <t xml:space="preserve"> se debe contar con los soportes de realización de dos (2) encuestas dirigidas a usuarios directos o indirectos (talento humano, padres de familia) del servicio: la primera encuesta  finalizando el tercer (3) mes de operación y la segunda (2) finalizando el octavo (8) mes de operación.</t>
    </r>
  </si>
  <si>
    <t>6.5.10.</t>
  </si>
  <si>
    <t xml:space="preserve">El Ciclo de Menús cuenta con los ajustes razonables y la intensidad de apoyos, asi como las consideraciones para la alimentación de la población con discapacidad. </t>
  </si>
  <si>
    <t xml:space="preserve">6.5.11. </t>
  </si>
  <si>
    <t>El formato de Ciclo de Menús incluye el nombre completo, tarjeta profesional y firma del Profesional Nutricionista-Dietista quien elaboró y quién aprobó</t>
  </si>
  <si>
    <t xml:space="preserve">6.5.12. </t>
  </si>
  <si>
    <t xml:space="preserve">6.5.13. </t>
  </si>
  <si>
    <t>Cuenta con el Análisis de Contenido Nutricional registrado en los formatos vigentes establecidos por el ICBF.</t>
  </si>
  <si>
    <t xml:space="preserve">6.5.14. </t>
  </si>
  <si>
    <t>El análisis del contenido nutricional corresponde a los grupos de edad establecidos en las minutas patrón de alimentos de cada modalidad o servicio del ICBF, así: 6-8 meses, 9 -11 meses, 1-3 años 11 meses, 4-6 años 11 meses, 7-12 años 11 meses, 13-17 años 11 meses, 18-59 años 11 meses, en coherencia con la PIYC.</t>
  </si>
  <si>
    <t xml:space="preserve">6.5.15. </t>
  </si>
  <si>
    <t xml:space="preserve">El formato de Análisis de Contenido Nutricional incluye: 
* El nombre completo, tarjeta profesional y firma del Profesional Nutricionista-Dietista quien elaboró y quién aprobó
* La fecha de aprobación, logo del ICBF y versión vigente del documento. </t>
  </si>
  <si>
    <t xml:space="preserve">6.5.16. </t>
  </si>
  <si>
    <t>Cuenta con la Lista de Intercambios en los formatos vigentes establecidos por el ICBF</t>
  </si>
  <si>
    <t>6.5.17.</t>
  </si>
  <si>
    <t xml:space="preserve">El formato de Lista de Intercambios incluye: 
* El nombre completo, tarjeta profesional y firma del Profesional Nutricionista-Dietista quien elaboró y quién aprobó 
* La fecha de aprobación, logo del ICBF y versión vigente del documento. </t>
  </si>
  <si>
    <t xml:space="preserve">6.5.18. </t>
  </si>
  <si>
    <t>Cuenta con la Guía de Preparaciones en los formatos vigentes establecidos por el ICBF</t>
  </si>
  <si>
    <t xml:space="preserve">6.5.19. </t>
  </si>
  <si>
    <t xml:space="preserve">6.5.20. </t>
  </si>
  <si>
    <t xml:space="preserve">La Guía de Preparaciones incluye: 
* El nombre completo, tarjeta profesional y firma del Profesional Nutricionista-Dietista quien elaboró y quién aprobó.
* La fecha de aprobación, logo del ICBF y versión vigente del documento. </t>
  </si>
  <si>
    <t xml:space="preserve">6.6.1. </t>
  </si>
  <si>
    <t>El ciclo de menús incluye Alimentos de Alto Valor Nutricional - AAVN en la frecuencia establecida en la minuta patrón.</t>
  </si>
  <si>
    <t xml:space="preserve">6.6.2. </t>
  </si>
  <si>
    <t>Se aplican los procedimientos, instructivos y formatos para la programación, entrega y control de los Alimentos de Alto Valor Nutricional - AAVN.</t>
  </si>
  <si>
    <t xml:space="preserve">6.7.1. </t>
  </si>
  <si>
    <t xml:space="preserve">El personal manipulador de alimentos cumple con el perfil requerido:  
* Ser mayor de 18 años.
* Nivel educativo: mínimo grado noveno de educación básica secundaria* .
* Experiencia especifica mínima de un año.
</t>
  </si>
  <si>
    <t xml:space="preserve">6.7.2. </t>
  </si>
  <si>
    <t xml:space="preserve">6.7.3. </t>
  </si>
  <si>
    <r>
      <t xml:space="preserve">El personal manipulador de alimentos cuenta con certificado médico vigente que registre la aptitud para manipular alimentos, y posteriormente se demuestra un reconocimiento médico por lo menos una (1) vez al año o cada vez que se considere necesario por razones clínicas y epidemiológicas.
</t>
    </r>
    <r>
      <rPr>
        <b/>
        <u/>
        <sz val="11"/>
        <color theme="1"/>
        <rFont val="Arial Narrow"/>
        <family val="2"/>
      </rPr>
      <t>Nota</t>
    </r>
    <r>
      <rPr>
        <sz val="11"/>
        <color theme="1"/>
        <rFont val="Arial Narrow"/>
        <family val="2"/>
      </rPr>
      <t>: la certificación médica en la cual conste aptitud para la manipulación de alimentos incluye exámenes de laboratorio de frotis de garganta con cultivo, KOH de uñas (para detectar hongos) y coprocultivo, de las personas que preparan y/o distribuyen los alimentos.</t>
    </r>
  </si>
  <si>
    <t xml:space="preserve">6.7.4. </t>
  </si>
  <si>
    <t xml:space="preserve">6.7.5. </t>
  </si>
  <si>
    <t>Cuenta con el plan de capacitación permanente dirigida al personal manipulador de alimentos, en aspectos relacionados con el funcionamiento, organización y administración del servicio, higiene y manipulación de alimentos, con el fin de evitar la contaminación entre ellos y los soportes de capacitación: acta, listado de asistencia, y registro  filmico y/o fotográfico.</t>
  </si>
  <si>
    <t xml:space="preserve">6.7.6. </t>
  </si>
  <si>
    <t>El personal manipulador de alimentos cuenta con elementos de protección (gorro, tapabocas y guantes).</t>
  </si>
  <si>
    <t xml:space="preserve">6.7.7. </t>
  </si>
  <si>
    <r>
      <t>El personal manipulador de alimentos cumple con las siguientes prácticas higiénicas y medidas de protección:
* No comer, no beber, no fumar en ningún área de manipulación de alimentos.
* Lavarse con jabón y desinfectar desde los codos hasta las manos cada vez que sea necesario (si usan guantes estos tienen igual tratamiento y están sin roturas).
* Mantener uñas cortas, limpias y sin esmalte.
* Utilizar uniforme (pantalón, camisa o bata de color claro) que no posean botones, sólo cremalleras, cierres o broches y sin bolsillos de la cintura hacia arriba.
* Utilizar calzado antideslizante, bajo, de color claro, cubierto y en material no poroso (no tela).
* Utilizar delantal plástico para las actividades de aseo y limpieza.
* Evitar prácticas antihigiénicas tales como rascarse, toser, escupir, estornudar, entre otras.
* Usar tapabocas mientras se manipula el alimento (área de preparación y en momento de servido).
* Utilizar el delantal atado al cuerpo en forma segura para evitar la contaminación del alimento y accidentes de trabajo.
* No usar anillos, aretes, joyas u otros accesorios mientras el personal realice sus labores. En caso de usar lentes, deben asegurarse a la cabeza mediante bandas, cadenas u otros medios ajustables.
* Mantener el cabello recogido y cubierto totalmente mediante una malla, gorro u otro medio efectivo; en caso de llevar barba, bigote o patillas anchas, se debe usar cubiertas para estas. No usar maquillaje.
* Las personas que actúen en calidad de visitantes a las áreas de preparación cumplen con las medidas de protección y sanitarias estipuladas en este ítem.
*Propician  excelentes relaciones con los usuarios</t>
    </r>
    <r>
      <rPr>
        <b/>
        <sz val="11"/>
        <rFont val="Arial Narrow"/>
        <family val="2"/>
      </rPr>
      <t>.</t>
    </r>
  </si>
  <si>
    <t xml:space="preserve">6.7.8. </t>
  </si>
  <si>
    <t>En caso de que se evidencie la participación de usuarios en la preparación de alimentos:
* Deben ser mayores de 13 años.
* Si es menor de 13 años, la participación en la preparación de alimentos hace parte de actividades lúdicas y/o recreativas.
* La actividad es supervisada por un adulto, que asegure el buen manejo del menaje y elementos del servicio.
* No es obligatoria.
* Utiliza los elementos de protección para la preparación de los alimentos y presenta adecuadas condiciones de aseo e higiene.
* En caso de que el usuario que participa en la preparación de alimentos es una persona con discapacidad, se tiene en cuenta la categoría de discapacidad y la intensidad de apoyos que requiere.</t>
  </si>
  <si>
    <t xml:space="preserve">6.8.1. </t>
  </si>
  <si>
    <t>El horario de recibo de alimentos no interfiere con el de distribución de alimentos o preparaciones.</t>
  </si>
  <si>
    <t xml:space="preserve">6.8.2. </t>
  </si>
  <si>
    <t xml:space="preserve">6.8.3. </t>
  </si>
  <si>
    <t xml:space="preserve">6.8.4. </t>
  </si>
  <si>
    <t xml:space="preserve">6.8.5. </t>
  </si>
  <si>
    <t>Cuenta con: báscula pesa alimentos en buen estado y ajustada (con la capacidad y división de escala acorde al tipo de alimento y/o producto); termómetro en adecuado estado (preferiblemente de punzón) utilizado solamente para esta actividad; canastillas y/o recipientes plásticos; formatos de control de temperatura en recibo y formatos de entradas y salidas (Kardex).</t>
  </si>
  <si>
    <t xml:space="preserve">6.8.6. </t>
  </si>
  <si>
    <t>Cuenta con la lista de criterios mínimos de aceptación y rechazo de materias primas en el momento del recibo.</t>
  </si>
  <si>
    <t xml:space="preserve">6.8.7. </t>
  </si>
  <si>
    <t xml:space="preserve">6.8.8. </t>
  </si>
  <si>
    <t>Se registra cuando las materias primas, insumos y/o productos no cumplen con las especificaciones y son devueltos al proveedor para realizar el cambio.</t>
  </si>
  <si>
    <t xml:space="preserve">6.9.1. </t>
  </si>
  <si>
    <t xml:space="preserve">6.9.2. </t>
  </si>
  <si>
    <t xml:space="preserve">6.9.3. </t>
  </si>
  <si>
    <t xml:space="preserve">6.9.4. </t>
  </si>
  <si>
    <t xml:space="preserve">6.9.5. </t>
  </si>
  <si>
    <t xml:space="preserve">6.9.6. </t>
  </si>
  <si>
    <t>Los alimentos congelados y los que se mantienen refrigerados permanentemente, se entregan a la etapa de proceso con temperatura de 4 ºC o menos.</t>
  </si>
  <si>
    <t xml:space="preserve">6.9.7. </t>
  </si>
  <si>
    <r>
      <t>Llevan un registro de primeras entradas y primeras salidas de las materias primas, insumos y se determina las existencias con el kárdex de alimentos</t>
    </r>
    <r>
      <rPr>
        <b/>
        <sz val="11"/>
        <color theme="3"/>
        <rFont val="Arial Narrow"/>
        <family val="2"/>
      </rPr>
      <t xml:space="preserve"> </t>
    </r>
  </si>
  <si>
    <t xml:space="preserve">6.9.8. </t>
  </si>
  <si>
    <t>6.9.9.</t>
  </si>
  <si>
    <t xml:space="preserve">6.9.10. </t>
  </si>
  <si>
    <t xml:space="preserve">No se observan alimentos dañados o deteriorados que se constuituyan en posibles focos de contaminación. </t>
  </si>
  <si>
    <t>6.9.11.</t>
  </si>
  <si>
    <t xml:space="preserve">6.9.12. </t>
  </si>
  <si>
    <t xml:space="preserve">6.9.13. </t>
  </si>
  <si>
    <t xml:space="preserve">6.9.14. </t>
  </si>
  <si>
    <r>
      <t xml:space="preserve">Cumplen los criterios mínimos para el almacenamiento de alimentos, teniendo en cuenta: 
* Almacenamiento seco
* Almacenamiento en frio
* Almacenamiento de verduras y frutas.
* Almacenamiento de leche y productos lácteos.
* Cárnicos, pollo y pescado.
</t>
    </r>
    <r>
      <rPr>
        <b/>
        <sz val="11"/>
        <rFont val="Arial Narrow"/>
        <family val="2"/>
      </rPr>
      <t xml:space="preserve">Nota: </t>
    </r>
    <r>
      <rPr>
        <sz val="11"/>
        <rFont val="Arial Narrow"/>
        <family val="2"/>
      </rPr>
      <t xml:space="preserve">Ver anexo 13.  Condiciones de almacenamiento. </t>
    </r>
  </si>
  <si>
    <t xml:space="preserve">6.9.15. </t>
  </si>
  <si>
    <t>No se observa almacenamiento de productos que contengan aditivos de conservación (sorbatos, benzoatos, nitritos o productos que los contengan como los ablandadores de carnes), colorantes y saborizantes artificiales.</t>
  </si>
  <si>
    <t xml:space="preserve">6.10. </t>
  </si>
  <si>
    <t xml:space="preserve">6.10.1. </t>
  </si>
  <si>
    <t xml:space="preserve">Las personas ajenas al manejo de alimentos que ingresan al servicio cuentan con las medidas higiénico sanitarias correspondientes (gorro, tapabocas y bata de color claro). </t>
  </si>
  <si>
    <t xml:space="preserve">6.10.2. </t>
  </si>
  <si>
    <t>Se lavan los alimentos o materias primas crudas como carnes, verduras, hortalizas, frutas y productos de pesca con agua potable corriente, antes de su preparación.</t>
  </si>
  <si>
    <t xml:space="preserve">6.10.3. </t>
  </si>
  <si>
    <t xml:space="preserve">Las hortalizas, verduras y frutas que se comen crudas se lavan y desinfectan con sustancias permitidas de acuerdo con lo establecido en el Plan de Saneamiento Básico (PSB). </t>
  </si>
  <si>
    <t xml:space="preserve">6.10.4. </t>
  </si>
  <si>
    <t>Las operaciones de preparación se realizan en forma secuencial y continua, de tal forma que se protege el alimento de la proliferación de microorganismos o contaminación cruzada.</t>
  </si>
  <si>
    <t xml:space="preserve">6.10.5 </t>
  </si>
  <si>
    <t>Se realizan operaciones de limpieza y desinfección de equipos, utensilios y superficies que entren en contacto con los alimentos a través de métodos adecuados (químicos - físicos), según el programa de limpieza y desinfección del PSB.</t>
  </si>
  <si>
    <t xml:space="preserve">6.10.6. </t>
  </si>
  <si>
    <t>El descongelamiento de los alimentos como las carnes, frutas entre otros, se realiza manteniendo siempre la cadena de frío, es decir, el producto es trasladado de congelación a refrigeración y con el tiempo necesario dependiendo del tipo y tamaño del alimento, que oscila entre 24 a 48 horas de antelación a la preparación.</t>
  </si>
  <si>
    <t xml:space="preserve">6.10.7. </t>
  </si>
  <si>
    <t>En el caso de la preparación de ensaladas que requieran proceso térmico, pero que su consumo se prefiera en frío son enfriadas rápidamente para garantizar que la ensalada llegue a la temperatura de seguridad en el menor tiempo posible.</t>
  </si>
  <si>
    <t xml:space="preserve">6.10.8. </t>
  </si>
  <si>
    <t xml:space="preserve">6.10.9. </t>
  </si>
  <si>
    <t>Los procedimientos mecánicos de manufactura tales como lavar, pelar, cortar, clasificar, desmenuzar, extraer, batir, secar etc., se realizan de manera tal que se protegen los alimentos contra la contaminación.</t>
  </si>
  <si>
    <t>6.10.10.</t>
  </si>
  <si>
    <t>6.10.11.</t>
  </si>
  <si>
    <r>
      <rPr>
        <sz val="11"/>
        <rFont val="Arial Narrow"/>
        <family val="2"/>
      </rPr>
      <t>No</t>
    </r>
    <r>
      <rPr>
        <sz val="11"/>
        <color theme="1"/>
        <rFont val="Arial Narrow"/>
        <family val="2"/>
      </rPr>
      <t xml:space="preserve"> se evidencian preparaciones con pollo desmechado, deshilachado o arroz con pollo después de cocido</t>
    </r>
  </si>
  <si>
    <t xml:space="preserve">6.10.12. </t>
  </si>
  <si>
    <t>Las preparaciones son acorde a lo establecido en la guía de preparaciones</t>
  </si>
  <si>
    <t xml:space="preserve">6.10.13. </t>
  </si>
  <si>
    <t xml:space="preserve">6.11. </t>
  </si>
  <si>
    <t xml:space="preserve">6.11.1. </t>
  </si>
  <si>
    <t>Cumple con el horario de suministro de la alimentación</t>
  </si>
  <si>
    <t xml:space="preserve">6.11.2. </t>
  </si>
  <si>
    <t>La ración preparada se sirve y se distribuye a los usuarios en las áreas destinadas para este fin, y estas  cumplen con las condiciones de espacios, limpieza y desinfección necesarias.</t>
  </si>
  <si>
    <t xml:space="preserve">6.11.3. </t>
  </si>
  <si>
    <t>El servido de alimentos se realiza con los utensilios adecuados en calidad y cantidad de acuerdo con el tipo de alimento, identificados por grupo etario y componente, evitando el contacto directo con las manos.</t>
  </si>
  <si>
    <t xml:space="preserve">6.11.4. </t>
  </si>
  <si>
    <t>Cumple con el gramaje establecido en la minuta patrón del ICBF (vigente) para cada grupo de alimentos según el grupo de edad.</t>
  </si>
  <si>
    <t xml:space="preserve">6.11.5. </t>
  </si>
  <si>
    <t>La tabla de control de porciones se encuentra publicado, en un sitio visible en el área de servido.</t>
  </si>
  <si>
    <t xml:space="preserve">6.11.6. </t>
  </si>
  <si>
    <t>Los usuarios no tienen  acceso al área de servido y entrega de alimentos.</t>
  </si>
  <si>
    <t xml:space="preserve">6.11.7. </t>
  </si>
  <si>
    <t xml:space="preserve">Se mantienen las preparaciones a temperaturas de servido adecuadas realizando la medición y registro de control, en el recipiente en donde se reserva el alimento previo al servido. (Frío menor o igual a 4ºC jugos de frutas, queso y/o postres que requieran refrigeración y las ensaladas frías. Caliente mayor o igual a 60ºC sopas, carnes, verduras calientes, arroz, tubérculos y otros). </t>
  </si>
  <si>
    <t xml:space="preserve">6.11.8. </t>
  </si>
  <si>
    <t>Se prepara cada día solamente los alimentos que se van a consumir.</t>
  </si>
  <si>
    <t>6.11.9.</t>
  </si>
  <si>
    <t>Se asegura que la presentación del plato servido es estéticamente adecuado y agradable.</t>
  </si>
  <si>
    <t xml:space="preserve">6.11.10. </t>
  </si>
  <si>
    <t>Los usuarios que realizan actividades académicas y/o laborales fuera de la entidad, cuentan con la alimentación (almuerzo y refrigerios), envasada y empacada fácilmente.</t>
  </si>
  <si>
    <t xml:space="preserve">6.11.11. </t>
  </si>
  <si>
    <t xml:space="preserve">6.11.12. </t>
  </si>
  <si>
    <t>Cuenta con el formato de registro de temperatura de alimentos preparados.</t>
  </si>
  <si>
    <t>6.11.13.</t>
  </si>
  <si>
    <t>Los utensilios que se utilizan son desechables con el primer uso, en caso de no contar con agua y elementos de limpieza y desinfección.</t>
  </si>
  <si>
    <t xml:space="preserve">6.12.1. </t>
  </si>
  <si>
    <r>
      <t xml:space="preserve">Cuenta con el documento Plan de Saneamiento Básico, que incluya los programas: limpieza y desinfección, control de plagas, desechos sólidos y líquidos, agua segura y debe contener como mínimo: objetivos, alcance, definiciones, marco teórico y procedimientos. Además de los cuatro programas debe incluir el plan de capacitación; ajustado a las particularidades del servicio el cual debe contener los siguientes aspectos: metodología, duración, cronograma y temas específicos a impartir. Los soportes de las capacitaciones realizadas son actas, listados de asistencia, </t>
    </r>
    <r>
      <rPr>
        <b/>
        <sz val="11"/>
        <rFont val="Arial Narrow"/>
        <family val="2"/>
      </rPr>
      <t xml:space="preserve">y </t>
    </r>
    <r>
      <rPr>
        <sz val="11"/>
        <rFont val="Arial Narrow"/>
        <family val="2"/>
      </rPr>
      <t xml:space="preserve">registro fotográfico y/o registro fílmico. </t>
    </r>
  </si>
  <si>
    <t xml:space="preserve">6.12.2. </t>
  </si>
  <si>
    <r>
      <t xml:space="preserve">El programa de control de plagas: incluye identificación de focos externa e internamente, control físico de acceso de vectores y control químico. Se debe contar con formatos de registro, certificado de fumigación (desarrollado por una empresa autorizada por la Entidad de salud que corresponda), fichas técnicas de los productos químicos empleados, acciones correctivas y plan de contingencia.
</t>
    </r>
    <r>
      <rPr>
        <b/>
        <u/>
        <sz val="11"/>
        <rFont val="Arial Narrow"/>
        <family val="2"/>
      </rPr>
      <t>Nota</t>
    </r>
    <r>
      <rPr>
        <sz val="11"/>
        <rFont val="Arial Narrow"/>
        <family val="2"/>
      </rPr>
      <t>: El control químico debe realizarse mínimo cada seis (6) meses.</t>
    </r>
  </si>
  <si>
    <t xml:space="preserve">6.12.3. </t>
  </si>
  <si>
    <r>
      <t xml:space="preserve">El programa de desechos sólidos y líquidos: incluye caracterización de residuos generados, ubicación de recipientes, almacenamiento interno y sistemas de conducción y recolección, clasificación de los residuos, rutas de evacuación, responsables del manejo, frecuencia y horarios para aseo de recipientes y depósitos. Se debe contar con los formatos de control y verificación de aplicación de procedimientos y acciones correctivas.
</t>
    </r>
    <r>
      <rPr>
        <b/>
        <u/>
        <sz val="11"/>
        <color theme="1"/>
        <rFont val="Arial Narrow"/>
        <family val="2"/>
      </rPr>
      <t>Nota:</t>
    </r>
    <r>
      <rPr>
        <sz val="11"/>
        <color theme="1"/>
        <rFont val="Arial Narrow"/>
        <family val="2"/>
      </rPr>
      <t xml:space="preserve"> cuenta con las instalaciones, elementos, áreas, recursos y procedimientos que garanticen una eficiente labor de recolección, conducción, manejo, almacenamiento interno, clasificación, transporte y disposición final.</t>
    </r>
  </si>
  <si>
    <t xml:space="preserve">6.12.4. </t>
  </si>
  <si>
    <r>
      <t xml:space="preserve">Programa de agua segura: que incluya fuentes de agua, sistemas de almacenamiento, sistemas de desinfección, verificación de instalaciones hidráulicas, verificación de calidad del agua, con formatos de registro, certificado de lavado de tanques (emitido por una empresa autorizada por la Entidad de salud que corresponda), fichas técnicas de los productos químicos empleados, acciones correctivas y plan de contingencia, procedimientos de  fichas técnicas de los desinfectantes y detergentes empleados para la limpieza y desinfección y potabilización de agua cuando en el municipio no se oferta agua potable y plan de contingencia.
</t>
    </r>
    <r>
      <rPr>
        <b/>
        <u/>
        <sz val="11"/>
        <color theme="1"/>
        <rFont val="Arial Narrow"/>
        <family val="2"/>
      </rPr>
      <t>Nota</t>
    </r>
    <r>
      <rPr>
        <sz val="11"/>
        <color theme="1"/>
        <rFont val="Arial Narrow"/>
        <family val="2"/>
      </rPr>
      <t xml:space="preserve">: el lavado de tanques debe realizarse mìnimo cada seis (6) meses.
</t>
    </r>
    <r>
      <rPr>
        <b/>
        <u/>
        <sz val="11"/>
        <color theme="1"/>
        <rFont val="Arial Narrow"/>
        <family val="2"/>
      </rPr>
      <t xml:space="preserve">Nota: </t>
    </r>
    <r>
      <rPr>
        <sz val="11"/>
        <color theme="1"/>
        <rFont val="Arial Narrow"/>
        <family val="2"/>
      </rPr>
      <t>la calidad del agua utilizada por el operador es potable</t>
    </r>
  </si>
  <si>
    <t xml:space="preserve">6.12.5. </t>
  </si>
  <si>
    <t>Programa de limpieza y desinfección que incluya entre otros aspectos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cuando-como-, productos, materiales y responsables, entre otros), formatos de verificación de los procedimientos realizados, fichas técnicas de los productos empleados y plan de contingencia.</t>
  </si>
  <si>
    <t>6.12.6.</t>
  </si>
  <si>
    <t xml:space="preserve">6.12.7. </t>
  </si>
  <si>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t>
    </r>
    <r>
      <rPr>
        <b/>
        <u/>
        <sz val="11"/>
        <rFont val="Arial Narrow"/>
        <family val="2"/>
      </rPr>
      <t>Nota</t>
    </r>
    <r>
      <rPr>
        <sz val="11"/>
        <rFont val="Arial Narrow"/>
        <family val="2"/>
      </rPr>
      <t>: los soportes de las capacitaciones realizadas son actas, listados de asistencia, registro fotográfico y/o fílmico.</t>
    </r>
  </si>
  <si>
    <t xml:space="preserve">6.13. </t>
  </si>
  <si>
    <t xml:space="preserve">6.13.1. </t>
  </si>
  <si>
    <t>Cuenta con Programa de selección y evaluación de proveedores (listado de proveedores, criterios de selección, Registro de control de materias primas e insumos.Registros de rechazos de materias primas e insumos.
• Formatos y registros de auditorías de calidad de proveedores en sus instalaciones.
• Seguimiento de la calidad de los productos suministrados por los proveedores.
• Programa de asistencia técnica a proveedores.
• Registro de asistencia técnica a proveedores.
• Etiquetas empleadas para indicar el estado de inspección de las materias primas e insumos.
• Cronograma de auditorías de supervisión, seguimiento y control a proveedores.</t>
  </si>
  <si>
    <t xml:space="preserve">6.13.3. </t>
  </si>
  <si>
    <t xml:space="preserve">6.13.4. </t>
  </si>
  <si>
    <t>Cuenta con conceptos sanitarios favorables y vigentes de establecimientos y vehiculos.</t>
  </si>
  <si>
    <t xml:space="preserve">6.13.5. </t>
  </si>
  <si>
    <t>Cuenta con registro sanitario emitido por la autoridad sanitaria competente para los alimentos utilizados en el servicio de alimentos.</t>
  </si>
  <si>
    <t xml:space="preserve">6.14.1. </t>
  </si>
  <si>
    <t xml:space="preserve">6.14.2. </t>
  </si>
  <si>
    <t>Aporta los registros que den cuenta de la aplicación, por etapa de proceso, de lo establecido en el documento.</t>
  </si>
  <si>
    <t>6.1.1.</t>
  </si>
  <si>
    <t>6.1.1.1.</t>
  </si>
  <si>
    <t>Las personas que preparan y/o distribuyen los alimentos cuenta con certificado de capacitación en manipulación de alimentos.</t>
  </si>
  <si>
    <t>6.1.1.3</t>
  </si>
  <si>
    <t xml:space="preserve">Las personas que preparan y/o distribuyen los alimentos cuenta con certificación médica, en la cual, conste aptitud para la manipulación de alimentos </t>
  </si>
  <si>
    <t>6.1.1.4</t>
  </si>
  <si>
    <t>Las personas que preparan y/o distribuyen los alimentos cuentan con exámenes de laboratorio de frotis de garganta con cultivo, KOH de uñas (para detectar hongos) y coprocultivo.</t>
  </si>
  <si>
    <t xml:space="preserve">6.1.1.5. </t>
  </si>
  <si>
    <t xml:space="preserve">6.1.1.6. </t>
  </si>
  <si>
    <t xml:space="preserve">6.1.1.7. </t>
  </si>
  <si>
    <t>Cuenta con  evidencias fotográficas de los vehículos y la descripción del proceso de transporte que cumplan con los criterios necesarios para garantizar la calidad, inocuidad e integridad de las preparaciones durante el transporte de alimentos, con su respectivo concepto sanitario e identificaciòn del vehiculo</t>
  </si>
  <si>
    <t>6.1.1.8</t>
  </si>
  <si>
    <t>Cuenta con evidencias que permitan garantizar que el transporte de los alimentos preparados se realice en condiciones que impidan la contaminación cruzada, la proliferación de microorganismos y evite su alteración, así como los daños en el envase o embalaje según sea el caso.</t>
  </si>
  <si>
    <t xml:space="preserve">6.1.1.9. </t>
  </si>
  <si>
    <t>Cuenta con evidencias que permitan garantizar que durante el transporte y distribución de los alimentos preparados cumplan con las condiciones de inocuidad del alimento, manteniendo y controlando las variables inherentes a su conservación (especialmente la temperatura), con el fin de tener un producto con características organolépticas, fisicoquímicas y microbiológicas aceptables para ser consumido por la población beneficiaria.</t>
  </si>
  <si>
    <t xml:space="preserve">6.1.1.10. </t>
  </si>
  <si>
    <t>Cuenta con evidencias (actas, registros fotográficos y/o fílmicos, entre otros) que permitan garantizar que los medios de transporte y los recipientes en los cuales se transportan los alimentos preparados sean de materiales de que permitan correcta limpieza y desinfección.</t>
  </si>
  <si>
    <t xml:space="preserve">6.2. COMPONENTE NUTRICIÓN - PROMOCIÓN DE LA LACTANCIA MATERNA Y MANEJO DE SUCEDÁNEOS DE LA LECHE MATERNA </t>
  </si>
  <si>
    <t>6.2.1.</t>
  </si>
  <si>
    <t>6.2.1.1.</t>
  </si>
  <si>
    <t xml:space="preserve">6.2.1.2. </t>
  </si>
  <si>
    <t xml:space="preserve">6.2.1.3. </t>
  </si>
  <si>
    <t>6.2.1.4.</t>
  </si>
  <si>
    <t xml:space="preserve">6.2.1.5 </t>
  </si>
  <si>
    <t xml:space="preserve">6.2.1.6 </t>
  </si>
  <si>
    <t xml:space="preserve">6.2.1.7. </t>
  </si>
  <si>
    <t xml:space="preserve">6.2.1.8. </t>
  </si>
  <si>
    <t xml:space="preserve">6.2.1.9. </t>
  </si>
  <si>
    <t xml:space="preserve">6.2.1.10. </t>
  </si>
  <si>
    <t xml:space="preserve">6.2.1.11. </t>
  </si>
  <si>
    <t xml:space="preserve">Cuenta con el documento de control (registro de asistencia) y registro de la promoción de la lactancia materna y manejo de sucedáneos de la leche materna (actas, registros fotográficos y/o fílmicos). </t>
  </si>
  <si>
    <t xml:space="preserve">6.2.1.12. </t>
  </si>
  <si>
    <t xml:space="preserve">6.2.1.13. </t>
  </si>
  <si>
    <t>6.3. COMPONENTE NUTRICIÓN -  METROLOGÍA</t>
  </si>
  <si>
    <t xml:space="preserve">6.3.1.1. </t>
  </si>
  <si>
    <t>Cuenta con los instrumentos para la toma de medidas antropométricas de acuerdo con la modalidad y servicio a prestar en concordancia con la PIYC.</t>
  </si>
  <si>
    <r>
      <t xml:space="preserve">Tallimetro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</si>
  <si>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r>
      <t>Infantómetro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</si>
  <si>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t xml:space="preserve">6.3.1.4. </t>
  </si>
  <si>
    <r>
      <t xml:space="preserve">Báscula Pesa bebes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verificaciones inmediatas, informes de anomalías y posteriores acciones correctivas o reportes de mantenimiento (si aplica).</t>
    </r>
  </si>
  <si>
    <t xml:space="preserve">6.3.1.5. </t>
  </si>
  <si>
    <r>
      <t>Báscula Pesa personas</t>
    </r>
    <r>
      <rPr>
        <b/>
        <sz val="11"/>
        <rFont val="Arial Narrow"/>
        <family val="2"/>
      </rPr>
      <t xml:space="preserve"> </t>
    </r>
    <r>
      <rPr>
        <sz val="11"/>
        <rFont val="Arial Narrow"/>
        <family val="2"/>
      </rPr>
      <t>conforme a la normatividad vigente con la siguiente documentación: hoja de vida</t>
    </r>
    <r>
      <rPr>
        <b/>
        <sz val="11"/>
        <rFont val="Arial Narrow"/>
        <family val="2"/>
      </rPr>
      <t xml:space="preserve"> (</t>
    </r>
    <r>
      <rPr>
        <sz val="11"/>
        <rFont val="Arial Narrow"/>
        <family val="2"/>
      </rPr>
      <t>con la totalidad de criterios establecidos en la norma, catálogos, instrucciones de uso y almacenamiento del fabricante, certificados de calibración</t>
    </r>
    <r>
      <rPr>
        <b/>
        <sz val="11"/>
        <rFont val="Arial Narrow"/>
        <family val="2"/>
      </rPr>
      <t>,</t>
    </r>
    <r>
      <rPr>
        <sz val="11"/>
        <rFont val="Arial Narrow"/>
        <family val="2"/>
      </rPr>
      <t xml:space="preserve"> verificaciones inmediatas, informes de anomalías y posteriores acciones correctivas o reportes de mantenimiento (si aplica).</t>
    </r>
  </si>
  <si>
    <t xml:space="preserve">6.3.1.6. </t>
  </si>
  <si>
    <t xml:space="preserve">Cinta Métrica antropométrica en los casos en los que aplique (discapacidad), conforme a la normatividad vigente. </t>
  </si>
  <si>
    <r>
      <t>Termómetro de punzón para alimentos fríos,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 xml:space="preserve">, </t>
    </r>
    <r>
      <rPr>
        <sz val="11"/>
        <color theme="1"/>
        <rFont val="Arial Narrow"/>
        <family val="2"/>
      </rPr>
      <t xml:space="preserve">informes de anomalías y posteriores acciones correctivas o reportes de mantenimiento (si aplica)
</t>
    </r>
    <r>
      <rPr>
        <b/>
        <u/>
        <sz val="11"/>
        <color theme="1"/>
        <rFont val="Arial Narrow"/>
        <family val="2"/>
      </rPr>
      <t>Nota</t>
    </r>
    <r>
      <rPr>
        <sz val="11"/>
        <color theme="1"/>
        <rFont val="Arial Narrow"/>
        <family val="2"/>
      </rPr>
      <t>: en caso de contar con el espacio de promoción de la lactancia materna: termometro de uso exclusivo para esta área.</t>
    </r>
  </si>
  <si>
    <r>
      <t xml:space="preserve">Termómetro de punzón para alimentos calientes, conforme a la normatividad vigente con la siguiente documentación: hoja de vida </t>
    </r>
    <r>
      <rPr>
        <b/>
        <sz val="11"/>
        <color theme="3"/>
        <rFont val="Arial Narrow"/>
        <family val="2"/>
      </rPr>
      <t>(</t>
    </r>
    <r>
      <rPr>
        <sz val="11"/>
        <color theme="1"/>
        <rFont val="Arial Narrow"/>
        <family val="2"/>
      </rPr>
      <t xml:space="preserve">con la totalidad de criterios establecidos en la norma, catálogos, instrucciones de uso y almacenamiento del fabricante, certificados de calibración, informes de anomalías y posteriores acciones correctivas o reportes de mantenimiento (si aplica). </t>
    </r>
  </si>
  <si>
    <t>6.3.1.9.</t>
  </si>
  <si>
    <r>
      <t xml:space="preserve">Balanza pesa alimentos o Gramera,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</si>
  <si>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t xml:space="preserve">6.3.10. </t>
  </si>
  <si>
    <t>Refrigerador con la siguiente documentación: hoja de vida (con la totalidad de criterios establecidos en la norma, catálogos, instrucciones de uso y almacenamiento del fabricante, certificados de calibración, informes de anomalías y posteriores acciones correctivas o reportes de mantenimiento (si aplica).</t>
  </si>
  <si>
    <t xml:space="preserve">6.3.11. </t>
  </si>
  <si>
    <t>Congelador con la siguiente documentación: hoja de vida (con la totalidad de criterios establecidos en la norma, catálogos, instrucciones de uso y almacenamiento del fabricante, certificados de calibración, informes de anomalías y posteriores acciones correctivas o reportes de mantenimiento (si aplica).</t>
  </si>
  <si>
    <t xml:space="preserve">6.3.12. </t>
  </si>
  <si>
    <t xml:space="preserve">Utiliza el formato establecido por el ICBF para las verificaciones intermedias de los termómetros y las balanzas, se encuentran al día y diligenciados correctamente, éstas se iniciaron a partir de los seis meses de uso y con una periodicidad de tres meses. </t>
  </si>
  <si>
    <t xml:space="preserve">6.3.13. </t>
  </si>
  <si>
    <r>
      <t>Los certificados de calibración cumplen con  los siguientes parámetros técnicos y administrativos:
* Trazabilidad propia del operador, con patrones de medida nacionales y que estén calibrados por laboratorios acreditados por el Organismo Nacional de Acreditación – ONAC.
* Cada equipo o instrumento de medición que este calibrado cuenta con una etiqueta o sticker en el que se evidencie la fecha y el servicio prestado.</t>
    </r>
    <r>
      <rPr>
        <b/>
        <sz val="11"/>
        <color theme="3"/>
        <rFont val="Arial Narrow"/>
        <family val="2"/>
      </rPr>
      <t xml:space="preserve"> </t>
    </r>
    <r>
      <rPr>
        <sz val="11"/>
        <color theme="1"/>
        <rFont val="Arial Narrow"/>
        <family val="2"/>
      </rPr>
      <t xml:space="preserve">
* Cuenta con  detalles del mantenimiento, tales como ajustes, reparaciones y modificaciones en caso de que se requieran durante el servicio de calibración.     
* El reporte cuenta con la identificación de la o las personas responsables de la veracidad de la información registrada.   
</t>
    </r>
    <r>
      <rPr>
        <b/>
        <u/>
        <sz val="11"/>
        <color theme="1"/>
        <rFont val="Arial Narrow"/>
        <family val="2"/>
      </rPr>
      <t>Nota</t>
    </r>
    <r>
      <rPr>
        <sz val="11"/>
        <color theme="1"/>
        <rFont val="Arial Narrow"/>
        <family val="2"/>
      </rPr>
      <t xml:space="preserve">: los entregables de este item son: el acta de la verfiicacion intermedia realizada por la Supervisión del Contrato, certificados de calibración vigente (no mayor a 1 año). </t>
    </r>
  </si>
  <si>
    <t xml:space="preserve">6.3.14. </t>
  </si>
  <si>
    <r>
      <t xml:space="preserve">Cuenta con el registro de inspección de equipos, donde incluya los instrumentos de medición y los equipos del servicio, que se tengan en uso, con una frecuencia mensual para la nevera y congeladores y bimensual para los demás equipos, con los criterios establecidos.
</t>
    </r>
    <r>
      <rPr>
        <b/>
        <u/>
        <sz val="11"/>
        <color theme="1"/>
        <rFont val="Arial Narrow"/>
        <family val="2"/>
      </rPr>
      <t>Nota</t>
    </r>
    <r>
      <rPr>
        <sz val="11"/>
        <color theme="1"/>
        <rFont val="Arial Narrow"/>
        <family val="2"/>
      </rPr>
      <t>: verificación de los instrumentos diligenciado y observacion directa del funcionamiento de los equipos</t>
    </r>
  </si>
  <si>
    <t xml:space="preserve">MODALIDADES DE  APOYO Y FORTALECIMIENTO A LA FAMILIA Y RED VINCULAR </t>
  </si>
  <si>
    <t>EXTERNADO JORNADA COMPLETA</t>
  </si>
  <si>
    <t>TIEMPO DE COMIDA</t>
  </si>
  <si>
    <t>PROGRAMADO</t>
  </si>
  <si>
    <t>INTERCAMBIO</t>
  </si>
  <si>
    <t>Temperatura</t>
  </si>
  <si>
    <t>Minuta patrón</t>
  </si>
  <si>
    <t>Peso 1</t>
  </si>
  <si>
    <t>Peso 2</t>
  </si>
  <si>
    <t>Peso 3</t>
  </si>
  <si>
    <t>Promedio</t>
  </si>
  <si>
    <t>Comparación con Minuta Patron</t>
  </si>
  <si>
    <t>(SUMINISTRADO)</t>
  </si>
  <si>
    <t>(°C)</t>
  </si>
  <si>
    <t>Grupo de edad 1 a 3 años 11 meses (g/cc)</t>
  </si>
  <si>
    <t xml:space="preserve">Fecha: </t>
  </si>
  <si>
    <t>Semana No.</t>
  </si>
  <si>
    <t>Edad: 1 a 3 años</t>
  </si>
  <si>
    <t>Refrigerio Reforzado</t>
  </si>
  <si>
    <t>Grupo de edad  (g/cc)</t>
  </si>
  <si>
    <t>Almuerzo</t>
  </si>
  <si>
    <t>COMPONENTE TÉCNICO - NUTRICIÓN</t>
  </si>
  <si>
    <t xml:space="preserve">COMPONENTE TÉCNICO - NUTRICIÓN </t>
  </si>
  <si>
    <t>Anexo 10. Verificación de gramaje y temperatura</t>
  </si>
  <si>
    <r>
      <rPr>
        <sz val="11"/>
        <color rgb="FF000000"/>
        <rFont val="Arial Narrow"/>
        <family val="2"/>
      </rPr>
      <t>Cuenta con los informes financieros y de ejecución técnica y administrativa, verificando que los cupos contratados coincidan con los cupos atendidos, que son la base para</t>
    </r>
    <r>
      <rPr>
        <b/>
        <sz val="11"/>
        <color rgb="FF7030A0"/>
        <rFont val="Arial Narrow"/>
        <family val="2"/>
      </rPr>
      <t xml:space="preserve"> hacer </t>
    </r>
    <r>
      <rPr>
        <sz val="11"/>
        <color rgb="FF000000"/>
        <rFont val="Arial Narrow"/>
        <family val="2"/>
      </rPr>
      <t>la elaboración de la cuenta de cobro o factura presentada al ICBF.</t>
    </r>
  </si>
  <si>
    <t xml:space="preserve">Efectua los gastos generales y administrativos de acuerdo con los clasificadores del costo / rubros permitidos y no permitidos en la modalidad.	</t>
  </si>
  <si>
    <r>
      <t xml:space="preserve">Cuenta con presupuesto de ingresos y gastos para la ejecución del contrato, acta de aprobación por parte de la supervisión y actas de aprobación de modificación del presupuesto (cuando aplique).
</t>
    </r>
    <r>
      <rPr>
        <b/>
        <sz val="11"/>
        <color theme="1"/>
        <rFont val="Arial Narrow"/>
        <family val="2"/>
      </rPr>
      <t>Nota:</t>
    </r>
    <r>
      <rPr>
        <sz val="11"/>
        <color theme="1"/>
        <rFont val="Arial Narrow"/>
        <family val="2"/>
      </rPr>
      <t xml:space="preserve"> los operadores deben presentar el presupuesto de ingresos y gastos durante el primer mes de ejecución del contrato, para la aprobación por parte del supervisor.		</t>
    </r>
  </si>
  <si>
    <t>Ejecuta gastos de dotaciones aseo e higiene personal, lúdico - deportiva, menaje alimentación, institucional, de consumo y/o fungible, de acuerdo con los cupos contratados y atendidos  y teniendo en cuenta los requerimientos de la modalidad.</t>
  </si>
  <si>
    <r>
      <t>Cuenta con la información del revisor fiscal relacionada a continuación:
* Copia de documento de identificación, tarjeta Profesional, antecedentes de la junta central de contadores vigente.
* Dictamen a los Estados Financieros al corte de diciembre 31 del año anterior. 
* Informes de evaluación de control interno entregados</t>
    </r>
    <r>
      <rPr>
        <b/>
        <sz val="11"/>
        <color rgb="FF7030A0"/>
        <rFont val="Arial Narrow"/>
        <family val="2"/>
      </rPr>
      <t xml:space="preserve"> </t>
    </r>
    <r>
      <rPr>
        <sz val="11"/>
        <color rgb="FF000000"/>
        <rFont val="Arial Narrow"/>
        <family val="2"/>
      </rPr>
      <t xml:space="preserve">en los últimos 6 meses, previos a la presente acción de inspección.
* Copia del contrato suscrito entre el Revisor Fiscal y la entidad.
* Acta de asamblea elección.
* Carta de aceptación de cargo.
</t>
    </r>
  </si>
  <si>
    <t>Realiza liquidación de formularios y  pago de las obligaciones de Orden Territorial, de acuerdo  con lo establecido en el Estatuto de rentas del Municipio aplicable y/o tipo de entidad. (Industria y comercio, retención de industria y comercio, predial y de vehículos).</t>
  </si>
  <si>
    <r>
      <t xml:space="preserve">Cuenta con los soportes de aprobación del talento humano por parte de la supervisión de contrato. 
</t>
    </r>
    <r>
      <rPr>
        <b/>
        <u/>
        <sz val="11"/>
        <color theme="1"/>
        <rFont val="Arial Narrow"/>
        <family val="2"/>
      </rPr>
      <t>Nota:</t>
    </r>
    <r>
      <rPr>
        <sz val="11"/>
        <color theme="1"/>
        <rFont val="Arial Narrow"/>
        <family val="2"/>
      </rPr>
      <t xml:space="preserve"> los soportes pueden ser actas, correos u oficios.</t>
    </r>
  </si>
  <si>
    <t>Auxiliar administrativo cuentan con mínimo formación de bachiller y tiene experiencia relacionada con el área administrativa.</t>
  </si>
  <si>
    <r>
      <t>Servicios Generales con nivel educativo mínimo grado noveno de educación básica secundaria.  Cuando este perfil realice funciones de apoyo en cocina, deberá contar con:</t>
    </r>
    <r>
      <rPr>
        <b/>
        <sz val="11"/>
        <color theme="1"/>
        <rFont val="Arial Narrow"/>
        <family val="2"/>
      </rPr>
      <t xml:space="preserve">
</t>
    </r>
    <r>
      <rPr>
        <b/>
        <u/>
        <sz val="11"/>
        <color theme="1"/>
        <rFont val="Arial Narrow"/>
        <family val="2"/>
      </rPr>
      <t>Nota:</t>
    </r>
    <r>
      <rPr>
        <sz val="11"/>
        <color theme="1"/>
        <rFont val="Arial Narrow"/>
        <family val="2"/>
      </rPr>
      <t xml:space="preserve"> donde se dificulte la consecución del manipulador de alimentos con el nivel educativo requerido en este ítem, se exigiría: Nivel educativo mínimo educación básica primaria completa. 
</t>
    </r>
    <r>
      <rPr>
        <b/>
        <u/>
        <sz val="11"/>
        <color theme="1"/>
        <rFont val="Arial Narrow"/>
        <family val="2"/>
      </rPr>
      <t xml:space="preserve">Nota: </t>
    </r>
    <r>
      <rPr>
        <sz val="11"/>
        <color theme="1"/>
        <rFont val="Arial Narrow"/>
        <family val="2"/>
      </rPr>
      <t>contar con certificación de capacitación en manipulación de alimentos, con máximo un año de expedición.</t>
    </r>
  </si>
  <si>
    <t>Cuenta con el Código  Ético dirigido al talento humano. 
* En el Código Ético se encuentra contemplado en el Reglamento Interno de Trabajo.
* El Código Ético fue socializado a la totalidad del talento humano que atiende la Modalidad. 
* En el Código Ético están contempladas las causales de terminación unilateral de contrato por su incumplimiento.</t>
  </si>
  <si>
    <t xml:space="preserve">La Propuesta de Implementación y Cualificación - PIYC, establece acciones específicas para la población atendida, entre ellos "Gestante, discapacidad, consumo, vida en calle y violencia sexual" y diferenciada para la atención en primera infancia. </t>
  </si>
  <si>
    <t xml:space="preserve">3.1.5. </t>
  </si>
  <si>
    <t>Cuenta con soportes de las actividades de arte, recreación y deporte dentro del proceso de atención diariamente, las cuales se encuentran establecidas en la Propuesta de Implementación y Cualificación - PIYC.</t>
  </si>
  <si>
    <r>
      <t xml:space="preserve">Los usuarios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</si>
  <si>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</si>
  <si>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r>
      <t xml:space="preserve">Cuenta con certificación del grupo al que se autoreconozca o soportes para la obtención del mismo ante la entidad correspondiente. 
</t>
    </r>
    <r>
      <rPr>
        <b/>
        <u/>
        <sz val="11"/>
        <color theme="1"/>
        <rFont val="Arial Narrow"/>
        <family val="2"/>
      </rPr>
      <t>Nota:</t>
    </r>
    <r>
      <rPr>
        <sz val="11"/>
        <color theme="1"/>
        <rFont val="Arial Narrow"/>
        <family val="2"/>
      </rPr>
      <t xml:space="preserve"> aplica, en caso de atención a población con enfoque diferencial étnico. </t>
    </r>
  </si>
  <si>
    <r>
      <t xml:space="preserve">Las niñas y niños de 0 a 5 años atendidos, se encuentran vinculados al servicio de educación inicial.
</t>
    </r>
    <r>
      <rPr>
        <b/>
        <u/>
        <sz val="11"/>
        <color rgb="FFC00000"/>
        <rFont val="Arial Narrow"/>
        <family val="2"/>
      </rPr>
      <t>Nota:</t>
    </r>
    <r>
      <rPr>
        <sz val="11"/>
        <color rgb="FFC00000"/>
        <rFont val="Arial Narrow"/>
        <family val="2"/>
      </rPr>
      <t xml:space="preserve">  el servicio podrá ser prestado directamente al interior de la institución o por medio de las modalidades que se oferten en la zona</t>
    </r>
  </si>
  <si>
    <r>
      <t xml:space="preserve">Los usuarios atendidos se encuentran vinculados a  educación formal.
</t>
    </r>
    <r>
      <rPr>
        <b/>
        <u/>
        <sz val="11"/>
        <color theme="1"/>
        <rFont val="Arial Narrow"/>
        <family val="2"/>
      </rPr>
      <t>Nota:</t>
    </r>
    <r>
      <rPr>
        <sz val="11"/>
        <color theme="1"/>
        <rFont val="Arial Narrow"/>
        <family val="2"/>
      </rPr>
      <t xml:space="preserve"> en caso que el servicio se preste al interior de la institución, cuenta con el convenio suscrito con la entidad de educación correspondiente.
</t>
    </r>
    <r>
      <rPr>
        <b/>
        <u/>
        <sz val="11"/>
        <color theme="1"/>
        <rFont val="Arial Narrow"/>
        <family val="2"/>
      </rPr>
      <t>Nota:</t>
    </r>
    <r>
      <rPr>
        <b/>
        <sz val="11"/>
        <color theme="1"/>
        <rFont val="Arial Narrow"/>
        <family val="2"/>
      </rPr>
      <t xml:space="preserve"> e</t>
    </r>
    <r>
      <rPr>
        <sz val="11"/>
        <color theme="1"/>
        <rFont val="Arial Narrow"/>
        <family val="2"/>
      </rPr>
      <t>n caso de atender población con discapacidad brinda el apoyo pedagógico requerido por el usuario en la preparación para la educación inclusiva.</t>
    </r>
  </si>
  <si>
    <t>Cuenta con soportes que evidencien el tránsito a la modalidad Casa Universitaria, para los usuarios atendidos mayores de 18 años con medida de adoptabilidad o próximos a finalizar su proceso de atención y/o en preparación para la vida independiente que estén cursando estudios técnicos o universitarios.</t>
  </si>
  <si>
    <t>Cuenta con la evaluación preliminar, elaborada máximo a los ( 5) días hábiles de la ubicación del usuario en la modalidad, en la que se identifiquen los riesgos físicos y/o emocionales que requieran gestión para la atención de emergencia.</t>
  </si>
  <si>
    <r>
      <t xml:space="preserve">En la evaluación integradora se identifican las condiciones de ingreso,  recursos y fortalezas de los usuarios para la superación del PARD.
</t>
    </r>
    <r>
      <rPr>
        <b/>
        <u/>
        <sz val="11"/>
        <color theme="1"/>
        <rFont val="Arial Narrow"/>
        <family val="2"/>
      </rPr>
      <t>Nota</t>
    </r>
    <r>
      <rPr>
        <sz val="11"/>
        <color theme="1"/>
        <rFont val="Arial Narrow"/>
        <family val="2"/>
      </rPr>
      <t xml:space="preserve">: se realizó durante los 30 días calendario posteriores al ingreso a la modalidad.
</t>
    </r>
    <r>
      <rPr>
        <b/>
        <u/>
        <sz val="11"/>
        <color theme="1"/>
        <rFont val="Arial Narrow"/>
        <family val="2"/>
      </rPr>
      <t>Nota</t>
    </r>
    <r>
      <rPr>
        <sz val="11"/>
        <color theme="1"/>
        <rFont val="Arial Narrow"/>
        <family val="2"/>
      </rPr>
      <t xml:space="preserve">: se incorpora la percepción del usuario y su familia o red vincular de apoyo respecto de la situación actual y su percepción respecto de las situaciones que generaron el ingreso al PARD.
</t>
    </r>
    <r>
      <rPr>
        <b/>
        <u/>
        <sz val="11"/>
        <color theme="1"/>
        <rFont val="Arial Narrow"/>
        <family val="2"/>
      </rPr>
      <t>Nota</t>
    </r>
    <r>
      <rPr>
        <sz val="11"/>
        <color theme="1"/>
        <rFont val="Arial Narrow"/>
        <family val="2"/>
      </rPr>
      <t xml:space="preserve">: se identifican fortalezas del usuario, la familia y o red vincular de apoyo, así como, de los aspectos por fortalecer.
</t>
    </r>
    <r>
      <rPr>
        <b/>
        <u/>
        <sz val="11"/>
        <color theme="1"/>
        <rFont val="Arial Narrow"/>
        <family val="2"/>
      </rPr>
      <t>Nota</t>
    </r>
    <r>
      <rPr>
        <sz val="11"/>
        <color theme="1"/>
        <rFont val="Arial Narrow"/>
        <family val="2"/>
      </rPr>
      <t>: en caso de usuarios con discapacidad, emplean métodos de comunicación aumentativa y alternativa.</t>
    </r>
  </si>
  <si>
    <t xml:space="preserve">Cuenta con actas de reuniones internas de análisis de caso para desarrollar el plan de caso de los usuarios. </t>
  </si>
  <si>
    <r>
      <t xml:space="preserve">En el Plan de Caso se identifica el planteamiento de las metas y acciones elaboradas por el equipo interdisciplinario para la transformación de realidades individuales y familiares que generaron el ingreso al PARD.
</t>
    </r>
    <r>
      <rPr>
        <b/>
        <u/>
        <sz val="11"/>
        <color theme="1"/>
        <rFont val="Arial Narrow"/>
        <family val="2"/>
      </rPr>
      <t>Nota</t>
    </r>
    <r>
      <rPr>
        <sz val="11"/>
        <color theme="1"/>
        <rFont val="Arial Narrow"/>
        <family val="2"/>
      </rPr>
      <t xml:space="preserve">:  se realizó durante los  primeros 30 días calendario del ingreso a la modalidad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 y potencializa las capacidades de los usuarios y las familias como el eje central para un reintegro progresivo o definitivo.
</t>
    </r>
    <r>
      <rPr>
        <b/>
        <u/>
        <sz val="11"/>
        <color theme="1"/>
        <rFont val="Arial Narrow"/>
        <family val="2"/>
      </rPr>
      <t>Nota</t>
    </r>
    <r>
      <rPr>
        <sz val="11"/>
        <color theme="1"/>
        <rFont val="Arial Narrow"/>
        <family val="2"/>
      </rPr>
      <t xml:space="preserve">: es específico y responde a la atención con enfoque diferencial, características, recursos y curso de vida de cada usuario, su familia o red vincular de apoyo.
</t>
    </r>
    <r>
      <rPr>
        <b/>
        <u/>
        <sz val="11"/>
        <color theme="1"/>
        <rFont val="Arial Narrow"/>
        <family val="2"/>
      </rPr>
      <t>Nota</t>
    </r>
    <r>
      <rPr>
        <sz val="11"/>
        <color theme="1"/>
        <rFont val="Arial Narrow"/>
        <family val="2"/>
      </rPr>
      <t>: define la frecuencia del seguimiento acorde con el de riesgo y complejidad.</t>
    </r>
  </si>
  <si>
    <r>
      <t xml:space="preserve">Se reformula el plan de caso con el objetivo de plantear acciones orientadas al fortalecimiento de proyecto de vida.
</t>
    </r>
    <r>
      <rPr>
        <b/>
        <u/>
        <sz val="11"/>
        <color theme="1"/>
        <rFont val="Arial Narrow"/>
        <family val="2"/>
      </rPr>
      <t>Nota</t>
    </r>
    <r>
      <rPr>
        <sz val="11"/>
        <color theme="1"/>
        <rFont val="Arial Narrow"/>
        <family val="2"/>
      </rPr>
      <t>: aplica, en caso de declaratoria de adoptabilidad.</t>
    </r>
  </si>
  <si>
    <r>
      <t xml:space="preserve">Cuenta con  el informe elaborado conforme a la situación del usuario dentro de los cinco (5) días calendario posterior a su egreso (hospitalario) y con el correo u oficio de remisión a la autoridad administrativa al día hábil siguiente.
</t>
    </r>
    <r>
      <rPr>
        <b/>
        <u/>
        <sz val="11"/>
        <color theme="1"/>
        <rFont val="Arial Narrow"/>
        <family val="2"/>
      </rPr>
      <t>Nota</t>
    </r>
    <r>
      <rPr>
        <sz val="11"/>
        <color theme="1"/>
        <rFont val="Arial Narrow"/>
        <family val="2"/>
      </rPr>
      <t xml:space="preserve">: aplica, para los usuarios que al momento de realizar el plan de caso se encuentran hospitalizados. </t>
    </r>
  </si>
  <si>
    <r>
      <t xml:space="preserve">En el seguimiento al Plan de caso, se identifica el desarrollo de las acciones planteadas por el equipo interdisciplinario y el cumplimiento de las metas establecidas,  con el fin de asegurar el logro de los resultados esperados en cada uno de los niveles de atención.
</t>
    </r>
    <r>
      <rPr>
        <b/>
        <u/>
        <sz val="11"/>
        <color theme="1"/>
        <rFont val="Arial Narrow"/>
        <family val="2"/>
      </rPr>
      <t>Nota</t>
    </r>
    <r>
      <rPr>
        <sz val="11"/>
        <color theme="1"/>
        <rFont val="Arial Narrow"/>
        <family val="2"/>
      </rPr>
      <t xml:space="preserve">: se realiza cada (3) tres meses después de la formulación individual del plan de caso y  trimestralmente por el tiempo que dura el proceso de atención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identifican estrategias que favorezcan la participación, adherencia y empoderamiento al proceso por parte de los niños, las niñas, los adolescentes, sus familias y redes de apoyo.
</t>
    </r>
    <r>
      <rPr>
        <b/>
        <u/>
        <sz val="11"/>
        <color theme="1"/>
        <rFont val="Arial Narrow"/>
        <family val="2"/>
      </rPr>
      <t>Nota</t>
    </r>
    <r>
      <rPr>
        <sz val="11"/>
        <color theme="1"/>
        <rFont val="Arial Narrow"/>
        <family val="2"/>
      </rPr>
      <t xml:space="preserve">: se evidencia la articulación y acompañamiento por parte del equipo técnico y autoridad administrativa.
</t>
    </r>
    <r>
      <rPr>
        <b/>
        <u/>
        <sz val="11"/>
        <color theme="1"/>
        <rFont val="Arial Narrow"/>
        <family val="2"/>
      </rPr>
      <t>Nota</t>
    </r>
    <r>
      <rPr>
        <sz val="11"/>
        <color theme="1"/>
        <rFont val="Arial Narrow"/>
        <family val="2"/>
      </rPr>
      <t>: define la frecuencia del seguimiento acorde con el de riesgo y complejidad</t>
    </r>
  </si>
  <si>
    <r>
      <t xml:space="preserve">Cuenta con soportes de la gestión y/o acta de reunión y/o conferencia de caso y se evidencia la participación de los actores correspondientes según requiera el caso.
</t>
    </r>
    <r>
      <rPr>
        <b/>
        <u/>
        <sz val="11"/>
        <color theme="1"/>
        <rFont val="Arial Narrow"/>
        <family val="2"/>
      </rPr>
      <t>Nota</t>
    </r>
    <r>
      <rPr>
        <sz val="11"/>
        <color theme="1"/>
        <rFont val="Arial Narrow"/>
        <family val="2"/>
      </rPr>
      <t xml:space="preserve">: para la reunión de caso, los actores son: profesional (es) del equipo Interdisciplinario de la modalidad, y /o Autoridad Administrativa y /o profesional (es) del equipo técnico de la Defensoría o Comisaría de Familia, actores externos de entidades u otros sectores y familia o red de apoyo del usuario.
</t>
    </r>
    <r>
      <rPr>
        <b/>
        <u/>
        <sz val="11"/>
        <color theme="1"/>
        <rFont val="Arial Narrow"/>
        <family val="2"/>
      </rPr>
      <t>Nota</t>
    </r>
    <r>
      <rPr>
        <sz val="11"/>
        <color theme="1"/>
        <rFont val="Arial Narrow"/>
        <family val="2"/>
      </rPr>
      <t>: para la conferencia de caso, los actores son:  profesional (es) del equipo interdisciplinario de la modalidad, y /o Autoridad Administrativa y /o profesional (es) del equipo técnico de la Defensoría o Comisaría de Familia, actores externos de entidades u otros sectores según requiera el caso.</t>
    </r>
  </si>
  <si>
    <r>
      <t xml:space="preserve">Cuenta con soportes de los compromisos efectuados junto con la familia, a fin de garantizar la continuidad en rutinas y alimentación, uso de apoyos, educación inclusiva, atención en salud, participación en actividades productivas, recreativas, deportivas o culturales que permitan mantener o desarrollar capacidades.
</t>
    </r>
    <r>
      <rPr>
        <b/>
        <u/>
        <sz val="11"/>
        <color theme="1"/>
        <rFont val="Arial Narrow"/>
        <family val="2"/>
      </rPr>
      <t>Nota</t>
    </r>
    <r>
      <rPr>
        <sz val="11"/>
        <color theme="1"/>
        <rFont val="Arial Narrow"/>
        <family val="2"/>
      </rPr>
      <t>: los soportes pueden ser actas, oficios, listados de asistencia, entre otros.</t>
    </r>
  </si>
  <si>
    <t>Cuenta con soportes de las acciones establecidas para el egreso progresivo, así:
* Genera estrategias de acompañamiento gradual para favorecer la separación de los usuarios de su familia por el menor tiempo posible.
* Desarrolla acciones para aportar a la consolidación de los cambios obtenidos, una vez el usuario es reintegrado a su familia o consolida su vida independiente.
* Previene retrocesos en el proceso de atención para evitar su reingreso al sistema de protección.
* Enfatiza el fortalecimiento de redes de apoyo y articulación con el SNBF, en especial al momento de reintegración familiar o consolidación de su vida independiente.</t>
  </si>
  <si>
    <t>Cuenta con soportes de la entrega del caso por parte del operador, así:
* Realiza el seguimiento, acompañamiento e intervención en coordinación con la Autoridad Administrativa y/o equipo de Defensoría o Comisaría de Familia con el fin de lograr los procesos de reunificación y reintegración, consolidación de vida independiente.
* Realiza reunión de caso el operador que venía llevando el caso, empalme, presentación y socialización al equipo de la Autoridad Administrativa y equipo del operador que continuará con el caso a través de informe de seguimiento de plan de caso, evaluación de criterios de reintegración y plan de cuidado.</t>
  </si>
  <si>
    <r>
      <t xml:space="preserve">Cuenta con el informe de seguimiento de plan de caso, evaluación de criterios de reintegración y plan de cuidado entregado por el operador que venía llevando el proceso de atención, evitando la ruptura de este. 
</t>
    </r>
    <r>
      <rPr>
        <b/>
        <u/>
        <sz val="11"/>
        <color theme="1"/>
        <rFont val="Arial Narrow"/>
        <family val="2"/>
      </rPr>
      <t>Nota</t>
    </r>
    <r>
      <rPr>
        <sz val="11"/>
        <color theme="1"/>
        <rFont val="Arial Narrow"/>
        <family val="2"/>
      </rPr>
      <t>: aplica para el operador cuando recibe el caso.</t>
    </r>
  </si>
  <si>
    <t>Para los usuarios egresados por reintegro/reunificación familiar, evasión o fallecimiento, cuenta con oficio de entrega del anexo de historia de atención a la autoridad administrativa, mediante oficio con copia al supervisor de contrato, dentro de los cinco (5) días hábiles siguientes al egreso.</t>
  </si>
  <si>
    <t>Cuenta con oficio de entrega del anexo de historia de atención  al coordinador de dicha modalidad el mismo día de la ubicación del usuario.
Nota: aplica, para los usuarios egresados por traslado de modalidad o institución.</t>
  </si>
  <si>
    <t xml:space="preserve">Cumple con las condiciones establecidas para el fortalecimiento familiar. </t>
  </si>
  <si>
    <r>
      <t xml:space="preserve">Cuenta con soportes de la implementación de los escenarios de fortalecimiento familiar como: parentalidad positiva, competencias vinculares, competencias formativas, competencias protectoras, competencias reflexivas, identidad de género u orientación sexual no normativa y procesos de rehabilitación.
</t>
    </r>
    <r>
      <rPr>
        <b/>
        <u/>
        <sz val="11"/>
        <color theme="1"/>
        <rFont val="Arial Narrow"/>
        <family val="2"/>
      </rPr>
      <t>Nota</t>
    </r>
    <r>
      <rPr>
        <sz val="11"/>
        <color theme="1"/>
        <rFont val="Arial Narrow"/>
        <family val="2"/>
      </rPr>
      <t xml:space="preserve">: los soportes pueden ser actas, listados de asistencia, fotografías, entre otros.
</t>
    </r>
    <r>
      <rPr>
        <b/>
        <u/>
        <sz val="11"/>
        <color theme="1"/>
        <rFont val="Arial Narrow"/>
        <family val="2"/>
      </rPr>
      <t>Nota</t>
    </r>
    <r>
      <rPr>
        <sz val="11"/>
        <color theme="1"/>
        <rFont val="Arial Narrow"/>
        <family val="2"/>
      </rPr>
      <t xml:space="preserve">: para población usuaria con discapacidad, desarrolla actividades psicoeducativas con familias y/o cuidadores responsables del usuario: “Cuidado al Cuidador”.
</t>
    </r>
    <r>
      <rPr>
        <b/>
        <u/>
        <sz val="11"/>
        <color theme="1"/>
        <rFont val="Arial Narrow"/>
        <family val="2"/>
      </rPr>
      <t>Nota</t>
    </r>
    <r>
      <rPr>
        <sz val="11"/>
        <color theme="1"/>
        <rFont val="Arial Narrow"/>
        <family val="2"/>
      </rPr>
      <t xml:space="preserve">: para adolescentes y mujeres gestantes y/o lactantes, desarrolla actividades en torno a reconocer e incorporar el papel del hombre, especialmente en su rol paterno en interacción con su familia, cuando haya lugar. 
</t>
    </r>
    <r>
      <rPr>
        <b/>
        <u/>
        <sz val="11"/>
        <color theme="1"/>
        <rFont val="Arial Narrow"/>
        <family val="2"/>
      </rPr>
      <t>Nota</t>
    </r>
    <r>
      <rPr>
        <sz val="11"/>
        <color theme="1"/>
        <rFont val="Arial Narrow"/>
        <family val="2"/>
      </rPr>
      <t>: para usuarios y red vincular con consumo de sustancias psicoactivas, desarrolla actividades de orientaciones y acompañamientos, para la vinculación de los mismos en programas de atención especializada con entidades del Sistema Nacional de Bienestar Familiar.</t>
    </r>
  </si>
  <si>
    <r>
      <t xml:space="preserve">Cuenta con soportes del diseño e implementación de estrategias y actividades que potencialicen las habilidades, capacidades y destrezas personales del usuario.
</t>
    </r>
    <r>
      <rPr>
        <b/>
        <u/>
        <sz val="11"/>
        <color theme="1"/>
        <rFont val="Arial Narrow"/>
        <family val="2"/>
      </rPr>
      <t>Nota</t>
    </r>
    <r>
      <rPr>
        <b/>
        <sz val="11"/>
        <color theme="1"/>
        <rFont val="Arial Narrow"/>
        <family val="2"/>
      </rPr>
      <t>:</t>
    </r>
    <r>
      <rPr>
        <sz val="11"/>
        <color theme="1"/>
        <rFont val="Arial Narrow"/>
        <family val="2"/>
      </rPr>
      <t xml:space="preserve"> los soportes pueden ser: guías, pruebas psicotécnicas, actas de reunión, entre otras.</t>
    </r>
  </si>
  <si>
    <t>3.7.2.</t>
  </si>
  <si>
    <r>
      <t xml:space="preserve">Cuenta con soportes del análisis de intereses y habilidades; y la planeación de metas y proyectos para cada usuario.
</t>
    </r>
    <r>
      <rPr>
        <b/>
        <u/>
        <sz val="11"/>
        <color theme="1"/>
        <rFont val="Arial Narrow"/>
        <family val="2"/>
      </rPr>
      <t>Nota</t>
    </r>
    <r>
      <rPr>
        <sz val="11"/>
        <color theme="1"/>
        <rFont val="Arial Narrow"/>
        <family val="2"/>
      </rPr>
      <t xml:space="preserve">: identifica acercamiento  de los usuarios a su contexto (barrio, región, cuidad) para generar procesos de inclusión social.
</t>
    </r>
    <r>
      <rPr>
        <b/>
        <u/>
        <sz val="11"/>
        <color theme="1"/>
        <rFont val="Arial Narrow"/>
        <family val="2"/>
      </rPr>
      <t>Nota</t>
    </r>
    <r>
      <rPr>
        <sz val="11"/>
        <color theme="1"/>
        <rFont val="Arial Narrow"/>
        <family val="2"/>
      </rPr>
      <t>: identifica si se implementan estrategias que fortalecen las competencias asociadas al tránsito hacia la vida adulta, profundizando en temas como: mecanismos de participación ciudadana, su rol como ser político, participativo y toma de decisiones.</t>
    </r>
  </si>
  <si>
    <t>Cuenta con el formato para el reporte de casos de los usuarios víctimas por lesiones y correo electrónico, por medio del cual, se remitió el documento al/la profesional delegada de la Regional del ICBF con copia a la supervisión del contrato de aporte.</t>
  </si>
  <si>
    <t xml:space="preserve">Cuenta con los soportes y gestiones ante conducta suicida: ideación e intento suicida y suicidio consumado. </t>
  </si>
  <si>
    <r>
      <t xml:space="preserve">En la evaluación preliminar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análisis de caso deben reposar o ser registrados en el anexo de historia de atención.</t>
    </r>
  </si>
  <si>
    <t>El anexo de historia de atención  cuenta con evidencia del registro de llamada solicitando la atención en salud.
Nota: en los casos de intento de suicidio ¿se solicitó la intervención de urgencias (antes de 72 horas)?
Nota: en los casos de ideación suicida ¿se solicitó cita en atención primaria en salud mental?
Nota: cuenta con la epicrisis.
Nota: en los casos de usuarios indígenas, ¿se informó a la EPS acerca de esta característica, para las gestiones oportunas e implementación del enfoque diferencial étnico, siendo registradas en la epicrisis?.</t>
  </si>
  <si>
    <t>El anexo de historia de atención cuenta con informe y correo electrónico dirigido a la autoridad administrativa y a la autoridad indígena correspondiente a la situación de ideación suicida, conducta suicida o intento de suicidio.</t>
  </si>
  <si>
    <r>
      <t xml:space="preserve">El anexo de historia de atención cuenta con soportes donde se evidencia que se informó a la familia o red vincular del usuario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</si>
  <si>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El anexo de historia de atención cuenta con informe de seguimiento de la situación de ideación y/o conducta suicida del usuario y con correo electrónico de la remisión máximo a los cinco (5) días calendario después de presentado el evento  a la autoridad administrativa con copia a la supervisión del contrato.</t>
  </si>
  <si>
    <t>Cuenta con el formato para el reporte de casos de usuarios con conducta suicida y correo electrónico, por medio del cual, se remitió el documento al/la profesional delegada de la Regional del ICBF con copia a la supervisión del contrato de aporte.</t>
  </si>
  <si>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coordinador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</si>
  <si>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r>
      <t xml:space="preserve">En caso de haber requerido atención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carácter de URGENCIA MÉDICA.</t>
    </r>
  </si>
  <si>
    <t>Cuenta con bitácora,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</si>
  <si>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t>El anexo de historia de atención cuenta con informe de seguimiento de la situación de violencia del usuario y con correo electrónico de la remisión máximo a los cinco (5) días calendario después de presentado el evento  a la autoridad administrativa con copia a la supervisión del contrato.</t>
  </si>
  <si>
    <r>
      <t xml:space="preserve">Cuenta con soporte de informe  inmediato a la Policía de Infancia y Adolescencia, a la autoridad administrativa y a la supervisión del contrato del desorden disciplinario presentado.                                                                                                           
</t>
    </r>
    <r>
      <rPr>
        <b/>
        <u/>
        <sz val="11"/>
        <color theme="1"/>
        <rFont val="Arial Narrow"/>
        <family val="2"/>
      </rPr>
      <t>Nota:</t>
    </r>
    <r>
      <rPr>
        <sz val="11"/>
        <color theme="1"/>
        <rFont val="Arial Narrow"/>
        <family val="2"/>
      </rPr>
      <t xml:space="preserve"> los soportes podrán ser los reportes en bitácoras o similares, registro de llamadas o correo electrónico, entre otros.
</t>
    </r>
    <r>
      <rPr>
        <b/>
        <u/>
        <sz val="11"/>
        <color theme="1"/>
        <rFont val="Arial Narrow"/>
        <family val="2"/>
      </rPr>
      <t>Nota:</t>
    </r>
    <r>
      <rPr>
        <sz val="11"/>
        <color theme="1"/>
        <rFont val="Arial Narrow"/>
        <family val="2"/>
      </rPr>
      <t xml:space="preserve"> en caso que, paralelamente se esté dando un evento de incendio o inundación, se informa a otras entidades de prevención y atención de riesgos. </t>
    </r>
  </si>
  <si>
    <t xml:space="preserve">Cuenta con soportes en bitácora o similares que evidencien la identificación de los usuarios que originaron o movilizaron la situación y del espacio de dialogo  realizado de manera independiente con ellos(as). </t>
  </si>
  <si>
    <t xml:space="preserve">Cuenta con las acciones establecidas para la prevención del daño antijuridico. </t>
  </si>
  <si>
    <t>Cuenta con soportes de socialización a los usuarios, colaboradores, familias, redes de apoyo y comunidad del código ético.</t>
  </si>
  <si>
    <t>Cuenta con plan de atención integral para la atención especializada de los recién nacidos y los hijos e hijas de cuidado temporal.</t>
  </si>
  <si>
    <r>
      <t xml:space="preserve">Cuenta con soportes de participación de actividades promovidas por la Unidad para la Atención y Reparación Integral a las Víctimas que en los territorios se operativiza a través de los Centros Regionales y las demás entidades. 
</t>
    </r>
    <r>
      <rPr>
        <b/>
        <u/>
        <sz val="11"/>
        <color theme="1"/>
        <rFont val="Arial Narrow"/>
        <family val="2"/>
      </rPr>
      <t>Nota</t>
    </r>
    <r>
      <rPr>
        <sz val="11"/>
        <color theme="1"/>
        <rFont val="Arial Narrow"/>
        <family val="2"/>
      </rPr>
      <t>: los soportes pueden ser actas, listados de asistencias, correos de invitación, entre otros.</t>
    </r>
  </si>
  <si>
    <t xml:space="preserve">El anexo de historia de atención cuenta con auto de convocatoria para realizar análisis de caso, acta de análisis de caso efectuada a los tres (3) días hábiles, la cual debe estar posterior de conocerse el evento, convocando al equipo técnico interdisciplinario de la autoridad administrativa, el operador y el supervisor del contrato. </t>
  </si>
  <si>
    <r>
      <t xml:space="preserve">En el anexo de historia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área, entre otros. </t>
    </r>
  </si>
  <si>
    <r>
      <t xml:space="preserve">Cuenta con soportes de una (1) salida recreativa cada dos (2) meses y una actividad recreativa por semana dentro o fuera de las instalaciones, de acuerdo con lo establecido en la Propuesta de Implementación y Cualificación - PIYC. 
</t>
    </r>
    <r>
      <rPr>
        <b/>
        <sz val="11"/>
        <color theme="1"/>
        <rFont val="Arial Narrow"/>
        <family val="2"/>
      </rPr>
      <t>Nota</t>
    </r>
    <r>
      <rPr>
        <sz val="11"/>
        <color theme="1"/>
        <rFont val="Arial Narrow"/>
        <family val="2"/>
      </rPr>
      <t xml:space="preserve">: las actividades son organizadas, acordes a sus gustos, coherentes con la edad, condición y características de la población, así como con los espacios que se cuenten en cada sede.
</t>
    </r>
    <r>
      <rPr>
        <b/>
        <sz val="11"/>
        <color theme="1"/>
        <rFont val="Arial Narrow"/>
        <family val="2"/>
      </rPr>
      <t>Nota</t>
    </r>
    <r>
      <rPr>
        <sz val="11"/>
        <color theme="1"/>
        <rFont val="Arial Narrow"/>
        <family val="2"/>
      </rPr>
      <t>: los soportes pueden ser listados de asistencias, actas, fotografías.</t>
    </r>
  </si>
  <si>
    <r>
      <t xml:space="preserve">Cuenta con los soportes de la celebración de cumpleaños a cada niña, niño y adolescente, del mismo día de su cumpleaños, de acuerdo con lo establecido en la Propuesta de Implementación y Cualificación - PIYC.
</t>
    </r>
    <r>
      <rPr>
        <b/>
        <u/>
        <sz val="11"/>
        <color theme="1"/>
        <rFont val="Arial Narrow"/>
        <family val="2"/>
      </rPr>
      <t xml:space="preserve">Nota: </t>
    </r>
    <r>
      <rPr>
        <sz val="11"/>
        <color theme="1"/>
        <rFont val="Arial Narrow"/>
        <family val="2"/>
      </rPr>
      <t xml:space="preserve">en caso de cruzarse con otra actividad, lo realizaron en el transcurso de la semana. </t>
    </r>
  </si>
  <si>
    <r>
      <t xml:space="preserve">Cuenta con el acta y soporte de remisión a la supervisión de contrato, así como el oficio de aval por parte de la Regional de la Propuesta de Implementación y Cualificación - PIYC. 
</t>
    </r>
    <r>
      <rPr>
        <b/>
        <u/>
        <sz val="11"/>
        <color theme="1"/>
        <rFont val="Arial Narrow"/>
        <family val="2"/>
      </rPr>
      <t>Nota:</t>
    </r>
    <r>
      <rPr>
        <sz val="11"/>
        <color theme="1"/>
        <rFont val="Arial Narrow"/>
        <family val="2"/>
      </rPr>
      <t xml:space="preserve"> aplica, en caso de haber requerido ajuste.
</t>
    </r>
    <r>
      <rPr>
        <b/>
        <u/>
        <sz val="11"/>
        <color theme="1"/>
        <rFont val="Arial Narrow"/>
        <family val="2"/>
      </rPr>
      <t>Nota:</t>
    </r>
    <r>
      <rPr>
        <sz val="11"/>
        <color theme="1"/>
        <rFont val="Arial Narrow"/>
        <family val="2"/>
      </rPr>
      <t xml:space="preserve"> en caso de no requerirse ajuste anual cuenta con acta,  soporte de remisión a la supervisión del contrato y oficio de aprobación por parte de la Regional.</t>
    </r>
  </si>
  <si>
    <t xml:space="preserve">Tiene soportes de la implementación de las herramientas de participación propuestas (Ej.: buzón de sugerencias, encuestas de satisfacción, mesas participativas, entre otros) y en los tiempos indicados en la Propuesta de Implementación y Cualificación - PIYC. </t>
  </si>
  <si>
    <r>
      <t xml:space="preserve">Cuenta con soportes de la remisión y el informe extraordinario que se consideren pertinentes sobre el proceso de atención de los usuarios.
</t>
    </r>
    <r>
      <rPr>
        <b/>
        <u/>
        <sz val="11"/>
        <color theme="1"/>
        <rFont val="Arial Narrow"/>
        <family val="2"/>
      </rPr>
      <t>Nota</t>
    </r>
    <r>
      <rPr>
        <sz val="11"/>
        <color theme="1"/>
        <rFont val="Arial Narrow"/>
        <family val="2"/>
      </rPr>
      <t>: aplica, en caso de solicitud por parte de la autoridad administrativa.</t>
    </r>
  </si>
  <si>
    <r>
      <t xml:space="preserve">Cuenta con soportes de la remisión y el informe extraordinario que se consideren pertinentes sobre el proceso de atención de los usuarios.
</t>
    </r>
    <r>
      <rPr>
        <b/>
        <sz val="11"/>
        <color theme="1"/>
        <rFont val="Arial Narrow"/>
        <family val="2"/>
      </rPr>
      <t>Nota</t>
    </r>
    <r>
      <rPr>
        <sz val="11"/>
        <color theme="1"/>
        <rFont val="Arial Narrow"/>
        <family val="2"/>
      </rPr>
      <t>: aplica, en caso de solicitud por parte de la autoridad administrativa.</t>
    </r>
  </si>
  <si>
    <t>Cuenta con el seguimiento al proceso de atención por cada una de las áreas de acuerdo con los tiempos definidos, en el plan de caso o en el seguimiento al plan de caso, bajo los formatos establecidos por la institución.</t>
  </si>
  <si>
    <r>
      <t xml:space="preserve">Cuenta con soportes del acompañamiento psicosocial al usuario para favorecer la transición y consolidación de los cambios alcanzados durante el proceso de atención, 
</t>
    </r>
    <r>
      <rPr>
        <b/>
        <u/>
        <sz val="11"/>
        <color theme="1"/>
        <rFont val="Arial Narrow"/>
        <family val="2"/>
      </rPr>
      <t>Nota</t>
    </r>
    <r>
      <rPr>
        <sz val="11"/>
        <color theme="1"/>
        <rFont val="Arial Narrow"/>
        <family val="2"/>
      </rPr>
      <t xml:space="preserve">: Aplica para reintegro familiar.
</t>
    </r>
    <r>
      <rPr>
        <b/>
        <u/>
        <sz val="11"/>
        <color theme="1"/>
        <rFont val="Arial Narrow"/>
        <family val="2"/>
      </rPr>
      <t>Nota</t>
    </r>
    <r>
      <rPr>
        <sz val="11"/>
        <color theme="1"/>
        <rFont val="Arial Narrow"/>
        <family val="2"/>
      </rPr>
      <t>: los soportes pueden ser: seguimientos por áreas, actas de reunión, entre otros.</t>
    </r>
  </si>
  <si>
    <r>
      <t xml:space="preserve">Cuenta con el informe de superación de situaciones que generaron el ingreso al PARD y se remite al día hábil siguiente al egreso definitivo. </t>
    </r>
    <r>
      <rPr>
        <b/>
        <sz val="11"/>
        <color theme="1"/>
        <rFont val="Arial Narrow"/>
        <family val="2"/>
      </rPr>
      <t>(Ver Anexo 11. Egresos).</t>
    </r>
    <r>
      <rPr>
        <sz val="11"/>
        <color theme="1"/>
        <rFont val="Arial Narrow"/>
        <family val="2"/>
      </rPr>
      <t xml:space="preserve">
</t>
    </r>
    <r>
      <rPr>
        <b/>
        <u/>
        <sz val="11"/>
        <color theme="1"/>
        <rFont val="Arial Narrow"/>
        <family val="2"/>
      </rPr>
      <t>Nota</t>
    </r>
    <r>
      <rPr>
        <b/>
        <sz val="11"/>
        <color theme="1"/>
        <rFont val="Arial Narrow"/>
        <family val="2"/>
      </rPr>
      <t xml:space="preserve">: </t>
    </r>
    <r>
      <rPr>
        <sz val="11"/>
        <color theme="1"/>
        <rFont val="Arial Narrow"/>
        <family val="2"/>
      </rPr>
      <t>Aplica para reintegro familiar.</t>
    </r>
    <r>
      <rPr>
        <b/>
        <u/>
        <sz val="11"/>
        <color theme="1"/>
        <rFont val="Arial Narrow"/>
        <family val="2"/>
      </rPr>
      <t xml:space="preserve">
Nota</t>
    </r>
    <r>
      <rPr>
        <sz val="11"/>
        <color theme="1"/>
        <rFont val="Arial Narrow"/>
        <family val="2"/>
      </rPr>
      <t xml:space="preserve">: realiza la  atención a las familias y/o red vincular de los usuarios, con el fin de fortalecer el proceso de atención hacia un posible reintegro.
</t>
    </r>
    <r>
      <rPr>
        <b/>
        <u/>
        <sz val="11"/>
        <color theme="1"/>
        <rFont val="Arial Narrow"/>
        <family val="2"/>
      </rPr>
      <t>Nota</t>
    </r>
    <r>
      <rPr>
        <sz val="11"/>
        <color theme="1"/>
        <rFont val="Arial Narrow"/>
        <family val="2"/>
      </rPr>
      <t>: realiza la atención integral e interseccional para los usuarios, con el fin de superar las afectaciones que dieron motivo a su ingreso al Proceso Administrativo de Restablecimiento de Derechos.</t>
    </r>
  </si>
  <si>
    <r>
      <t xml:space="preserve">Cuenta con correos electrónicos y/o oficios de gestión con la autoridad administrativa para la articulación con el SNBF para garantizar el acceso a la oferta de servicios para la garantía de derechos y evitar su reingreso al sistema de protección.
</t>
    </r>
    <r>
      <rPr>
        <b/>
        <u/>
        <sz val="11"/>
        <color theme="1"/>
        <rFont val="Arial Narrow"/>
        <family val="2"/>
      </rPr>
      <t>Nota:</t>
    </r>
    <r>
      <rPr>
        <sz val="11"/>
        <color theme="1"/>
        <rFont val="Arial Narrow"/>
        <family val="2"/>
      </rPr>
      <t xml:space="preserve"> Aplica para reintegro familiar.</t>
    </r>
  </si>
  <si>
    <t>9. PRONUNCIAMIENTO DEL OPERADOR SOBRE EL DESEMPEÑO DEL EQUIPO DE INSPECCIÓN</t>
  </si>
  <si>
    <r>
      <t xml:space="preserve"> 
</t>
    </r>
    <r>
      <rPr>
        <sz val="11"/>
        <color theme="1"/>
        <rFont val="Arial Narrow"/>
        <family val="2"/>
      </rPr>
      <t xml:space="preserve">
</t>
    </r>
    <r>
      <rPr>
        <b/>
        <sz val="9"/>
        <color theme="0" tint="-0.249977111117893"/>
        <rFont val="Arial Narrow"/>
        <family val="2"/>
      </rPr>
      <t xml:space="preserve">En este espacio, permita que el operador relacione las apreciaciones que consideré pertinente sobre el desarrollo de la visita de inspección y/o auditoría. 
Nota: se pueden incluir casillas si se requiere, según la extensión del texto. </t>
    </r>
    <r>
      <rPr>
        <sz val="11"/>
        <color theme="1"/>
        <rFont val="Arial Narrow"/>
        <family val="2"/>
      </rPr>
      <t xml:space="preserve">
</t>
    </r>
  </si>
  <si>
    <t xml:space="preserve">10. CUMPLIMIENTO POR COMPONENTE </t>
  </si>
  <si>
    <t>COMPONENTES</t>
  </si>
  <si>
    <t>CUMPLE / NO CUMPLE</t>
  </si>
  <si>
    <t>Financiero</t>
  </si>
  <si>
    <t xml:space="preserve">Talento Humano </t>
  </si>
  <si>
    <t>Infraestructura</t>
  </si>
  <si>
    <t xml:space="preserve">Nutrición </t>
  </si>
  <si>
    <t xml:space="preserve">Firma de quienes recibieron la acción de inspección </t>
  </si>
  <si>
    <t>Cargo</t>
  </si>
  <si>
    <t xml:space="preserve">Firma </t>
  </si>
  <si>
    <t xml:space="preserve">Firma de quienes realizaron la acción de inspección </t>
  </si>
  <si>
    <t>SELECCIONE LA OPCIÓN (CUMPLE, NO CUMPLE, NO APLICA)</t>
  </si>
  <si>
    <t>Resultado del Componente</t>
  </si>
  <si>
    <t xml:space="preserve">5.1. COMPONENTE ADMINISTRATIVO - INFRAESTRUCTURA - ALIMENTOS </t>
  </si>
  <si>
    <t>Proceso de Atención</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</si>
  <si>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los cuales se encuentran establecidos en los lineamientos, manuales operativos, guías y normativa del ICBF vigente.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aplica", el cual debe escoger de la lista de desplegable.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</si>
  <si>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</si>
  <si>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5.         </t>
    </r>
    <r>
      <rPr>
        <b/>
        <u/>
        <sz val="11"/>
        <color theme="1"/>
        <rFont val="Arial Narrow"/>
        <family val="2"/>
      </rPr>
      <t>Pasos para la entrega del instrumento de verificación - acta de acciones de Inspección y Vigilancia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</si>
  <si>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</si>
  <si>
    <t>Cuenta con soportes del proceso de preparación para la reunificación del usuario, así:
* Se analiza la reintegración del usuario, así como las acciones a realizar, en articulación entre la Autoridad Administrativa, equipo técnico y equipo  interdisciplinario de la modalidad. 
* Se realiza la evaluación de criterios para la reintegración y reunificación, identifica avances y objetivos alcanzados como insumo para la toma de decisiones por parte de la autoridad administrativa.
* Planifica, revisa y valora las condiciones para la acogida de la niña, el niño o el adolescente para la reintegración a la familia, adopción, o consolidación de vida independiente.
* Se realiza con antelación mínimo de un mes, la preparación para la reunificación acorde con las directrices sobre modalidades alternativas de cuidado de los niños.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</si>
</sst>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52" x14ac:knownFonts="1">
    <font>
      <sz val="11"/>
      <color theme="1"/>
      <name val="Aptos Narrow"/>
      <family val="2"/>
      <scheme val="minor"/>
    </font>
    <font>
      <b/>
      <sz val="11"/>
      <color theme="1"/>
      <name val="Aptos Narrow"/>
      <family val="2"/>
      <scheme val="minor"/>
    </font>
    <font>
      <sz val="11"/>
      <name val="Aptos Narrow"/>
      <family val="2"/>
      <scheme val="minor"/>
    </font>
    <font>
      <sz val="11"/>
      <name val="Arial Narrow"/>
      <family val="2"/>
    </font>
    <font>
      <b/>
      <sz val="11"/>
      <name val="Aptos Narrow"/>
      <family val="2"/>
      <scheme val="minor"/>
    </font>
    <font>
      <b/>
      <i/>
      <sz val="11"/>
      <color theme="1"/>
      <name val="Aptos Narrow"/>
      <family val="2"/>
      <scheme val="minor"/>
    </font>
    <font>
      <b/>
      <sz val="16"/>
      <color theme="1"/>
      <name val="Aptos Narrow"/>
      <family val="2"/>
      <scheme val="minor"/>
    </font>
    <font>
      <b/>
      <sz val="11"/>
      <color rgb="FF000000"/>
      <name val="Arial Narrow"/>
      <family val="2"/>
    </font>
    <font>
      <b/>
      <sz val="11"/>
      <name val="Arial Narrow"/>
      <family val="2"/>
    </font>
    <font>
      <sz val="8"/>
      <name val="Aptos Narrow"/>
      <family val="2"/>
      <scheme val="minor"/>
    </font>
    <font>
      <b/>
      <sz val="11"/>
      <color theme="1"/>
      <name val="Arial Narrow"/>
      <family val="2"/>
    </font>
    <font>
      <sz val="11"/>
      <color rgb="FF000000"/>
      <name val="Arial Narrow"/>
      <family val="2"/>
    </font>
    <font>
      <sz val="11"/>
      <color theme="1"/>
      <name val="Arial Narrow"/>
      <family val="2"/>
    </font>
    <font>
      <b/>
      <i/>
      <sz val="11"/>
      <color theme="1"/>
      <name val="Arial Narrow"/>
      <family val="2"/>
    </font>
    <font>
      <b/>
      <u/>
      <sz val="11"/>
      <color rgb="FF000000"/>
      <name val="Arial Narrow"/>
      <family val="2"/>
    </font>
    <font>
      <sz val="9"/>
      <color theme="1"/>
      <name val="Segoe UI"/>
      <family val="2"/>
    </font>
    <font>
      <b/>
      <u/>
      <sz val="11"/>
      <color theme="1"/>
      <name val="Arial Narrow"/>
      <family val="2"/>
    </font>
    <font>
      <sz val="11"/>
      <color theme="1"/>
      <name val="Arial"/>
      <family val="2"/>
    </font>
    <font>
      <b/>
      <sz val="11"/>
      <color rgb="FFFF0000"/>
      <name val="Arial Narrow"/>
      <family val="2"/>
    </font>
    <font>
      <b/>
      <sz val="11"/>
      <color theme="0" tint="-0.249977111117893"/>
      <name val="Arial Narrow"/>
      <family val="2"/>
    </font>
    <font>
      <b/>
      <sz val="11"/>
      <color theme="0" tint="-0.14999847407452621"/>
      <name val="Arial Narrow"/>
      <family val="2"/>
    </font>
    <font>
      <b/>
      <sz val="10"/>
      <name val="Arial"/>
      <family val="2"/>
    </font>
    <font>
      <b/>
      <sz val="11"/>
      <name val="Arial"/>
      <family val="2"/>
    </font>
    <font>
      <b/>
      <sz val="10"/>
      <color theme="1"/>
      <name val="Arial"/>
      <family val="2"/>
    </font>
    <font>
      <b/>
      <sz val="11"/>
      <color theme="1"/>
      <name val="Arial"/>
      <family val="2"/>
    </font>
    <font>
      <sz val="10"/>
      <name val="Arial"/>
      <family val="2"/>
    </font>
    <font>
      <sz val="10"/>
      <name val="Aptos Narrow"/>
      <family val="2"/>
      <scheme val="minor"/>
    </font>
    <font>
      <sz val="8"/>
      <name val="Arial"/>
      <family val="2"/>
    </font>
    <font>
      <b/>
      <i/>
      <sz val="11"/>
      <color rgb="FF000000"/>
      <name val="Arial Narrow"/>
      <family val="2"/>
    </font>
    <font>
      <b/>
      <sz val="12"/>
      <color theme="1"/>
      <name val="Arial"/>
      <family val="2"/>
    </font>
    <font>
      <sz val="12"/>
      <color theme="1"/>
      <name val="Arial"/>
      <family val="2"/>
    </font>
    <font>
      <sz val="12"/>
      <color rgb="FF000000"/>
      <name val="Arial"/>
      <family val="2"/>
    </font>
    <font>
      <sz val="11"/>
      <color rgb="FF000000"/>
      <name val="Arial"/>
      <family val="2"/>
    </font>
    <font>
      <sz val="11"/>
      <color theme="1"/>
      <name val="Franklin Gothic Book"/>
      <family val="2"/>
    </font>
    <font>
      <b/>
      <i/>
      <sz val="11"/>
      <name val="Arial Narrow"/>
      <family val="2"/>
    </font>
    <font>
      <u/>
      <sz val="11"/>
      <color theme="1"/>
      <name val="Arial Narrow"/>
      <family val="2"/>
    </font>
    <font>
      <b/>
      <u/>
      <sz val="11"/>
      <name val="Arial Narrow"/>
      <family val="2"/>
    </font>
    <font>
      <sz val="11"/>
      <color theme="1"/>
      <name val="Aptos Narrow"/>
      <family val="2"/>
      <scheme val="minor"/>
    </font>
    <font>
      <b/>
      <sz val="11"/>
      <color theme="3"/>
      <name val="Arial Narrow"/>
      <family val="2"/>
    </font>
    <font>
      <sz val="11"/>
      <color rgb="FFFF0000"/>
      <name val="Arial Narrow"/>
      <family val="2"/>
    </font>
    <font>
      <b/>
      <sz val="7"/>
      <color rgb="FF000000"/>
      <name val="Arial"/>
      <family val="2"/>
    </font>
    <font>
      <b/>
      <sz val="7"/>
      <name val="Arial"/>
      <family val="2"/>
    </font>
    <font>
      <b/>
      <sz val="7"/>
      <color theme="1"/>
      <name val="Arial"/>
      <family val="2"/>
    </font>
    <font>
      <sz val="7"/>
      <color theme="1"/>
      <name val="Arial"/>
      <family val="2"/>
    </font>
    <font>
      <sz val="11"/>
      <color rgb="FF000000"/>
      <name val="Arial Narrow"/>
      <family val="2"/>
    </font>
    <font>
      <b/>
      <sz val="11"/>
      <color rgb="FF7030A0"/>
      <name val="Arial Narrow"/>
      <family val="2"/>
    </font>
    <font>
      <b/>
      <u/>
      <sz val="11"/>
      <color rgb="FFC00000"/>
      <name val="Arial Narrow"/>
      <family val="2"/>
    </font>
    <font>
      <sz val="11"/>
      <color rgb="FFC00000"/>
      <name val="Arial Narrow"/>
      <family val="2"/>
    </font>
    <font>
      <b/>
      <sz val="9"/>
      <color theme="0" tint="-0.249977111117893"/>
      <name val="Arial Narrow"/>
      <family val="2"/>
    </font>
    <font>
      <b/>
      <sz val="11"/>
      <color rgb="FF000000"/>
      <name val="Verdana"/>
      <family val="2"/>
    </font>
    <font>
      <sz val="11"/>
      <color theme="1"/>
      <name val="Verdana"/>
      <family val="2"/>
    </font>
    <font>
      <b/>
      <i/>
      <u/>
      <sz val="11"/>
      <color theme="1"/>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749992370372631"/>
        <bgColor rgb="FF000000"/>
      </patternFill>
    </fill>
    <fill>
      <patternFill patternType="solid">
        <fgColor theme="3" tint="0.89999084444715716"/>
        <bgColor rgb="FF000000"/>
      </patternFill>
    </fill>
    <fill>
      <patternFill patternType="solid">
        <fgColor theme="3" tint="0.89999084444715716"/>
        <bgColor indexed="64"/>
      </patternFill>
    </fill>
    <fill>
      <patternFill patternType="solid">
        <fgColor theme="3" tint="0.74999237037263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rgb="FF000000"/>
      </patternFill>
    </fill>
  </fills>
  <borders count="7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3">
    <xf numFmtId="0" fontId="0" fillId="0" borderId="0"/>
    <xf numFmtId="43" fontId="37" fillId="0" borderId="0" applyFont="0" applyFill="0" applyBorder="0" applyAlignment="0" applyProtection="0"/>
    <xf numFmtId="9" fontId="37" fillId="0" borderId="0" applyFont="0" applyFill="0" applyBorder="0" applyAlignment="0" applyProtection="0"/>
  </cellStyleXfs>
  <cellXfs count="761">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justify" vertical="top" wrapText="1"/>
      <protection locked="0"/>
    </xf>
    <xf numFmtId="0" fontId="3" fillId="0" borderId="0" xfId="0" applyFont="1" applyAlignment="1" applyProtection="1">
      <alignment horizontal="justify" vertical="top" wrapText="1"/>
      <protection locked="0"/>
    </xf>
    <xf numFmtId="0" fontId="4" fillId="0" borderId="0" xfId="0" applyFont="1" applyAlignment="1" applyProtection="1">
      <alignment horizontal="center" vertical="top" wrapText="1"/>
      <protection locked="0"/>
    </xf>
    <xf numFmtId="0" fontId="2" fillId="4" borderId="0" xfId="0" applyFont="1" applyFill="1" applyProtection="1">
      <protection locked="0"/>
    </xf>
    <xf numFmtId="0" fontId="15" fillId="0" borderId="0" xfId="0" applyFont="1" applyAlignment="1">
      <alignment vertical="center"/>
    </xf>
    <xf numFmtId="0" fontId="15" fillId="0" borderId="0" xfId="0" applyFont="1"/>
    <xf numFmtId="0" fontId="17" fillId="0" borderId="0" xfId="0" applyFont="1" applyAlignment="1">
      <alignment vertical="center"/>
    </xf>
    <xf numFmtId="0" fontId="17" fillId="0" borderId="0" xfId="0" applyFont="1"/>
    <xf numFmtId="0" fontId="13" fillId="5" borderId="6" xfId="0" applyFont="1" applyFill="1" applyBorder="1" applyAlignment="1">
      <alignment horizontal="center" vertical="center"/>
    </xf>
    <xf numFmtId="0" fontId="10" fillId="0" borderId="6" xfId="0" applyFont="1" applyBorder="1" applyAlignment="1">
      <alignment horizontal="center" vertical="center"/>
    </xf>
    <xf numFmtId="0" fontId="10" fillId="2" borderId="30" xfId="0" applyFont="1" applyFill="1" applyBorder="1" applyAlignment="1">
      <alignment horizontal="left" vertical="center"/>
    </xf>
    <xf numFmtId="0" fontId="8" fillId="2" borderId="37" xfId="0" applyFont="1" applyFill="1" applyBorder="1" applyAlignment="1">
      <alignment horizontal="left" vertical="top"/>
    </xf>
    <xf numFmtId="0" fontId="10" fillId="2" borderId="47" xfId="0" applyFont="1" applyFill="1" applyBorder="1" applyAlignment="1">
      <alignment horizontal="left" vertical="top"/>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xf>
    <xf numFmtId="0" fontId="12" fillId="0" borderId="29" xfId="0" applyFont="1" applyBorder="1" applyAlignment="1">
      <alignment vertical="center"/>
    </xf>
    <xf numFmtId="0" fontId="8" fillId="2" borderId="12" xfId="0" applyFont="1" applyFill="1" applyBorder="1" applyAlignment="1">
      <alignment vertical="center"/>
    </xf>
    <xf numFmtId="0" fontId="10" fillId="0" borderId="34" xfId="0" applyFont="1" applyBorder="1" applyAlignment="1">
      <alignment horizontal="left" vertical="center"/>
    </xf>
    <xf numFmtId="0" fontId="10" fillId="0" borderId="12" xfId="0" applyFont="1" applyBorder="1" applyAlignment="1">
      <alignment horizontal="left" vertical="center"/>
    </xf>
    <xf numFmtId="0" fontId="10" fillId="2" borderId="40" xfId="0" applyFont="1" applyFill="1" applyBorder="1" applyAlignment="1">
      <alignment horizontal="left" vertical="center"/>
    </xf>
    <xf numFmtId="0" fontId="12" fillId="0" borderId="12" xfId="0" applyFont="1" applyBorder="1" applyAlignment="1">
      <alignment horizontal="center" vertical="center"/>
    </xf>
    <xf numFmtId="0" fontId="10" fillId="0" borderId="20" xfId="0" applyFont="1" applyBorder="1" applyAlignment="1">
      <alignment horizontal="left" vertical="center"/>
    </xf>
    <xf numFmtId="0" fontId="19" fillId="0" borderId="40" xfId="0" applyFont="1" applyBorder="1" applyAlignment="1">
      <alignment horizontal="left" vertical="center" wrapText="1"/>
    </xf>
    <xf numFmtId="0" fontId="19" fillId="0" borderId="59" xfId="0" applyFont="1" applyBorder="1" applyAlignment="1">
      <alignment horizontal="left" vertical="center" wrapText="1"/>
    </xf>
    <xf numFmtId="0" fontId="19" fillId="0" borderId="12" xfId="0" applyFont="1" applyBorder="1" applyAlignment="1">
      <alignment horizontal="left" vertical="center" wrapText="1"/>
    </xf>
    <xf numFmtId="0" fontId="19" fillId="0" borderId="29" xfId="0" applyFont="1" applyBorder="1" applyAlignment="1">
      <alignment horizontal="left" vertical="center" wrapText="1"/>
    </xf>
    <xf numFmtId="0" fontId="19" fillId="0" borderId="29" xfId="0" applyFont="1" applyBorder="1" applyAlignment="1">
      <alignment horizontal="left" vertical="center"/>
    </xf>
    <xf numFmtId="0" fontId="12" fillId="0" borderId="47" xfId="0" applyFont="1" applyBorder="1"/>
    <xf numFmtId="0" fontId="12" fillId="0" borderId="0" xfId="0" applyFont="1" applyAlignment="1">
      <alignment horizontal="center"/>
    </xf>
    <xf numFmtId="0" fontId="12" fillId="0" borderId="48" xfId="0" applyFont="1" applyBorder="1"/>
    <xf numFmtId="0" fontId="12" fillId="0" borderId="0" xfId="0" applyFont="1"/>
    <xf numFmtId="0" fontId="12" fillId="0" borderId="27" xfId="0" applyFont="1" applyBorder="1" applyAlignment="1">
      <alignment horizontal="center"/>
    </xf>
    <xf numFmtId="0" fontId="12" fillId="0" borderId="22" xfId="0" applyFont="1" applyBorder="1" applyAlignment="1">
      <alignment horizontal="center"/>
    </xf>
    <xf numFmtId="0" fontId="12" fillId="0" borderId="12" xfId="0" applyFont="1" applyBorder="1" applyAlignment="1">
      <alignment horizontal="center"/>
    </xf>
    <xf numFmtId="0" fontId="12" fillId="0" borderId="29" xfId="0" applyFont="1" applyBorder="1" applyAlignment="1">
      <alignment horizontal="center"/>
    </xf>
    <xf numFmtId="0" fontId="12" fillId="0" borderId="1" xfId="0" applyFont="1" applyBorder="1" applyAlignment="1">
      <alignment horizontal="center"/>
    </xf>
    <xf numFmtId="0" fontId="12" fillId="0" borderId="23" xfId="0" applyFont="1" applyBorder="1" applyAlignment="1">
      <alignment horizontal="center"/>
    </xf>
    <xf numFmtId="0" fontId="12" fillId="0" borderId="27" xfId="0" applyFont="1" applyBorder="1" applyAlignment="1">
      <alignment horizontal="center" wrapText="1"/>
    </xf>
    <xf numFmtId="0" fontId="12" fillId="0" borderId="27" xfId="0" applyFont="1" applyBorder="1" applyAlignment="1">
      <alignment horizontal="center" vertical="center"/>
    </xf>
    <xf numFmtId="0" fontId="10" fillId="0" borderId="27" xfId="0" applyFont="1" applyBorder="1" applyAlignment="1">
      <alignment horizontal="center"/>
    </xf>
    <xf numFmtId="0" fontId="10" fillId="0" borderId="22" xfId="0" applyFont="1" applyBorder="1" applyAlignment="1">
      <alignment horizontal="center"/>
    </xf>
    <xf numFmtId="0" fontId="10" fillId="0" borderId="12" xfId="0" applyFont="1" applyBorder="1" applyAlignment="1">
      <alignment horizontal="center"/>
    </xf>
    <xf numFmtId="0" fontId="10" fillId="0" borderId="29" xfId="0" applyFont="1" applyBorder="1" applyAlignment="1">
      <alignment horizontal="center"/>
    </xf>
    <xf numFmtId="0" fontId="12" fillId="0" borderId="1" xfId="0" applyFont="1" applyBorder="1" applyAlignment="1">
      <alignment horizontal="center" vertical="center"/>
    </xf>
    <xf numFmtId="0" fontId="10" fillId="0" borderId="1" xfId="0" applyFont="1" applyBorder="1" applyAlignment="1">
      <alignment horizontal="center"/>
    </xf>
    <xf numFmtId="0" fontId="10" fillId="0" borderId="23" xfId="0" applyFont="1" applyBorder="1" applyAlignment="1">
      <alignment horizontal="center"/>
    </xf>
    <xf numFmtId="0" fontId="12" fillId="0" borderId="12" xfId="0" applyFont="1" applyBorder="1" applyAlignment="1">
      <alignment horizont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8" fillId="0" borderId="0" xfId="0" applyFont="1" applyAlignment="1" applyProtection="1">
      <alignment horizontal="center" vertical="top" wrapText="1"/>
      <protection locked="0"/>
    </xf>
    <xf numFmtId="0" fontId="3" fillId="0" borderId="0" xfId="0" applyFont="1" applyProtection="1">
      <protection locked="0"/>
    </xf>
    <xf numFmtId="0" fontId="10" fillId="10" borderId="63" xfId="0" applyFont="1" applyFill="1" applyBorder="1" applyAlignment="1">
      <alignment horizontal="center"/>
    </xf>
    <xf numFmtId="0" fontId="10" fillId="10" borderId="64" xfId="0" applyFont="1" applyFill="1" applyBorder="1" applyAlignment="1">
      <alignment horizontal="center"/>
    </xf>
    <xf numFmtId="0" fontId="10" fillId="10" borderId="6"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5"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22" fillId="0" borderId="0" xfId="0" applyFont="1" applyAlignment="1">
      <alignment vertical="center" wrapText="1"/>
    </xf>
    <xf numFmtId="0" fontId="24" fillId="0" borderId="0" xfId="0" applyFont="1" applyAlignment="1">
      <alignment horizontal="center" vertical="center" wrapText="1"/>
    </xf>
    <xf numFmtId="0" fontId="25" fillId="4" borderId="4"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6" fillId="0" borderId="3" xfId="0" applyFont="1" applyBorder="1" applyAlignment="1" applyProtection="1">
      <alignment vertical="top" wrapText="1"/>
      <protection locked="0"/>
    </xf>
    <xf numFmtId="0" fontId="26" fillId="0" borderId="11" xfId="0" applyFont="1" applyBorder="1" applyAlignment="1" applyProtection="1">
      <alignment vertical="top" wrapText="1"/>
      <protection locked="0"/>
    </xf>
    <xf numFmtId="0" fontId="25" fillId="4" borderId="28"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6" fillId="0" borderId="12" xfId="0" applyFont="1" applyBorder="1" applyAlignment="1" applyProtection="1">
      <alignment horizontal="justify" vertical="top" wrapText="1"/>
      <protection locked="0"/>
    </xf>
    <xf numFmtId="0" fontId="26" fillId="0" borderId="29" xfId="0" applyFont="1" applyBorder="1" applyAlignment="1" applyProtection="1">
      <alignment horizontal="justify" vertical="top" wrapText="1"/>
      <protection locked="0"/>
    </xf>
    <xf numFmtId="0" fontId="25"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6" fillId="0" borderId="1" xfId="0" applyFont="1" applyBorder="1" applyAlignment="1" applyProtection="1">
      <alignment horizontal="justify" vertical="top" wrapText="1"/>
      <protection locked="0"/>
    </xf>
    <xf numFmtId="0" fontId="26" fillId="0" borderId="23" xfId="0" applyFont="1" applyBorder="1" applyAlignment="1" applyProtection="1">
      <alignment horizontal="justify" vertical="top" wrapText="1"/>
      <protection locked="0"/>
    </xf>
    <xf numFmtId="0" fontId="2" fillId="4" borderId="0" xfId="0" applyFont="1" applyFill="1"/>
    <xf numFmtId="0" fontId="26" fillId="0" borderId="3" xfId="0" applyFont="1" applyBorder="1" applyAlignment="1" applyProtection="1">
      <alignment horizontal="justify" vertical="top" wrapText="1"/>
      <protection locked="0"/>
    </xf>
    <xf numFmtId="0" fontId="26" fillId="0" borderId="11" xfId="0" applyFont="1" applyBorder="1" applyAlignment="1" applyProtection="1">
      <alignment horizontal="justify" vertical="top" wrapText="1"/>
      <protection locked="0"/>
    </xf>
    <xf numFmtId="0" fontId="27" fillId="4" borderId="0" xfId="0" applyFont="1" applyFill="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12" fillId="0" borderId="3" xfId="0" applyFont="1" applyBorder="1" applyAlignment="1">
      <alignment horizontal="left" vertical="center"/>
    </xf>
    <xf numFmtId="0" fontId="12" fillId="0" borderId="28" xfId="0" applyFont="1" applyBorder="1" applyAlignment="1">
      <alignment horizontal="center" vertical="center" wrapText="1"/>
    </xf>
    <xf numFmtId="0" fontId="21" fillId="10" borderId="6"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12" fillId="0" borderId="28" xfId="0" applyFont="1" applyBorder="1" applyAlignment="1">
      <alignment horizontal="left" wrapText="1"/>
    </xf>
    <xf numFmtId="0" fontId="12" fillId="0" borderId="4" xfId="0" applyFont="1" applyBorder="1" applyAlignment="1">
      <alignment horizontal="left" vertical="center"/>
    </xf>
    <xf numFmtId="0" fontId="12" fillId="0" borderId="3" xfId="0" applyFont="1" applyBorder="1" applyAlignment="1">
      <alignment horizontal="center" vertical="center"/>
    </xf>
    <xf numFmtId="0" fontId="12" fillId="0" borderId="3" xfId="0" applyFont="1" applyBorder="1"/>
    <xf numFmtId="0" fontId="12" fillId="0" borderId="11" xfId="0" applyFont="1" applyBorder="1"/>
    <xf numFmtId="0" fontId="12" fillId="0" borderId="28" xfId="0" applyFont="1" applyBorder="1" applyAlignment="1">
      <alignment horizontal="left" vertical="center"/>
    </xf>
    <xf numFmtId="0" fontId="12" fillId="0" borderId="12" xfId="0" applyFont="1" applyBorder="1"/>
    <xf numFmtId="0" fontId="12" fillId="0" borderId="29" xfId="0" applyFont="1" applyBorder="1"/>
    <xf numFmtId="0" fontId="12" fillId="0" borderId="28" xfId="0" applyFont="1" applyBorder="1" applyAlignment="1">
      <alignment horizontal="left" vertical="center" wrapText="1"/>
    </xf>
    <xf numFmtId="0" fontId="12" fillId="0" borderId="57" xfId="0" applyFont="1" applyBorder="1" applyAlignment="1">
      <alignment horizontal="left" vertical="center"/>
    </xf>
    <xf numFmtId="0" fontId="12" fillId="0" borderId="40" xfId="0" applyFont="1" applyBorder="1" applyAlignment="1">
      <alignment horizontal="left" vertical="center"/>
    </xf>
    <xf numFmtId="0" fontId="12" fillId="0" borderId="40" xfId="0" applyFont="1" applyBorder="1" applyAlignment="1">
      <alignment horizontal="center" vertical="center"/>
    </xf>
    <xf numFmtId="0" fontId="12" fillId="0" borderId="40" xfId="0" applyFont="1" applyBorder="1"/>
    <xf numFmtId="0" fontId="12" fillId="0" borderId="59" xfId="0" applyFont="1" applyBorder="1"/>
    <xf numFmtId="0" fontId="10" fillId="10" borderId="27" xfId="0" applyFont="1" applyFill="1" applyBorder="1" applyAlignment="1">
      <alignment horizontal="center" wrapText="1"/>
    </xf>
    <xf numFmtId="0" fontId="10" fillId="10" borderId="27" xfId="0" applyFont="1" applyFill="1" applyBorder="1" applyAlignment="1">
      <alignment horizontal="center" vertical="center" wrapText="1"/>
    </xf>
    <xf numFmtId="0" fontId="10" fillId="10" borderId="1" xfId="0" applyFont="1" applyFill="1" applyBorder="1" applyAlignment="1">
      <alignment horizontal="center"/>
    </xf>
    <xf numFmtId="0" fontId="12" fillId="0" borderId="4" xfId="0" applyFont="1" applyBorder="1"/>
    <xf numFmtId="0" fontId="12" fillId="0" borderId="3" xfId="0" applyFont="1" applyBorder="1" applyAlignment="1">
      <alignment horizontal="center"/>
    </xf>
    <xf numFmtId="0" fontId="3" fillId="0" borderId="3" xfId="0" applyFont="1" applyBorder="1" applyProtection="1">
      <protection locked="0"/>
    </xf>
    <xf numFmtId="0" fontId="12" fillId="0" borderId="28" xfId="0" applyFont="1" applyBorder="1"/>
    <xf numFmtId="0" fontId="3" fillId="0" borderId="12" xfId="0" applyFont="1" applyBorder="1" applyProtection="1">
      <protection locked="0"/>
    </xf>
    <xf numFmtId="0" fontId="12" fillId="0" borderId="28" xfId="0" applyFont="1" applyBorder="1" applyAlignment="1">
      <alignment wrapText="1"/>
    </xf>
    <xf numFmtId="0" fontId="30" fillId="0" borderId="0" xfId="0" applyFont="1" applyAlignment="1">
      <alignment wrapText="1"/>
    </xf>
    <xf numFmtId="0" fontId="30" fillId="0" borderId="0" xfId="0" applyFont="1" applyAlignment="1">
      <alignment vertical="center" wrapText="1"/>
    </xf>
    <xf numFmtId="0" fontId="29" fillId="0" borderId="0" xfId="0" applyFont="1" applyAlignment="1">
      <alignment horizontal="left"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0" fillId="0" borderId="28" xfId="0" applyFont="1" applyBorder="1" applyAlignment="1">
      <alignment horizontal="center" vertical="center" wrapText="1"/>
    </xf>
    <xf numFmtId="0" fontId="31" fillId="0" borderId="12" xfId="0" applyFont="1" applyBorder="1" applyAlignment="1">
      <alignment vertical="center" wrapText="1"/>
    </xf>
    <xf numFmtId="0" fontId="31" fillId="0" borderId="3" xfId="0" applyFont="1" applyBorder="1" applyAlignment="1">
      <alignment vertical="center" wrapText="1"/>
    </xf>
    <xf numFmtId="0" fontId="30" fillId="0" borderId="29" xfId="0" applyFont="1" applyBorder="1" applyAlignment="1">
      <alignment vertical="center" wrapText="1"/>
    </xf>
    <xf numFmtId="0" fontId="30" fillId="0" borderId="2" xfId="0" applyFont="1" applyBorder="1" applyAlignment="1">
      <alignment horizontal="center" vertical="center" wrapText="1"/>
    </xf>
    <xf numFmtId="0" fontId="31" fillId="0" borderId="1" xfId="0" applyFont="1" applyBorder="1" applyAlignment="1">
      <alignment vertical="center" wrapText="1"/>
    </xf>
    <xf numFmtId="0" fontId="30" fillId="0" borderId="23" xfId="0" applyFont="1" applyBorder="1" applyAlignment="1">
      <alignment vertical="center" wrapText="1"/>
    </xf>
    <xf numFmtId="0" fontId="30" fillId="0" borderId="0" xfId="0" applyFont="1" applyAlignment="1">
      <alignment horizontal="left" vertical="center" wrapText="1"/>
    </xf>
    <xf numFmtId="0" fontId="29" fillId="0" borderId="0" xfId="0" applyFont="1" applyAlignment="1">
      <alignment vertical="center" wrapText="1"/>
    </xf>
    <xf numFmtId="0" fontId="29" fillId="0" borderId="12" xfId="0" applyFont="1" applyBorder="1" applyAlignment="1">
      <alignment horizontal="left" vertical="center" wrapText="1"/>
    </xf>
    <xf numFmtId="0" fontId="11" fillId="2" borderId="12" xfId="0" applyFont="1" applyFill="1" applyBorder="1" applyAlignment="1">
      <alignment horizontal="center" vertical="center" wrapText="1"/>
    </xf>
    <xf numFmtId="0" fontId="11" fillId="0" borderId="0" xfId="0" applyFont="1" applyAlignment="1">
      <alignment wrapText="1"/>
    </xf>
    <xf numFmtId="0" fontId="12"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12" xfId="0" applyFont="1" applyBorder="1" applyAlignment="1">
      <alignment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30" fillId="0" borderId="4" xfId="0" applyFont="1" applyBorder="1" applyAlignment="1">
      <alignment horizontal="center" vertical="center" wrapText="1"/>
    </xf>
    <xf numFmtId="0" fontId="31" fillId="0" borderId="11" xfId="0" applyFont="1" applyBorder="1" applyAlignment="1">
      <alignment vertical="center" wrapText="1"/>
    </xf>
    <xf numFmtId="0" fontId="31" fillId="0" borderId="29" xfId="0" applyFont="1" applyBorder="1" applyAlignment="1">
      <alignment vertical="center" wrapText="1"/>
    </xf>
    <xf numFmtId="0" fontId="31" fillId="0" borderId="23" xfId="0" applyFont="1" applyBorder="1" applyAlignment="1">
      <alignment vertical="center" wrapText="1"/>
    </xf>
    <xf numFmtId="0" fontId="7" fillId="12"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0" fillId="0" borderId="3" xfId="0" applyFont="1" applyBorder="1" applyAlignment="1">
      <alignment vertical="center" wrapText="1"/>
    </xf>
    <xf numFmtId="0" fontId="32" fillId="0" borderId="3" xfId="0" applyFont="1" applyBorder="1" applyAlignment="1">
      <alignment horizontal="center" vertical="center" wrapText="1"/>
    </xf>
    <xf numFmtId="14" fontId="32"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28" xfId="0" applyFont="1" applyBorder="1" applyAlignment="1">
      <alignment horizontal="center" vertical="center" wrapText="1"/>
    </xf>
    <xf numFmtId="0" fontId="32" fillId="0" borderId="12" xfId="0" applyFont="1" applyBorder="1" applyAlignment="1">
      <alignment vertical="center" wrapText="1"/>
    </xf>
    <xf numFmtId="0" fontId="32"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1" fontId="33" fillId="0" borderId="65" xfId="0" applyNumberFormat="1" applyFont="1" applyBorder="1" applyAlignment="1">
      <alignment horizontal="center" vertical="center" wrapText="1"/>
    </xf>
    <xf numFmtId="0" fontId="17" fillId="0" borderId="23" xfId="0" applyFont="1" applyBorder="1" applyAlignment="1">
      <alignment horizontal="center" vertical="center" wrapText="1"/>
    </xf>
    <xf numFmtId="0" fontId="12" fillId="0" borderId="4" xfId="0" applyFont="1" applyBorder="1" applyAlignment="1">
      <alignment wrapText="1"/>
    </xf>
    <xf numFmtId="0" fontId="12" fillId="0" borderId="57" xfId="0" applyFont="1" applyBorder="1" applyAlignment="1">
      <alignment wrapText="1"/>
    </xf>
    <xf numFmtId="0" fontId="12" fillId="0" borderId="6" xfId="0" applyFont="1" applyBorder="1" applyAlignment="1">
      <alignment horizontal="center" vertical="center" wrapText="1"/>
    </xf>
    <xf numFmtId="0" fontId="12" fillId="0" borderId="5" xfId="0" applyFont="1" applyBorder="1" applyAlignment="1">
      <alignment horizontal="center"/>
    </xf>
    <xf numFmtId="0" fontId="43" fillId="0" borderId="7" xfId="0" applyFont="1" applyBorder="1" applyAlignment="1">
      <alignment horizontal="justify"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164" fontId="0" fillId="0" borderId="16" xfId="1" applyNumberFormat="1" applyFont="1" applyBorder="1"/>
    <xf numFmtId="0" fontId="43" fillId="0" borderId="36" xfId="0" applyFont="1" applyBorder="1" applyAlignment="1">
      <alignment horizontal="justify" vertical="center" wrapText="1"/>
    </xf>
    <xf numFmtId="0" fontId="43" fillId="0" borderId="36" xfId="0" applyFont="1" applyBorder="1" applyAlignment="1">
      <alignment horizontal="center" vertical="center" wrapText="1"/>
    </xf>
    <xf numFmtId="0" fontId="43" fillId="0" borderId="9" xfId="0" applyFont="1" applyBorder="1" applyAlignment="1">
      <alignment horizontal="center" vertical="center" wrapText="1"/>
    </xf>
    <xf numFmtId="0" fontId="40" fillId="10" borderId="17" xfId="0" applyFont="1" applyFill="1" applyBorder="1" applyAlignment="1">
      <alignment horizontal="center" vertical="center" wrapText="1"/>
    </xf>
    <xf numFmtId="0" fontId="40" fillId="10" borderId="36" xfId="0" applyFont="1" applyFill="1" applyBorder="1" applyAlignment="1">
      <alignment horizontal="center" vertical="center" wrapText="1"/>
    </xf>
    <xf numFmtId="0" fontId="40" fillId="10" borderId="35" xfId="0" applyFont="1" applyFill="1" applyBorder="1" applyAlignment="1">
      <alignment horizontal="center" vertical="center" wrapText="1"/>
    </xf>
    <xf numFmtId="0" fontId="41" fillId="10" borderId="17" xfId="0" applyFont="1" applyFill="1" applyBorder="1" applyAlignment="1">
      <alignment horizontal="center" vertical="center" wrapText="1"/>
    </xf>
    <xf numFmtId="0" fontId="0" fillId="10" borderId="35" xfId="0" applyFill="1" applyBorder="1" applyAlignment="1">
      <alignment vertical="center" wrapText="1"/>
    </xf>
    <xf numFmtId="0" fontId="41" fillId="10" borderId="35" xfId="0" applyFont="1" applyFill="1" applyBorder="1" applyAlignment="1">
      <alignment horizontal="center" vertical="center" wrapText="1"/>
    </xf>
    <xf numFmtId="0" fontId="41" fillId="9" borderId="17"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36" xfId="0" applyFont="1" applyFill="1" applyBorder="1" applyAlignment="1">
      <alignment horizontal="center" vertical="center" wrapText="1"/>
    </xf>
    <xf numFmtId="0" fontId="2" fillId="9" borderId="35" xfId="0" applyFont="1" applyFill="1" applyBorder="1" applyAlignment="1">
      <alignment vertical="center" wrapText="1"/>
    </xf>
    <xf numFmtId="0" fontId="2" fillId="9" borderId="36" xfId="0" applyFont="1" applyFill="1" applyBorder="1" applyAlignment="1">
      <alignment vertical="center" wrapText="1"/>
    </xf>
    <xf numFmtId="0" fontId="41" fillId="10" borderId="36" xfId="0" applyFont="1" applyFill="1" applyBorder="1" applyAlignment="1">
      <alignment horizontal="center" vertical="center" wrapText="1"/>
    </xf>
    <xf numFmtId="0" fontId="2" fillId="10" borderId="35" xfId="0" applyFont="1" applyFill="1" applyBorder="1" applyAlignment="1">
      <alignment vertical="center" wrapText="1"/>
    </xf>
    <xf numFmtId="0" fontId="2" fillId="10" borderId="36" xfId="0" applyFont="1" applyFill="1" applyBorder="1" applyAlignment="1">
      <alignment vertical="center" wrapText="1"/>
    </xf>
    <xf numFmtId="0" fontId="2"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0" fillId="0" borderId="0" xfId="0" applyProtection="1">
      <protection locked="0"/>
    </xf>
    <xf numFmtId="0" fontId="15" fillId="0" borderId="0" xfId="0" applyFont="1" applyProtection="1">
      <protection locked="0"/>
    </xf>
    <xf numFmtId="0" fontId="13" fillId="0" borderId="6"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3" fillId="0" borderId="74" xfId="0" applyFont="1" applyBorder="1" applyAlignment="1" applyProtection="1">
      <alignment vertical="center" wrapText="1"/>
      <protection locked="0"/>
    </xf>
    <xf numFmtId="0" fontId="10" fillId="2" borderId="6" xfId="0" applyFont="1" applyFill="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9" fontId="11" fillId="0" borderId="76" xfId="2"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5" fillId="0" borderId="11" xfId="0" applyFont="1" applyBorder="1" applyAlignment="1" applyProtection="1">
      <alignment vertical="top" wrapText="1"/>
      <protection locked="0"/>
    </xf>
    <xf numFmtId="0" fontId="0" fillId="0" borderId="29" xfId="0" applyBorder="1" applyAlignment="1" applyProtection="1">
      <alignment vertical="top" wrapText="1"/>
      <protection locked="0"/>
    </xf>
    <xf numFmtId="0" fontId="5" fillId="0" borderId="29" xfId="0" applyFont="1" applyBorder="1" applyAlignment="1" applyProtection="1">
      <alignment vertical="top" wrapText="1"/>
      <protection locked="0"/>
    </xf>
    <xf numFmtId="0" fontId="0" fillId="0" borderId="29" xfId="0" applyBorder="1" applyAlignment="1" applyProtection="1">
      <alignment vertical="center"/>
      <protection locked="0"/>
    </xf>
    <xf numFmtId="0" fontId="5" fillId="0" borderId="62"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37"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0" fillId="0" borderId="29" xfId="0"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0" fillId="0" borderId="23" xfId="0" applyBorder="1" applyAlignment="1" applyProtection="1">
      <alignment vertical="center" wrapText="1"/>
      <protection locked="0"/>
    </xf>
    <xf numFmtId="0" fontId="5" fillId="0" borderId="5" xfId="0" applyFont="1" applyBorder="1" applyAlignment="1" applyProtection="1">
      <alignment horizontal="center"/>
      <protection locked="0"/>
    </xf>
    <xf numFmtId="0" fontId="10" fillId="2" borderId="1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3" fillId="0" borderId="11" xfId="0" applyFont="1" applyBorder="1" applyAlignment="1" applyProtection="1">
      <alignment vertical="top" wrapText="1"/>
      <protection locked="0"/>
    </xf>
    <xf numFmtId="0" fontId="13" fillId="0" borderId="41" xfId="0" applyFont="1" applyBorder="1" applyAlignment="1" applyProtection="1">
      <alignment vertical="top" wrapText="1"/>
      <protection locked="0"/>
    </xf>
    <xf numFmtId="0" fontId="12" fillId="0" borderId="29" xfId="0" applyFont="1" applyBorder="1" applyAlignment="1" applyProtection="1">
      <alignment vertical="top" wrapText="1"/>
      <protection locked="0"/>
    </xf>
    <xf numFmtId="0" fontId="13" fillId="0" borderId="29" xfId="0" applyFont="1" applyBorder="1" applyAlignment="1" applyProtection="1">
      <alignment vertical="top" wrapText="1"/>
      <protection locked="0"/>
    </xf>
    <xf numFmtId="0" fontId="12" fillId="0" borderId="29" xfId="0" applyFont="1" applyBorder="1" applyAlignment="1" applyProtection="1">
      <alignment vertical="center" wrapText="1"/>
      <protection locked="0"/>
    </xf>
    <xf numFmtId="0" fontId="12" fillId="0" borderId="29" xfId="0" applyFont="1" applyBorder="1" applyAlignment="1" applyProtection="1">
      <alignment vertical="center"/>
      <protection locked="0"/>
    </xf>
    <xf numFmtId="0" fontId="13" fillId="0" borderId="29" xfId="0" applyFont="1" applyBorder="1" applyAlignment="1" applyProtection="1">
      <alignment vertical="center" wrapText="1"/>
      <protection locked="0"/>
    </xf>
    <xf numFmtId="0" fontId="13" fillId="0" borderId="59" xfId="0" applyFont="1" applyBorder="1" applyAlignment="1" applyProtection="1">
      <alignment vertical="center" wrapText="1"/>
      <protection locked="0"/>
    </xf>
    <xf numFmtId="0" fontId="13" fillId="0" borderId="7" xfId="0" applyFont="1" applyBorder="1" applyAlignment="1" applyProtection="1">
      <alignment horizontal="center"/>
      <protection locked="0"/>
    </xf>
    <xf numFmtId="0" fontId="13" fillId="3" borderId="11" xfId="0" applyFont="1" applyFill="1" applyBorder="1" applyAlignment="1" applyProtection="1">
      <alignment vertical="top" wrapText="1"/>
      <protection locked="0"/>
    </xf>
    <xf numFmtId="0" fontId="10" fillId="2" borderId="16" xfId="0" applyFont="1" applyFill="1" applyBorder="1" applyAlignment="1">
      <alignment horizontal="center" vertical="center"/>
    </xf>
    <xf numFmtId="0" fontId="12" fillId="9" borderId="13"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40" xfId="0" applyFont="1" applyBorder="1" applyAlignment="1">
      <alignment horizontal="center" vertical="center" wrapText="1"/>
    </xf>
    <xf numFmtId="0" fontId="1" fillId="2" borderId="16"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2" fillId="9" borderId="28" xfId="0" applyFont="1" applyFill="1" applyBorder="1" applyAlignment="1">
      <alignment horizontal="center" vertical="center"/>
    </xf>
    <xf numFmtId="0" fontId="12" fillId="9" borderId="4" xfId="0" applyFont="1" applyFill="1" applyBorder="1" applyAlignment="1">
      <alignment horizontal="center" vertical="center"/>
    </xf>
    <xf numFmtId="0" fontId="12" fillId="0" borderId="57" xfId="0" applyFont="1" applyBorder="1" applyAlignment="1">
      <alignment horizontal="center" vertical="center"/>
    </xf>
    <xf numFmtId="0" fontId="13" fillId="6" borderId="66" xfId="0" applyFont="1" applyFill="1" applyBorder="1" applyAlignment="1">
      <alignment horizontal="center" vertical="center" wrapText="1"/>
    </xf>
    <xf numFmtId="0" fontId="1" fillId="2" borderId="16" xfId="0" applyFont="1" applyFill="1" applyBorder="1" applyAlignment="1">
      <alignment horizontal="center" vertical="center"/>
    </xf>
    <xf numFmtId="0" fontId="3" fillId="0" borderId="28" xfId="0" applyFont="1" applyBorder="1" applyAlignment="1">
      <alignment horizontal="center" vertical="center"/>
    </xf>
    <xf numFmtId="0" fontId="12" fillId="11" borderId="4" xfId="0" applyFont="1" applyFill="1" applyBorder="1" applyAlignment="1">
      <alignment horizontal="center" vertical="center"/>
    </xf>
    <xf numFmtId="0" fontId="12" fillId="0" borderId="4" xfId="0" applyFont="1" applyBorder="1" applyAlignment="1">
      <alignment horizontal="center" vertical="center"/>
    </xf>
    <xf numFmtId="0" fontId="3" fillId="0" borderId="4" xfId="0" applyFont="1" applyBorder="1" applyAlignment="1">
      <alignment horizontal="center" vertical="center"/>
    </xf>
    <xf numFmtId="0" fontId="12" fillId="0" borderId="20" xfId="0" applyFont="1" applyBorder="1" applyAlignment="1">
      <alignment horizontal="center" vertical="center"/>
    </xf>
    <xf numFmtId="9" fontId="13" fillId="6" borderId="65" xfId="0" applyNumberFormat="1" applyFont="1" applyFill="1" applyBorder="1" applyAlignment="1">
      <alignment horizontal="center" vertical="center" wrapText="1"/>
    </xf>
    <xf numFmtId="9" fontId="11" fillId="0" borderId="77" xfId="2" applyFont="1" applyFill="1" applyBorder="1" applyAlignment="1" applyProtection="1">
      <alignment horizontal="center" vertical="center" wrapText="1"/>
      <protection locked="0"/>
    </xf>
    <xf numFmtId="9" fontId="11" fillId="0" borderId="78" xfId="2" applyFont="1" applyFill="1" applyBorder="1" applyAlignment="1" applyProtection="1">
      <alignment horizontal="center" vertical="center" wrapText="1"/>
      <protection locked="0"/>
    </xf>
    <xf numFmtId="9" fontId="11" fillId="0" borderId="12" xfId="2" applyFont="1" applyFill="1" applyBorder="1" applyAlignment="1" applyProtection="1">
      <alignment horizontal="center" vertical="center" wrapText="1"/>
      <protection locked="0"/>
    </xf>
    <xf numFmtId="0" fontId="12" fillId="0" borderId="5" xfId="0" applyFont="1" applyBorder="1" applyAlignment="1">
      <alignment horizontal="justify" vertical="center" wrapText="1"/>
    </xf>
    <xf numFmtId="0" fontId="12" fillId="0" borderId="14" xfId="0" applyFont="1" applyBorder="1" applyAlignment="1">
      <alignment horizontal="justify" vertical="center" wrapText="1"/>
    </xf>
    <xf numFmtId="0" fontId="8" fillId="6" borderId="15" xfId="0" applyFont="1" applyFill="1" applyBorder="1" applyAlignment="1" applyProtection="1">
      <alignment horizontal="center" vertical="top" wrapText="1"/>
      <protection locked="0"/>
    </xf>
    <xf numFmtId="0" fontId="8" fillId="6" borderId="8" xfId="0" applyFont="1" applyFill="1" applyBorder="1" applyAlignment="1" applyProtection="1">
      <alignment horizontal="center" vertical="top" wrapText="1"/>
      <protection locked="0"/>
    </xf>
    <xf numFmtId="0" fontId="8" fillId="6" borderId="7"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36" xfId="0" applyFont="1" applyFill="1" applyBorder="1" applyAlignment="1" applyProtection="1">
      <alignment horizontal="center" vertical="top" wrapText="1"/>
      <protection locked="0"/>
    </xf>
    <xf numFmtId="0" fontId="7" fillId="7" borderId="15" xfId="0" applyFont="1" applyFill="1" applyBorder="1" applyAlignment="1" applyProtection="1">
      <alignment horizontal="center" vertical="top" wrapText="1"/>
      <protection locked="0"/>
    </xf>
    <xf numFmtId="0" fontId="7" fillId="7" borderId="8" xfId="0" applyFont="1" applyFill="1" applyBorder="1" applyAlignment="1" applyProtection="1">
      <alignment horizontal="center" vertical="top" wrapText="1"/>
      <protection locked="0"/>
    </xf>
    <xf numFmtId="0" fontId="7" fillId="7" borderId="7" xfId="0" applyFont="1" applyFill="1" applyBorder="1" applyAlignment="1" applyProtection="1">
      <alignment horizontal="center" vertical="top" wrapText="1"/>
      <protection locked="0"/>
    </xf>
    <xf numFmtId="0" fontId="7" fillId="8" borderId="15" xfId="0" applyFont="1" applyFill="1" applyBorder="1" applyAlignment="1" applyProtection="1">
      <alignment horizontal="center" vertical="top" wrapText="1"/>
      <protection locked="0"/>
    </xf>
    <xf numFmtId="0" fontId="7" fillId="8" borderId="8" xfId="0" applyFont="1" applyFill="1" applyBorder="1" applyAlignment="1" applyProtection="1">
      <alignment horizontal="center" vertical="top" wrapText="1"/>
      <protection locked="0"/>
    </xf>
    <xf numFmtId="0" fontId="7" fillId="8" borderId="7" xfId="0" applyFont="1" applyFill="1" applyBorder="1" applyAlignment="1" applyProtection="1">
      <alignment horizontal="center" vertical="top" wrapText="1"/>
      <protection locked="0"/>
    </xf>
    <xf numFmtId="0" fontId="12" fillId="0" borderId="19"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0" xfId="0" applyFont="1" applyAlignment="1">
      <alignment horizontal="justify" vertical="center" wrapText="1"/>
    </xf>
    <xf numFmtId="0" fontId="12" fillId="0" borderId="35" xfId="0" applyFont="1" applyBorder="1" applyAlignment="1">
      <alignment horizontal="justify" vertical="center" wrapText="1"/>
    </xf>
    <xf numFmtId="0" fontId="12" fillId="0" borderId="32" xfId="0" applyFont="1" applyBorder="1" applyAlignment="1">
      <alignment horizontal="justify" vertical="top" wrapText="1"/>
    </xf>
    <xf numFmtId="0" fontId="12" fillId="0" borderId="0" xfId="0" applyFont="1" applyAlignment="1">
      <alignment horizontal="justify" vertical="top" wrapText="1"/>
    </xf>
    <xf numFmtId="0" fontId="12" fillId="0" borderId="35" xfId="0" applyFont="1" applyBorder="1" applyAlignment="1">
      <alignment horizontal="justify" vertical="top" wrapText="1"/>
    </xf>
    <xf numFmtId="0" fontId="12" fillId="0" borderId="10" xfId="0" applyFont="1" applyBorder="1" applyAlignment="1">
      <alignment horizontal="justify" vertical="top" wrapText="1"/>
    </xf>
    <xf numFmtId="0" fontId="12" fillId="0" borderId="9" xfId="0" applyFont="1" applyBorder="1" applyAlignment="1">
      <alignment horizontal="justify" vertical="top" wrapText="1"/>
    </xf>
    <xf numFmtId="0" fontId="12" fillId="0" borderId="36" xfId="0" applyFont="1" applyBorder="1" applyAlignment="1">
      <alignment horizontal="justify" vertical="top" wrapText="1"/>
    </xf>
    <xf numFmtId="0" fontId="13" fillId="6" borderId="15"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7"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7" xfId="0" applyFont="1" applyFill="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9" fillId="0" borderId="19" xfId="0" applyFont="1" applyBorder="1" applyAlignment="1">
      <alignment horizontal="left" vertical="center" wrapText="1"/>
    </xf>
    <xf numFmtId="0" fontId="19" fillId="0" borderId="18" xfId="0" applyFont="1" applyBorder="1" applyAlignment="1">
      <alignment horizontal="left" vertical="center" wrapText="1"/>
    </xf>
    <xf numFmtId="0" fontId="19" fillId="0" borderId="17"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Alignment="1">
      <alignment horizontal="left" vertical="center" wrapText="1"/>
    </xf>
    <xf numFmtId="0" fontId="19" fillId="0" borderId="35"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9" fillId="0" borderId="36" xfId="0" applyFont="1" applyBorder="1" applyAlignment="1">
      <alignment horizontal="left" vertical="center" wrapText="1"/>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32" xfId="0" applyFont="1" applyFill="1" applyBorder="1" applyAlignment="1">
      <alignment horizontal="center" vertical="center"/>
    </xf>
    <xf numFmtId="0" fontId="10" fillId="2" borderId="0" xfId="0" applyFont="1" applyFill="1" applyAlignment="1">
      <alignment horizontal="center" vertical="center"/>
    </xf>
    <xf numFmtId="0" fontId="10" fillId="2" borderId="35" xfId="0" applyFont="1" applyFill="1" applyBorder="1" applyAlignment="1">
      <alignment horizontal="center" vertical="center"/>
    </xf>
    <xf numFmtId="0" fontId="10" fillId="0" borderId="21" xfId="0" applyFont="1" applyBorder="1" applyAlignment="1">
      <alignment horizontal="left" vertical="center" wrapText="1"/>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2" borderId="1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19" fillId="0" borderId="18" xfId="0" applyFont="1" applyBorder="1" applyAlignment="1">
      <alignment horizontal="left" vertical="center"/>
    </xf>
    <xf numFmtId="0" fontId="19" fillId="0" borderId="17" xfId="0" applyFont="1" applyBorder="1" applyAlignment="1">
      <alignment horizontal="left" vertical="center"/>
    </xf>
    <xf numFmtId="0" fontId="19" fillId="0" borderId="32" xfId="0" applyFont="1" applyBorder="1" applyAlignment="1">
      <alignment horizontal="left" vertical="center"/>
    </xf>
    <xf numFmtId="0" fontId="19" fillId="0" borderId="0" xfId="0" applyFont="1" applyAlignment="1">
      <alignment horizontal="left" vertical="center"/>
    </xf>
    <xf numFmtId="0" fontId="19" fillId="0" borderId="35" xfId="0" applyFont="1" applyBorder="1" applyAlignment="1">
      <alignment horizontal="left" vertical="center"/>
    </xf>
    <xf numFmtId="0" fontId="10" fillId="2" borderId="15" xfId="0" applyFont="1" applyFill="1" applyBorder="1" applyAlignment="1">
      <alignment horizontal="left" vertical="center"/>
    </xf>
    <xf numFmtId="0" fontId="10" fillId="2" borderId="8" xfId="0" applyFont="1" applyFill="1" applyBorder="1" applyAlignment="1">
      <alignment horizontal="left" vertical="center"/>
    </xf>
    <xf numFmtId="0" fontId="10" fillId="2" borderId="7"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12" xfId="0" applyFont="1" applyFill="1" applyBorder="1" applyAlignment="1">
      <alignment horizontal="left" vertical="center"/>
    </xf>
    <xf numFmtId="0" fontId="19" fillId="0" borderId="12" xfId="0" applyFont="1" applyBorder="1" applyAlignment="1">
      <alignment horizontal="left" vertical="center"/>
    </xf>
    <xf numFmtId="0" fontId="19" fillId="0" borderId="29" xfId="0" applyFont="1" applyBorder="1" applyAlignment="1">
      <alignment horizontal="left" vertical="center"/>
    </xf>
    <xf numFmtId="0" fontId="19" fillId="0" borderId="13" xfId="0" applyFont="1" applyBorder="1" applyAlignment="1">
      <alignment horizontal="left" vertical="center"/>
    </xf>
    <xf numFmtId="0" fontId="19" fillId="0" borderId="42" xfId="0" applyFont="1" applyBorder="1" applyAlignment="1">
      <alignment horizontal="left" vertical="center"/>
    </xf>
    <xf numFmtId="0" fontId="19" fillId="0" borderId="56" xfId="0" applyFont="1" applyBorder="1" applyAlignment="1">
      <alignment horizontal="left" vertical="center"/>
    </xf>
    <xf numFmtId="0" fontId="10" fillId="0" borderId="28" xfId="0" applyFont="1" applyBorder="1" applyAlignment="1">
      <alignment horizontal="left" vertical="center" wrapText="1"/>
    </xf>
    <xf numFmtId="0" fontId="12" fillId="0" borderId="12" xfId="0" applyFont="1" applyBorder="1" applyAlignment="1">
      <alignment horizontal="left" vertical="center" wrapText="1"/>
    </xf>
    <xf numFmtId="0" fontId="12" fillId="0" borderId="29" xfId="0" applyFont="1" applyBorder="1" applyAlignment="1">
      <alignment horizontal="left" vertical="center" wrapText="1"/>
    </xf>
    <xf numFmtId="0" fontId="10"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23" xfId="0" applyFont="1" applyBorder="1" applyAlignment="1">
      <alignment horizontal="left" vertical="center" wrapText="1"/>
    </xf>
    <xf numFmtId="0" fontId="8" fillId="2" borderId="28" xfId="0" applyFont="1" applyFill="1" applyBorder="1" applyAlignment="1">
      <alignment horizontal="left" vertical="center"/>
    </xf>
    <xf numFmtId="0" fontId="8" fillId="2" borderId="12" xfId="0" applyFont="1" applyFill="1" applyBorder="1" applyAlignment="1">
      <alignment horizontal="left" vertical="center"/>
    </xf>
    <xf numFmtId="0" fontId="12" fillId="0" borderId="12" xfId="0" applyFont="1" applyBorder="1" applyAlignment="1">
      <alignment horizontal="center" vertical="center"/>
    </xf>
    <xf numFmtId="0" fontId="12" fillId="0" borderId="29" xfId="0" applyFont="1" applyBorder="1" applyAlignment="1">
      <alignment horizontal="center" vertical="center"/>
    </xf>
    <xf numFmtId="0" fontId="10" fillId="0" borderId="28"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20" xfId="0" applyFont="1" applyBorder="1" applyAlignment="1">
      <alignment horizontal="left" vertical="center"/>
    </xf>
    <xf numFmtId="0" fontId="10" fillId="0" borderId="29" xfId="0" applyFont="1" applyBorder="1" applyAlignment="1">
      <alignment horizontal="left" vertical="center"/>
    </xf>
    <xf numFmtId="0" fontId="8" fillId="0" borderId="12" xfId="0" applyFont="1" applyBorder="1" applyAlignment="1">
      <alignment horizontal="center" vertical="center"/>
    </xf>
    <xf numFmtId="0" fontId="8" fillId="2" borderId="21" xfId="0" applyFont="1" applyFill="1" applyBorder="1" applyAlignment="1">
      <alignment horizontal="left" vertical="center"/>
    </xf>
    <xf numFmtId="0" fontId="8" fillId="2" borderId="27" xfId="0" applyFont="1" applyFill="1" applyBorder="1" applyAlignment="1">
      <alignment horizontal="left" vertical="center"/>
    </xf>
    <xf numFmtId="0" fontId="12" fillId="0" borderId="12" xfId="0" applyFont="1" applyBorder="1" applyAlignment="1">
      <alignment horizontal="left" vertical="center"/>
    </xf>
    <xf numFmtId="0" fontId="10" fillId="2" borderId="60" xfId="0" applyFont="1" applyFill="1" applyBorder="1" applyAlignment="1">
      <alignment horizontal="left" vertical="center"/>
    </xf>
    <xf numFmtId="0" fontId="10" fillId="2" borderId="46" xfId="0" applyFont="1" applyFill="1" applyBorder="1" applyAlignment="1">
      <alignment horizontal="left" vertical="center"/>
    </xf>
    <xf numFmtId="0" fontId="19" fillId="0" borderId="43" xfId="0" applyFont="1" applyBorder="1" applyAlignment="1">
      <alignment horizontal="left" vertical="center"/>
    </xf>
    <xf numFmtId="0" fontId="19" fillId="0" borderId="58" xfId="0" applyFont="1" applyBorder="1" applyAlignment="1">
      <alignment horizontal="left" vertical="center"/>
    </xf>
    <xf numFmtId="0" fontId="19" fillId="0" borderId="61" xfId="0" applyFont="1" applyBorder="1" applyAlignment="1">
      <alignment horizontal="left" vertical="center"/>
    </xf>
    <xf numFmtId="0" fontId="20" fillId="0" borderId="12" xfId="0" applyFont="1" applyBorder="1" applyAlignment="1">
      <alignment horizontal="left" vertical="center"/>
    </xf>
    <xf numFmtId="0" fontId="20" fillId="0" borderId="29" xfId="0" applyFont="1" applyBorder="1" applyAlignment="1">
      <alignment horizontal="left" vertical="center"/>
    </xf>
    <xf numFmtId="0" fontId="8" fillId="2" borderId="57" xfId="0" applyFont="1" applyFill="1" applyBorder="1" applyAlignment="1">
      <alignment horizontal="left" vertical="center"/>
    </xf>
    <xf numFmtId="0" fontId="8" fillId="2" borderId="40" xfId="0" applyFont="1" applyFill="1" applyBorder="1" applyAlignment="1">
      <alignment horizontal="left" vertical="center"/>
    </xf>
    <xf numFmtId="0" fontId="12" fillId="0" borderId="13" xfId="0" applyFont="1" applyBorder="1" applyAlignment="1">
      <alignment horizontal="center" vertical="center"/>
    </xf>
    <xf numFmtId="0" fontId="12" fillId="0" borderId="42" xfId="0" applyFont="1" applyBorder="1" applyAlignment="1">
      <alignment horizontal="center" vertical="center"/>
    </xf>
    <xf numFmtId="0" fontId="12" fillId="0" borderId="56" xfId="0" applyFont="1" applyBorder="1" applyAlignment="1">
      <alignment horizontal="center" vertical="center"/>
    </xf>
    <xf numFmtId="0" fontId="10" fillId="0" borderId="42" xfId="0" applyFont="1" applyBorder="1" applyAlignment="1">
      <alignment horizontal="left" vertical="center"/>
    </xf>
    <xf numFmtId="0" fontId="10" fillId="2" borderId="20" xfId="0" applyFont="1" applyFill="1" applyBorder="1" applyAlignment="1">
      <alignment horizontal="left" vertical="center"/>
    </xf>
    <xf numFmtId="0" fontId="10" fillId="2" borderId="55"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20" fillId="0" borderId="42" xfId="0" applyFont="1" applyBorder="1" applyAlignment="1">
      <alignment horizontal="left" vertical="center"/>
    </xf>
    <xf numFmtId="0" fontId="20" fillId="0" borderId="56" xfId="0" applyFont="1" applyBorder="1" applyAlignment="1">
      <alignment horizontal="left" vertical="center"/>
    </xf>
    <xf numFmtId="0" fontId="12" fillId="0" borderId="4" xfId="0" applyFont="1" applyBorder="1" applyAlignment="1">
      <alignment horizontal="left" wrapText="1"/>
    </xf>
    <xf numFmtId="0" fontId="12" fillId="0" borderId="3" xfId="0" applyFont="1" applyBorder="1" applyAlignment="1">
      <alignment horizontal="left" wrapText="1"/>
    </xf>
    <xf numFmtId="0" fontId="12" fillId="0" borderId="11" xfId="0" applyFont="1" applyBorder="1" applyAlignment="1">
      <alignment horizontal="left" wrapText="1"/>
    </xf>
    <xf numFmtId="0" fontId="12" fillId="0" borderId="28" xfId="0" applyFont="1" applyBorder="1" applyAlignment="1">
      <alignment horizontal="left" wrapText="1"/>
    </xf>
    <xf numFmtId="0" fontId="12" fillId="0" borderId="12" xfId="0" applyFont="1" applyBorder="1" applyAlignment="1">
      <alignment horizontal="left" wrapText="1"/>
    </xf>
    <xf numFmtId="0" fontId="12" fillId="0" borderId="29" xfId="0" applyFont="1" applyBorder="1" applyAlignment="1">
      <alignment horizontal="left" wrapText="1"/>
    </xf>
    <xf numFmtId="0" fontId="12" fillId="0" borderId="2" xfId="0" applyFont="1" applyBorder="1" applyAlignment="1">
      <alignment horizontal="left" wrapText="1"/>
    </xf>
    <xf numFmtId="0" fontId="12" fillId="0" borderId="1" xfId="0" applyFont="1" applyBorder="1" applyAlignment="1">
      <alignment horizontal="left" wrapText="1"/>
    </xf>
    <xf numFmtId="0" fontId="12" fillId="0" borderId="23" xfId="0" applyFont="1" applyBorder="1" applyAlignment="1">
      <alignment horizontal="left" wrapText="1"/>
    </xf>
    <xf numFmtId="0" fontId="12" fillId="0" borderId="8" xfId="0" applyFont="1" applyBorder="1" applyAlignment="1">
      <alignment horizontal="center"/>
    </xf>
    <xf numFmtId="0" fontId="10" fillId="2" borderId="57"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9" fillId="0" borderId="46" xfId="0" applyFont="1" applyBorder="1" applyAlignment="1">
      <alignment horizontal="left" vertical="center"/>
    </xf>
    <xf numFmtId="0" fontId="10" fillId="2" borderId="40" xfId="0" applyFont="1" applyFill="1" applyBorder="1" applyAlignment="1">
      <alignment horizontal="left" vertical="center"/>
    </xf>
    <xf numFmtId="0" fontId="10" fillId="2" borderId="28"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29" xfId="0" applyFont="1" applyBorder="1" applyAlignment="1">
      <alignment horizontal="left" vertical="center" wrapText="1"/>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8" fillId="0" borderId="29" xfId="0" applyFont="1" applyBorder="1" applyAlignment="1">
      <alignment horizontal="center" vertical="center"/>
    </xf>
    <xf numFmtId="0" fontId="10" fillId="2" borderId="55" xfId="0" applyFont="1" applyFill="1" applyBorder="1" applyAlignment="1">
      <alignment horizontal="left" vertical="center"/>
    </xf>
    <xf numFmtId="0" fontId="10" fillId="2" borderId="42" xfId="0" applyFont="1" applyFill="1" applyBorder="1" applyAlignment="1">
      <alignment horizontal="left"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42" xfId="0" applyFont="1" applyBorder="1" applyAlignment="1">
      <alignment horizontal="center" vertical="center"/>
    </xf>
    <xf numFmtId="0" fontId="10" fillId="0" borderId="56" xfId="0" applyFont="1" applyBorder="1" applyAlignment="1">
      <alignment horizontal="center" vertical="center"/>
    </xf>
    <xf numFmtId="0" fontId="8" fillId="0" borderId="37" xfId="0" applyFont="1" applyBorder="1" applyAlignment="1">
      <alignment horizontal="center" vertical="center"/>
    </xf>
    <xf numFmtId="0" fontId="8" fillId="0" borderId="51" xfId="0" applyFont="1" applyBorder="1" applyAlignment="1">
      <alignment horizontal="center" vertical="center"/>
    </xf>
    <xf numFmtId="0" fontId="8" fillId="0" borderId="38" xfId="0" applyFont="1" applyBorder="1" applyAlignment="1">
      <alignment horizontal="center"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8" fillId="0" borderId="39" xfId="0" applyFont="1" applyBorder="1" applyAlignment="1">
      <alignment horizontal="center" vertical="center"/>
    </xf>
    <xf numFmtId="0" fontId="8" fillId="2" borderId="32" xfId="0" applyFont="1" applyFill="1" applyBorder="1" applyAlignment="1">
      <alignment horizontal="left" vertical="center"/>
    </xf>
    <xf numFmtId="0" fontId="8" fillId="2" borderId="54" xfId="0" applyFont="1" applyFill="1" applyBorder="1" applyAlignment="1">
      <alignment horizontal="left" vertical="center"/>
    </xf>
    <xf numFmtId="0" fontId="18" fillId="0" borderId="3" xfId="0" applyFont="1" applyBorder="1" applyAlignment="1">
      <alignment horizontal="left" vertical="center"/>
    </xf>
    <xf numFmtId="0" fontId="12" fillId="2" borderId="50"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8" fillId="0" borderId="21" xfId="0" applyFont="1" applyBorder="1" applyAlignment="1">
      <alignment horizontal="center"/>
    </xf>
    <xf numFmtId="0" fontId="8" fillId="0" borderId="27" xfId="0" applyFont="1" applyBorder="1" applyAlignment="1">
      <alignment horizontal="center"/>
    </xf>
    <xf numFmtId="0" fontId="8" fillId="0" borderId="22" xfId="0" applyFont="1" applyBorder="1" applyAlignment="1">
      <alignment horizontal="center"/>
    </xf>
    <xf numFmtId="0" fontId="8" fillId="0" borderId="52" xfId="0" applyFont="1" applyBorder="1" applyAlignment="1">
      <alignment horizontal="center"/>
    </xf>
    <xf numFmtId="0" fontId="8" fillId="0" borderId="18" xfId="0" applyFont="1" applyBorder="1" applyAlignment="1">
      <alignment horizontal="center"/>
    </xf>
    <xf numFmtId="0" fontId="8" fillId="0" borderId="53" xfId="0" applyFont="1" applyBorder="1" applyAlignment="1">
      <alignment horizont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top" wrapText="1"/>
    </xf>
    <xf numFmtId="0" fontId="10" fillId="0" borderId="8" xfId="0" applyFont="1" applyBorder="1" applyAlignment="1">
      <alignment horizontal="center" vertical="top" wrapText="1"/>
    </xf>
    <xf numFmtId="0" fontId="10" fillId="0" borderId="7" xfId="0" applyFont="1" applyBorder="1" applyAlignment="1">
      <alignment horizontal="center" vertical="top" wrapText="1"/>
    </xf>
    <xf numFmtId="0" fontId="10" fillId="0" borderId="10" xfId="0" applyFont="1" applyBorder="1" applyAlignment="1">
      <alignment horizontal="center" vertical="top" wrapText="1"/>
    </xf>
    <xf numFmtId="0" fontId="10" fillId="0" borderId="9" xfId="0" applyFont="1" applyBorder="1" applyAlignment="1">
      <alignment horizontal="center" vertical="top" wrapText="1"/>
    </xf>
    <xf numFmtId="0" fontId="10" fillId="0" borderId="36" xfId="0" applyFont="1" applyBorder="1" applyAlignment="1">
      <alignment horizontal="center" vertical="top" wrapText="1"/>
    </xf>
    <xf numFmtId="0" fontId="8" fillId="5" borderId="15"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7" xfId="0" applyFont="1" applyFill="1" applyBorder="1" applyAlignment="1" applyProtection="1">
      <alignment horizontal="center" vertical="top" wrapText="1"/>
      <protection locked="0"/>
    </xf>
    <xf numFmtId="0" fontId="10" fillId="2" borderId="2" xfId="0" applyFont="1" applyFill="1" applyBorder="1" applyAlignment="1">
      <alignment horizontal="left" vertical="center"/>
    </xf>
    <xf numFmtId="0" fontId="10" fillId="2" borderId="1" xfId="0" applyFont="1" applyFill="1" applyBorder="1" applyAlignment="1">
      <alignment horizontal="left" vertical="center"/>
    </xf>
    <xf numFmtId="0" fontId="19" fillId="0" borderId="1" xfId="0" applyFont="1" applyBorder="1" applyAlignment="1">
      <alignment horizontal="center"/>
    </xf>
    <xf numFmtId="0" fontId="19" fillId="0" borderId="49" xfId="0" applyFont="1" applyBorder="1" applyAlignment="1">
      <alignment horizontal="center"/>
    </xf>
    <xf numFmtId="0" fontId="19" fillId="0" borderId="23" xfId="0" applyFont="1" applyBorder="1" applyAlignment="1">
      <alignment horizontal="center"/>
    </xf>
    <xf numFmtId="0" fontId="10" fillId="2" borderId="19"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1" fillId="0" borderId="12" xfId="0" applyFont="1" applyBorder="1" applyAlignment="1">
      <alignment horizontal="justify" vertical="top" wrapText="1"/>
    </xf>
    <xf numFmtId="0" fontId="13" fillId="9" borderId="12" xfId="0" applyFont="1" applyFill="1" applyBorder="1" applyAlignment="1">
      <alignment vertical="center" wrapText="1"/>
    </xf>
    <xf numFmtId="0" fontId="12" fillId="0" borderId="12" xfId="0" applyFont="1" applyBorder="1" applyAlignment="1">
      <alignment vertical="top" wrapText="1"/>
    </xf>
    <xf numFmtId="0" fontId="11" fillId="0" borderId="12" xfId="0" applyFont="1" applyBorder="1" applyAlignment="1">
      <alignment vertical="top" wrapText="1"/>
    </xf>
    <xf numFmtId="0" fontId="44" fillId="0" borderId="12" xfId="0" applyFont="1" applyBorder="1" applyAlignment="1">
      <alignment vertical="top" wrapText="1"/>
    </xf>
    <xf numFmtId="0" fontId="12" fillId="0" borderId="40" xfId="0" applyFont="1" applyBorder="1" applyAlignment="1">
      <alignment horizontal="justify" vertical="top" wrapText="1"/>
    </xf>
    <xf numFmtId="0" fontId="13" fillId="12" borderId="67" xfId="0" applyFont="1" applyFill="1" applyBorder="1" applyAlignment="1">
      <alignment horizontal="center" vertical="center" wrapText="1"/>
    </xf>
    <xf numFmtId="0" fontId="13" fillId="12" borderId="68" xfId="0" applyFont="1" applyFill="1" applyBorder="1" applyAlignment="1">
      <alignment horizontal="center" vertical="center" wrapText="1"/>
    </xf>
    <xf numFmtId="0" fontId="13" fillId="12" borderId="75"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15" xfId="0" applyFont="1" applyFill="1" applyBorder="1" applyAlignment="1" applyProtection="1">
      <alignment horizontal="center"/>
      <protection locked="0"/>
    </xf>
    <xf numFmtId="0" fontId="13" fillId="2" borderId="8"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2" fillId="0" borderId="13" xfId="0" applyFont="1" applyBorder="1" applyAlignment="1">
      <alignment horizontal="justify" vertical="top" wrapText="1"/>
    </xf>
    <xf numFmtId="0" fontId="12" fillId="0" borderId="20" xfId="0" applyFont="1" applyBorder="1" applyAlignment="1">
      <alignment horizontal="justify" vertical="top"/>
    </xf>
    <xf numFmtId="0" fontId="13" fillId="9" borderId="13" xfId="0" applyFont="1" applyFill="1" applyBorder="1" applyAlignment="1">
      <alignment horizontal="left" vertical="center"/>
    </xf>
    <xf numFmtId="0" fontId="13" fillId="9" borderId="20" xfId="0" applyFont="1" applyFill="1" applyBorder="1" applyAlignment="1">
      <alignment horizontal="left" vertical="center"/>
    </xf>
    <xf numFmtId="0" fontId="12" fillId="0" borderId="13" xfId="0" applyFont="1" applyBorder="1" applyAlignment="1">
      <alignment horizontal="justify" vertical="top"/>
    </xf>
    <xf numFmtId="0" fontId="12" fillId="0" borderId="12" xfId="0" applyFont="1" applyBorder="1" applyAlignment="1">
      <alignment horizontal="justify" vertical="top" wrapText="1"/>
    </xf>
    <xf numFmtId="0" fontId="12" fillId="0" borderId="12" xfId="0" applyFont="1" applyBorder="1" applyAlignment="1">
      <alignment horizontal="justify" vertical="top"/>
    </xf>
    <xf numFmtId="0" fontId="13" fillId="9" borderId="13" xfId="0" applyFont="1" applyFill="1" applyBorder="1" applyAlignment="1">
      <alignment horizontal="left" vertical="top"/>
    </xf>
    <xf numFmtId="0" fontId="13" fillId="9" borderId="20" xfId="0" applyFont="1" applyFill="1" applyBorder="1" applyAlignment="1">
      <alignment horizontal="left" vertical="top"/>
    </xf>
    <xf numFmtId="0" fontId="13" fillId="9" borderId="13" xfId="0" applyFont="1" applyFill="1" applyBorder="1" applyAlignment="1">
      <alignment horizontal="justify" vertical="top"/>
    </xf>
    <xf numFmtId="0" fontId="13" fillId="9" borderId="20" xfId="0" applyFont="1" applyFill="1" applyBorder="1" applyAlignment="1">
      <alignment horizontal="justify" vertical="top"/>
    </xf>
    <xf numFmtId="0" fontId="12" fillId="0" borderId="20" xfId="0" applyFont="1" applyBorder="1" applyAlignment="1">
      <alignment horizontal="justify" vertical="top" wrapText="1"/>
    </xf>
    <xf numFmtId="0" fontId="13" fillId="2" borderId="6" xfId="0" applyFont="1" applyFill="1" applyBorder="1" applyAlignment="1" applyProtection="1">
      <alignment horizontal="center"/>
      <protection locked="0"/>
    </xf>
    <xf numFmtId="0" fontId="13" fillId="2" borderId="5" xfId="0" applyFont="1" applyFill="1" applyBorder="1" applyAlignment="1" applyProtection="1">
      <alignment horizontal="center"/>
      <protection locked="0"/>
    </xf>
    <xf numFmtId="0" fontId="13" fillId="2" borderId="14" xfId="0" applyFont="1" applyFill="1" applyBorder="1" applyAlignment="1" applyProtection="1">
      <alignment horizontal="center"/>
      <protection locked="0"/>
    </xf>
    <xf numFmtId="0" fontId="13" fillId="0" borderId="62"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9" borderId="12" xfId="0" applyFont="1" applyFill="1" applyBorder="1" applyAlignment="1">
      <alignment horizontal="left" vertical="top" wrapText="1"/>
    </xf>
    <xf numFmtId="0" fontId="12" fillId="0" borderId="13" xfId="0" applyFont="1" applyBorder="1" applyAlignment="1">
      <alignment horizontal="justify" vertical="center" wrapText="1"/>
    </xf>
    <xf numFmtId="0" fontId="12" fillId="0" borderId="20" xfId="0" applyFont="1" applyBorder="1" applyAlignment="1">
      <alignment horizontal="justify" vertical="center"/>
    </xf>
    <xf numFmtId="0" fontId="13" fillId="9" borderId="12" xfId="0" applyFont="1" applyFill="1" applyBorder="1" applyAlignment="1">
      <alignment horizontal="left" vertical="top"/>
    </xf>
    <xf numFmtId="0" fontId="13" fillId="9" borderId="12" xfId="0" applyFont="1" applyFill="1" applyBorder="1" applyAlignment="1">
      <alignment horizontal="justify" vertical="top"/>
    </xf>
    <xf numFmtId="0" fontId="8" fillId="6" borderId="21" xfId="0" applyFont="1" applyFill="1" applyBorder="1" applyAlignment="1" applyProtection="1">
      <alignment horizontal="center" vertical="top" wrapText="1"/>
      <protection locked="0"/>
    </xf>
    <xf numFmtId="0" fontId="8" fillId="6" borderId="27" xfId="0" applyFont="1" applyFill="1" applyBorder="1" applyAlignment="1" applyProtection="1">
      <alignment horizontal="center" vertical="top" wrapText="1"/>
      <protection locked="0"/>
    </xf>
    <xf numFmtId="0" fontId="8" fillId="6" borderId="22" xfId="0" applyFont="1" applyFill="1" applyBorder="1" applyAlignment="1" applyProtection="1">
      <alignment horizontal="center" vertical="top" wrapText="1"/>
      <protection locked="0"/>
    </xf>
    <xf numFmtId="0" fontId="8" fillId="5" borderId="28" xfId="0" applyFont="1" applyFill="1" applyBorder="1" applyAlignment="1" applyProtection="1">
      <alignment horizontal="center" vertical="top" wrapText="1"/>
      <protection locked="0"/>
    </xf>
    <xf numFmtId="0" fontId="8" fillId="5" borderId="12" xfId="0" applyFont="1" applyFill="1" applyBorder="1" applyAlignment="1" applyProtection="1">
      <alignment horizontal="center" vertical="top" wrapText="1"/>
      <protection locked="0"/>
    </xf>
    <xf numFmtId="0" fontId="8" fillId="5" borderId="29" xfId="0" applyFont="1" applyFill="1" applyBorder="1" applyAlignment="1" applyProtection="1">
      <alignment horizontal="center" vertical="top" wrapText="1"/>
      <protection locked="0"/>
    </xf>
    <xf numFmtId="0" fontId="7" fillId="7" borderId="28" xfId="0" applyFont="1" applyFill="1" applyBorder="1" applyAlignment="1" applyProtection="1">
      <alignment horizontal="center" vertical="top" wrapText="1"/>
      <protection locked="0"/>
    </xf>
    <xf numFmtId="0" fontId="7" fillId="7" borderId="12" xfId="0" applyFont="1" applyFill="1" applyBorder="1" applyAlignment="1" applyProtection="1">
      <alignment horizontal="center" vertical="top" wrapText="1"/>
      <protection locked="0"/>
    </xf>
    <xf numFmtId="0" fontId="7" fillId="7" borderId="29" xfId="0" applyFont="1" applyFill="1" applyBorder="1" applyAlignment="1" applyProtection="1">
      <alignment horizontal="center" vertical="top" wrapText="1"/>
      <protection locked="0"/>
    </xf>
    <xf numFmtId="0" fontId="7" fillId="8" borderId="28" xfId="0" applyFont="1" applyFill="1" applyBorder="1" applyAlignment="1" applyProtection="1">
      <alignment horizontal="center" vertical="top" wrapText="1"/>
      <protection locked="0"/>
    </xf>
    <xf numFmtId="0" fontId="7" fillId="8" borderId="12" xfId="0" applyFont="1" applyFill="1" applyBorder="1" applyAlignment="1" applyProtection="1">
      <alignment horizontal="center" vertical="top" wrapText="1"/>
      <protection locked="0"/>
    </xf>
    <xf numFmtId="0" fontId="7" fillId="8" borderId="29" xfId="0" applyFont="1" applyFill="1" applyBorder="1" applyAlignment="1" applyProtection="1">
      <alignment horizontal="center" vertical="top" wrapText="1"/>
      <protection locked="0"/>
    </xf>
    <xf numFmtId="0" fontId="10" fillId="2" borderId="57" xfId="0" applyFont="1" applyFill="1" applyBorder="1" applyAlignment="1" applyProtection="1">
      <alignment horizontal="center" vertical="center" wrapText="1"/>
      <protection locked="0"/>
    </xf>
    <xf numFmtId="0" fontId="10" fillId="2" borderId="40"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3" fillId="9" borderId="3" xfId="0" applyFont="1" applyFill="1" applyBorder="1" applyAlignment="1">
      <alignment horizontal="left" vertical="center" wrapText="1"/>
    </xf>
    <xf numFmtId="0" fontId="13" fillId="9" borderId="12" xfId="0" applyFont="1" applyFill="1" applyBorder="1" applyAlignment="1">
      <alignment horizontal="left" vertical="center" wrapText="1"/>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2" borderId="15"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2" borderId="1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1" fillId="2" borderId="15" xfId="0" applyFont="1" applyFill="1" applyBorder="1" applyAlignment="1">
      <alignment horizontal="center" vertical="center"/>
    </xf>
    <xf numFmtId="0" fontId="1" fillId="2" borderId="7" xfId="0" applyFont="1" applyFill="1" applyBorder="1" applyAlignment="1">
      <alignment horizontal="center" vertical="center"/>
    </xf>
    <xf numFmtId="0" fontId="13" fillId="9" borderId="3" xfId="0" applyFont="1" applyFill="1" applyBorder="1" applyAlignment="1">
      <alignment horizontal="left" vertical="center"/>
    </xf>
    <xf numFmtId="0" fontId="12" fillId="0" borderId="13" xfId="0" applyFont="1" applyBorder="1" applyAlignment="1">
      <alignment horizontal="left" vertical="center" wrapText="1"/>
    </xf>
    <xf numFmtId="0" fontId="12" fillId="0" borderId="20" xfId="0" applyFont="1" applyBorder="1" applyAlignment="1">
      <alignment horizontal="left" vertical="center" wrapText="1"/>
    </xf>
    <xf numFmtId="0" fontId="12" fillId="0" borderId="12" xfId="0" applyFont="1" applyBorder="1" applyAlignment="1">
      <alignment horizontal="justify" vertical="center" wrapText="1"/>
    </xf>
    <xf numFmtId="0" fontId="12" fillId="0" borderId="12" xfId="0" applyFont="1" applyBorder="1" applyAlignment="1">
      <alignment horizontal="left" vertical="top"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5" fillId="2" borderId="10"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3" fillId="0" borderId="12" xfId="0" applyFont="1" applyBorder="1" applyAlignment="1">
      <alignment horizontal="justify" vertical="center" wrapText="1"/>
    </xf>
    <xf numFmtId="0" fontId="13" fillId="9" borderId="3" xfId="0" applyFont="1" applyFill="1" applyBorder="1" applyAlignment="1">
      <alignment horizontal="justify" vertical="center" wrapText="1"/>
    </xf>
    <xf numFmtId="0" fontId="11" fillId="0" borderId="12" xfId="0" applyFont="1" applyBorder="1" applyAlignment="1">
      <alignment horizontal="left" vertical="center" wrapText="1"/>
    </xf>
    <xf numFmtId="0" fontId="11" fillId="0" borderId="13" xfId="0" applyFont="1" applyBorder="1" applyAlignment="1">
      <alignment horizontal="justify" vertical="center" wrapText="1"/>
    </xf>
    <xf numFmtId="0" fontId="28" fillId="0" borderId="20" xfId="0" applyFont="1" applyBorder="1" applyAlignment="1">
      <alignment horizontal="justify" vertical="center" wrapText="1"/>
    </xf>
    <xf numFmtId="0" fontId="13" fillId="9" borderId="13" xfId="0" applyFont="1" applyFill="1" applyBorder="1" applyAlignment="1">
      <alignment horizontal="left" vertical="center" wrapText="1"/>
    </xf>
    <xf numFmtId="0" fontId="13" fillId="9" borderId="20" xfId="0" applyFont="1" applyFill="1" applyBorder="1" applyAlignment="1">
      <alignment horizontal="left" vertical="center" wrapText="1"/>
    </xf>
    <xf numFmtId="0" fontId="11" fillId="0" borderId="13" xfId="0" applyFont="1" applyBorder="1" applyAlignment="1">
      <alignment horizontal="left" vertical="center" wrapText="1"/>
    </xf>
    <xf numFmtId="0" fontId="28" fillId="0" borderId="20" xfId="0" applyFont="1" applyBorder="1" applyAlignment="1">
      <alignment horizontal="left" vertical="center" wrapText="1"/>
    </xf>
    <xf numFmtId="0" fontId="11" fillId="0" borderId="43" xfId="0" applyFont="1" applyBorder="1" applyAlignment="1">
      <alignment horizontal="left" vertical="center" wrapText="1"/>
    </xf>
    <xf numFmtId="0" fontId="28" fillId="0" borderId="46" xfId="0" applyFont="1" applyBorder="1" applyAlignment="1">
      <alignment horizontal="left" vertical="center" wrapText="1"/>
    </xf>
    <xf numFmtId="0" fontId="13" fillId="11" borderId="3" xfId="0" applyFont="1" applyFill="1" applyBorder="1" applyAlignment="1">
      <alignment horizontal="justify" vertical="center" wrapText="1"/>
    </xf>
    <xf numFmtId="0" fontId="12" fillId="0" borderId="1" xfId="0" applyFont="1" applyBorder="1" applyAlignment="1">
      <alignment horizontal="justify" vertical="center" wrapText="1"/>
    </xf>
    <xf numFmtId="0" fontId="3" fillId="0" borderId="12" xfId="0" applyFont="1" applyBorder="1" applyAlignment="1">
      <alignment horizontal="justify" vertical="top" wrapText="1"/>
    </xf>
    <xf numFmtId="0" fontId="3" fillId="4" borderId="12" xfId="0" applyFont="1" applyFill="1" applyBorder="1" applyAlignment="1">
      <alignment horizontal="justify" vertical="center" wrapText="1"/>
    </xf>
    <xf numFmtId="0" fontId="13" fillId="11" borderId="3" xfId="0" applyFont="1" applyFill="1" applyBorder="1" applyAlignment="1">
      <alignment horizontal="justify" vertical="top" wrapText="1"/>
    </xf>
    <xf numFmtId="0" fontId="3" fillId="0" borderId="12" xfId="0" applyFont="1" applyBorder="1" applyAlignment="1">
      <alignment horizontal="justify" vertical="center"/>
    </xf>
    <xf numFmtId="0" fontId="5" fillId="0" borderId="1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2" fillId="0" borderId="12" xfId="0" applyFont="1" applyBorder="1" applyAlignment="1">
      <alignment horizontal="justify" vertical="center"/>
    </xf>
    <xf numFmtId="0" fontId="3" fillId="0" borderId="12" xfId="0" applyFont="1" applyBorder="1" applyAlignment="1">
      <alignment vertical="center" wrapText="1"/>
    </xf>
    <xf numFmtId="0" fontId="3" fillId="0" borderId="12" xfId="0" applyFont="1" applyBorder="1" applyAlignment="1">
      <alignment vertical="center"/>
    </xf>
    <xf numFmtId="0" fontId="49" fillId="0" borderId="15" xfId="0" applyFont="1" applyBorder="1" applyAlignment="1">
      <alignment horizontal="left" vertical="center" wrapText="1"/>
    </xf>
    <xf numFmtId="0" fontId="49" fillId="0" borderId="8" xfId="0" applyFont="1" applyBorder="1" applyAlignment="1">
      <alignment horizontal="left" vertical="center" wrapText="1"/>
    </xf>
    <xf numFmtId="0" fontId="49" fillId="0" borderId="7" xfId="0" applyFont="1" applyBorder="1" applyAlignment="1">
      <alignment horizontal="left" vertical="center" wrapText="1"/>
    </xf>
    <xf numFmtId="9" fontId="50" fillId="0" borderId="15" xfId="0" applyNumberFormat="1" applyFont="1" applyBorder="1" applyAlignment="1">
      <alignment horizontal="center"/>
    </xf>
    <xf numFmtId="9" fontId="50" fillId="0" borderId="8" xfId="0" applyNumberFormat="1" applyFont="1" applyBorder="1" applyAlignment="1">
      <alignment horizontal="center"/>
    </xf>
    <xf numFmtId="9" fontId="50" fillId="0" borderId="7" xfId="0" applyNumberFormat="1" applyFont="1" applyBorder="1" applyAlignment="1">
      <alignment horizontal="center"/>
    </xf>
    <xf numFmtId="0" fontId="8" fillId="6" borderId="19" xfId="0" applyFont="1" applyFill="1" applyBorder="1" applyAlignment="1" applyProtection="1">
      <alignment horizontal="center" vertical="top" wrapText="1"/>
      <protection locked="0"/>
    </xf>
    <xf numFmtId="0" fontId="8" fillId="6" borderId="18" xfId="0" applyFont="1" applyFill="1" applyBorder="1" applyAlignment="1" applyProtection="1">
      <alignment horizontal="center" vertical="top" wrapText="1"/>
      <protection locked="0"/>
    </xf>
    <xf numFmtId="0" fontId="8" fillId="6" borderId="17" xfId="0" applyFont="1" applyFill="1" applyBorder="1" applyAlignment="1" applyProtection="1">
      <alignment horizontal="center" vertical="top" wrapText="1"/>
      <protection locked="0"/>
    </xf>
    <xf numFmtId="0" fontId="7" fillId="8" borderId="10" xfId="0" applyFont="1" applyFill="1" applyBorder="1" applyAlignment="1" applyProtection="1">
      <alignment horizontal="center" vertical="top" wrapText="1"/>
      <protection locked="0"/>
    </xf>
    <xf numFmtId="0" fontId="7" fillId="8" borderId="9" xfId="0" applyFont="1" applyFill="1" applyBorder="1" applyAlignment="1" applyProtection="1">
      <alignment horizontal="center" vertical="top" wrapText="1"/>
      <protection locked="0"/>
    </xf>
    <xf numFmtId="0" fontId="7" fillId="8" borderId="36" xfId="0" applyFont="1" applyFill="1" applyBorder="1" applyAlignment="1" applyProtection="1">
      <alignment horizontal="center" vertical="top" wrapText="1"/>
      <protection locked="0"/>
    </xf>
    <xf numFmtId="0" fontId="10" fillId="2" borderId="31" xfId="0" applyFont="1" applyFill="1" applyBorder="1" applyAlignment="1" applyProtection="1">
      <alignment horizontal="left" vertical="center"/>
      <protection locked="0"/>
    </xf>
    <xf numFmtId="0" fontId="10" fillId="2" borderId="65" xfId="0" applyFont="1" applyFill="1" applyBorder="1" applyAlignment="1" applyProtection="1">
      <alignment horizontal="left" vertical="center"/>
      <protection locked="0"/>
    </xf>
    <xf numFmtId="0" fontId="48" fillId="0" borderId="65" xfId="0" applyFont="1" applyBorder="1" applyAlignment="1" applyProtection="1">
      <alignment horizontal="center"/>
      <protection locked="0"/>
    </xf>
    <xf numFmtId="0" fontId="48" fillId="0" borderId="66" xfId="0" applyFont="1" applyBorder="1" applyAlignment="1" applyProtection="1">
      <alignment horizontal="center"/>
      <protection locked="0"/>
    </xf>
    <xf numFmtId="0" fontId="48" fillId="0" borderId="74" xfId="0" applyFont="1" applyBorder="1" applyAlignment="1" applyProtection="1">
      <alignment horizontal="center"/>
      <protection locked="0"/>
    </xf>
    <xf numFmtId="0" fontId="10" fillId="2" borderId="15" xfId="0" applyFont="1" applyFill="1" applyBorder="1" applyAlignment="1" applyProtection="1">
      <alignment horizontal="center" vertical="top"/>
      <protection locked="0"/>
    </xf>
    <xf numFmtId="0" fontId="10" fillId="2" borderId="8" xfId="0" applyFont="1" applyFill="1" applyBorder="1" applyAlignment="1" applyProtection="1">
      <alignment horizontal="center" vertical="top"/>
      <protection locked="0"/>
    </xf>
    <xf numFmtId="0" fontId="10" fillId="2" borderId="7" xfId="0" applyFont="1" applyFill="1" applyBorder="1" applyAlignment="1" applyProtection="1">
      <alignment horizontal="center" vertical="top"/>
      <protection locked="0"/>
    </xf>
    <xf numFmtId="0" fontId="10" fillId="0" borderId="19" xfId="0" applyFont="1" applyBorder="1" applyAlignment="1" applyProtection="1">
      <alignment horizontal="left" vertical="top" wrapText="1"/>
      <protection locked="0"/>
    </xf>
    <xf numFmtId="0" fontId="10" fillId="0" borderId="18" xfId="0" applyFont="1" applyBorder="1" applyAlignment="1" applyProtection="1">
      <alignment horizontal="left" vertical="top"/>
      <protection locked="0"/>
    </xf>
    <xf numFmtId="0" fontId="10" fillId="0" borderId="17" xfId="0" applyFont="1" applyBorder="1" applyAlignment="1" applyProtection="1">
      <alignment horizontal="left" vertical="top"/>
      <protection locked="0"/>
    </xf>
    <xf numFmtId="0" fontId="10" fillId="0" borderId="32"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35"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36" xfId="0" applyFont="1" applyBorder="1" applyAlignment="1" applyProtection="1">
      <alignment horizontal="left" vertical="top"/>
      <protection locked="0"/>
    </xf>
    <xf numFmtId="0" fontId="10" fillId="2" borderId="15" xfId="0" applyFont="1" applyFill="1" applyBorder="1" applyAlignment="1">
      <alignment horizontal="center"/>
    </xf>
    <xf numFmtId="0" fontId="10" fillId="2" borderId="8" xfId="0" applyFont="1" applyFill="1" applyBorder="1" applyAlignment="1">
      <alignment horizontal="center"/>
    </xf>
    <xf numFmtId="0" fontId="10" fillId="2" borderId="7" xfId="0" applyFont="1" applyFill="1" applyBorder="1" applyAlignment="1">
      <alignment horizontal="center"/>
    </xf>
    <xf numFmtId="0" fontId="28" fillId="13" borderId="10" xfId="0" applyFont="1" applyFill="1" applyBorder="1" applyAlignment="1">
      <alignment horizontal="center" vertical="top" wrapText="1"/>
    </xf>
    <xf numFmtId="0" fontId="28" fillId="13" borderId="9" xfId="0" applyFont="1" applyFill="1" applyBorder="1" applyAlignment="1">
      <alignment horizontal="center" vertical="top" wrapText="1"/>
    </xf>
    <xf numFmtId="0" fontId="28" fillId="13" borderId="15" xfId="0" applyFont="1" applyFill="1" applyBorder="1" applyAlignment="1">
      <alignment horizontal="center" vertical="top" wrapText="1"/>
    </xf>
    <xf numFmtId="0" fontId="28" fillId="13" borderId="8" xfId="0" applyFont="1" applyFill="1" applyBorder="1" applyAlignment="1">
      <alignment horizontal="center" vertical="top" wrapText="1"/>
    </xf>
    <xf numFmtId="0" fontId="10" fillId="2" borderId="19" xfId="0" applyFont="1" applyFill="1" applyBorder="1" applyAlignment="1" applyProtection="1">
      <alignment horizontal="center"/>
      <protection locked="0"/>
    </xf>
    <xf numFmtId="0" fontId="10" fillId="2" borderId="18" xfId="0" applyFont="1" applyFill="1" applyBorder="1" applyAlignment="1" applyProtection="1">
      <alignment horizontal="center"/>
      <protection locked="0"/>
    </xf>
    <xf numFmtId="0" fontId="10" fillId="2" borderId="17" xfId="0" applyFont="1" applyFill="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2" fillId="0" borderId="2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7" fillId="7" borderId="32"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top" wrapText="1"/>
      <protection locked="0"/>
    </xf>
    <xf numFmtId="0" fontId="7" fillId="7" borderId="35" xfId="0" applyFont="1" applyFill="1" applyBorder="1" applyAlignment="1" applyProtection="1">
      <alignment horizontal="center" vertical="top" wrapText="1"/>
      <protection locked="0"/>
    </xf>
    <xf numFmtId="0" fontId="10" fillId="2" borderId="3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5" xfId="0" applyFont="1" applyFill="1" applyBorder="1" applyAlignment="1">
      <alignment horizontal="center" vertical="center" wrapText="1"/>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28" xfId="0" applyFont="1" applyBorder="1" applyAlignment="1">
      <alignment horizontal="center" vertical="center"/>
    </xf>
    <xf numFmtId="0" fontId="12" fillId="0" borderId="2" xfId="0" applyFont="1" applyBorder="1" applyAlignment="1">
      <alignment horizontal="center" vertical="center"/>
    </xf>
    <xf numFmtId="0" fontId="21" fillId="10" borderId="6"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21" fillId="10" borderId="24"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10" borderId="26"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9" fillId="0" borderId="15" xfId="0" applyFont="1" applyBorder="1" applyAlignment="1">
      <alignment horizontal="left" vertical="center" wrapText="1"/>
    </xf>
    <xf numFmtId="0" fontId="29" fillId="0" borderId="7" xfId="0" applyFont="1" applyBorder="1" applyAlignment="1">
      <alignment horizontal="left" vertical="center" wrapText="1"/>
    </xf>
    <xf numFmtId="0" fontId="29" fillId="0" borderId="6" xfId="0" applyFont="1" applyBorder="1" applyAlignment="1">
      <alignment horizontal="center" wrapText="1"/>
    </xf>
    <xf numFmtId="0" fontId="29" fillId="0" borderId="5" xfId="0" applyFont="1" applyBorder="1" applyAlignment="1">
      <alignment horizontal="center" wrapText="1"/>
    </xf>
    <xf numFmtId="0" fontId="29" fillId="0" borderId="14" xfId="0" applyFont="1" applyBorder="1" applyAlignment="1">
      <alignment horizontal="center" wrapText="1"/>
    </xf>
    <xf numFmtId="0" fontId="7" fillId="11" borderId="2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7" fillId="11" borderId="2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7" xfId="0" applyFont="1" applyFill="1" applyBorder="1" applyAlignment="1">
      <alignment horizontal="center" vertical="center" wrapText="1"/>
    </xf>
    <xf numFmtId="0" fontId="7" fillId="11" borderId="38"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4" fillId="9" borderId="15" xfId="0" applyFont="1" applyFill="1" applyBorder="1" applyAlignment="1" applyProtection="1">
      <alignment horizontal="center" vertical="top" wrapText="1"/>
      <protection locked="0"/>
    </xf>
    <xf numFmtId="0" fontId="34" fillId="9" borderId="8" xfId="0" applyFont="1" applyFill="1" applyBorder="1" applyAlignment="1" applyProtection="1">
      <alignment horizontal="center" vertical="top" wrapText="1"/>
      <protection locked="0"/>
    </xf>
    <xf numFmtId="0" fontId="34" fillId="9" borderId="7" xfId="0" applyFont="1" applyFill="1" applyBorder="1" applyAlignment="1" applyProtection="1">
      <alignment horizontal="center" vertical="top" wrapText="1"/>
      <protection locked="0"/>
    </xf>
    <xf numFmtId="0" fontId="10" fillId="10" borderId="21"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25" xfId="0" applyFont="1" applyFill="1" applyBorder="1" applyAlignment="1">
      <alignment horizontal="center" vertical="center" wrapText="1"/>
    </xf>
    <xf numFmtId="0" fontId="10" fillId="10" borderId="65" xfId="0" applyFont="1" applyFill="1" applyBorder="1" applyAlignment="1">
      <alignment horizontal="center" vertical="center" wrapText="1"/>
    </xf>
    <xf numFmtId="0" fontId="10" fillId="10" borderId="22" xfId="0" applyFont="1" applyFill="1" applyBorder="1" applyAlignment="1">
      <alignment horizontal="center" vertical="center"/>
    </xf>
    <xf numFmtId="0" fontId="10" fillId="10" borderId="23" xfId="0" applyFont="1" applyFill="1" applyBorder="1" applyAlignment="1">
      <alignment horizontal="center" vertical="center"/>
    </xf>
    <xf numFmtId="0" fontId="12" fillId="0" borderId="15"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7" xfId="0" applyFont="1" applyBorder="1" applyAlignment="1">
      <alignment horizontal="justify" vertical="center" wrapText="1"/>
    </xf>
    <xf numFmtId="0" fontId="10" fillId="0" borderId="15" xfId="0" applyFont="1" applyBorder="1" applyAlignment="1">
      <alignment horizontal="center"/>
    </xf>
    <xf numFmtId="0" fontId="10" fillId="0" borderId="8" xfId="0" applyFont="1" applyBorder="1" applyAlignment="1">
      <alignment horizontal="center"/>
    </xf>
    <xf numFmtId="0" fontId="10" fillId="0" borderId="7" xfId="0" applyFont="1" applyBorder="1" applyAlignment="1">
      <alignment horizontal="center"/>
    </xf>
    <xf numFmtId="0" fontId="12" fillId="0" borderId="28" xfId="0" applyFont="1" applyBorder="1" applyAlignment="1">
      <alignment horizontal="left" vertical="center" wrapText="1"/>
    </xf>
    <xf numFmtId="0" fontId="12" fillId="0" borderId="15" xfId="0" applyFont="1" applyBorder="1" applyAlignment="1">
      <alignment horizontal="justify" vertical="top" wrapText="1"/>
    </xf>
    <xf numFmtId="0" fontId="12" fillId="0" borderId="8" xfId="0" applyFont="1" applyBorder="1" applyAlignment="1">
      <alignment horizontal="justify" vertical="top" wrapText="1"/>
    </xf>
    <xf numFmtId="0" fontId="12" fillId="0" borderId="7" xfId="0" applyFont="1" applyBorder="1" applyAlignment="1">
      <alignment horizontal="justify" vertical="top" wrapText="1"/>
    </xf>
    <xf numFmtId="0" fontId="10" fillId="9" borderId="15" xfId="0" applyFont="1" applyFill="1" applyBorder="1" applyAlignment="1">
      <alignment horizontal="center"/>
    </xf>
    <xf numFmtId="0" fontId="10" fillId="9" borderId="8" xfId="0" applyFont="1" applyFill="1" applyBorder="1" applyAlignment="1">
      <alignment horizontal="center"/>
    </xf>
    <xf numFmtId="0" fontId="10" fillId="9" borderId="7" xfId="0" applyFont="1" applyFill="1" applyBorder="1" applyAlignment="1">
      <alignment horizontal="center"/>
    </xf>
    <xf numFmtId="0" fontId="10" fillId="10" borderId="27" xfId="0" applyFont="1" applyFill="1" applyBorder="1" applyAlignment="1">
      <alignment horizontal="center" vertical="center"/>
    </xf>
    <xf numFmtId="0" fontId="10" fillId="10" borderId="1"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7" fillId="8" borderId="32" xfId="0" applyFont="1" applyFill="1" applyBorder="1" applyAlignment="1" applyProtection="1">
      <alignment horizontal="center" vertical="top" wrapText="1"/>
      <protection locked="0"/>
    </xf>
    <xf numFmtId="0" fontId="7" fillId="8" borderId="0" xfId="0" applyFont="1" applyFill="1" applyAlignment="1" applyProtection="1">
      <alignment horizontal="center" vertical="top" wrapText="1"/>
      <protection locked="0"/>
    </xf>
    <xf numFmtId="0" fontId="7" fillId="8" borderId="35" xfId="0" applyFont="1" applyFill="1" applyBorder="1" applyAlignment="1" applyProtection="1">
      <alignment horizontal="center" vertical="top" wrapText="1"/>
      <protection locked="0"/>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0" xfId="0" applyFont="1" applyBorder="1" applyAlignment="1">
      <alignment horizontal="center" vertical="center" wrapText="1"/>
    </xf>
    <xf numFmtId="0" fontId="3" fillId="0" borderId="12"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12" fillId="0" borderId="13" xfId="0" applyFont="1" applyBorder="1" applyAlignment="1">
      <alignment horizontal="center" wrapText="1"/>
    </xf>
    <xf numFmtId="0" fontId="12" fillId="0" borderId="42" xfId="0" applyFont="1" applyBorder="1" applyAlignment="1">
      <alignment horizontal="center" wrapText="1"/>
    </xf>
    <xf numFmtId="0" fontId="12" fillId="0" borderId="20" xfId="0" applyFont="1" applyBorder="1" applyAlignment="1">
      <alignment horizontal="center" wrapText="1"/>
    </xf>
    <xf numFmtId="0" fontId="12" fillId="0" borderId="67" xfId="0" applyFont="1" applyBorder="1" applyAlignment="1">
      <alignment horizontal="justify" wrapText="1"/>
    </xf>
    <xf numFmtId="0" fontId="12" fillId="0" borderId="68" xfId="0" applyFont="1" applyBorder="1" applyAlignment="1">
      <alignment horizontal="justify" wrapText="1"/>
    </xf>
    <xf numFmtId="0" fontId="12" fillId="0" borderId="64" xfId="0" applyFont="1" applyBorder="1" applyAlignment="1">
      <alignment horizontal="justify" wrapText="1"/>
    </xf>
    <xf numFmtId="0" fontId="10" fillId="3" borderId="19" xfId="0" applyFont="1" applyFill="1" applyBorder="1" applyAlignment="1">
      <alignment horizontal="center"/>
    </xf>
    <xf numFmtId="0" fontId="10" fillId="3" borderId="18" xfId="0" applyFont="1" applyFill="1" applyBorder="1" applyAlignment="1">
      <alignment horizontal="center"/>
    </xf>
    <xf numFmtId="0" fontId="10" fillId="3" borderId="17" xfId="0" applyFont="1" applyFill="1" applyBorder="1" applyAlignment="1">
      <alignment horizontal="center"/>
    </xf>
    <xf numFmtId="0" fontId="10" fillId="10" borderId="21"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 fillId="10" borderId="25" xfId="0" applyFont="1" applyFill="1" applyBorder="1" applyAlignment="1" applyProtection="1">
      <alignment horizontal="center" vertical="center" wrapText="1"/>
      <protection locked="0"/>
    </xf>
    <xf numFmtId="0" fontId="8" fillId="10" borderId="65" xfId="0" applyFont="1" applyFill="1" applyBorder="1" applyAlignment="1" applyProtection="1">
      <alignment horizontal="center" vertical="center" wrapText="1"/>
      <protection locked="0"/>
    </xf>
    <xf numFmtId="0" fontId="8" fillId="10" borderId="52" xfId="0" applyFont="1" applyFill="1" applyBorder="1" applyAlignment="1" applyProtection="1">
      <alignment horizontal="center" vertical="center"/>
      <protection locked="0"/>
    </xf>
    <xf numFmtId="0" fontId="8" fillId="10" borderId="17" xfId="0" applyFont="1" applyFill="1" applyBorder="1" applyAlignment="1" applyProtection="1">
      <alignment horizontal="center" vertical="center"/>
      <protection locked="0"/>
    </xf>
    <xf numFmtId="0" fontId="8" fillId="10" borderId="66" xfId="0" applyFont="1" applyFill="1" applyBorder="1" applyAlignment="1" applyProtection="1">
      <alignment horizontal="center" vertical="center"/>
      <protection locked="0"/>
    </xf>
    <xf numFmtId="0" fontId="8" fillId="10" borderId="36" xfId="0" applyFont="1" applyFill="1" applyBorder="1" applyAlignment="1" applyProtection="1">
      <alignment horizontal="center" vertical="center"/>
      <protection locked="0"/>
    </xf>
    <xf numFmtId="0" fontId="3" fillId="0" borderId="3"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29" fillId="0" borderId="54" xfId="0" applyFont="1" applyBorder="1" applyAlignment="1">
      <alignment horizontal="left" vertical="center" wrapText="1"/>
    </xf>
    <xf numFmtId="0" fontId="29" fillId="0" borderId="12" xfId="0" applyFont="1" applyBorder="1" applyAlignment="1">
      <alignment horizontal="center" wrapText="1"/>
    </xf>
    <xf numFmtId="0" fontId="11" fillId="11" borderId="25" xfId="0" applyFont="1" applyFill="1" applyBorder="1" applyAlignment="1">
      <alignment horizontal="center" vertical="center" textRotation="90" wrapText="1"/>
    </xf>
    <xf numFmtId="0" fontId="11" fillId="11" borderId="52" xfId="0" applyFont="1" applyFill="1" applyBorder="1" applyAlignment="1">
      <alignment horizontal="center" vertical="center" textRotation="90" wrapText="1"/>
    </xf>
    <xf numFmtId="0" fontId="11" fillId="11" borderId="18" xfId="0" applyFont="1" applyFill="1" applyBorder="1" applyAlignment="1">
      <alignment horizontal="center" vertical="center" textRotation="90" wrapText="1"/>
    </xf>
    <xf numFmtId="0" fontId="11" fillId="11" borderId="53" xfId="0" applyFont="1" applyFill="1" applyBorder="1" applyAlignment="1">
      <alignment horizontal="center" vertical="center" textRotation="90" wrapText="1"/>
    </xf>
    <xf numFmtId="0" fontId="11" fillId="11" borderId="26" xfId="0" applyFont="1" applyFill="1" applyBorder="1" applyAlignment="1">
      <alignment horizontal="center" vertical="center" textRotation="90" wrapText="1"/>
    </xf>
    <xf numFmtId="0" fontId="11" fillId="11" borderId="63" xfId="0" applyFont="1" applyFill="1" applyBorder="1" applyAlignment="1">
      <alignment horizontal="center" vertical="center" textRotation="90" wrapText="1"/>
    </xf>
    <xf numFmtId="0" fontId="17" fillId="0" borderId="0" xfId="0" applyFont="1" applyAlignment="1">
      <alignment horizontal="left" vertical="center" wrapText="1"/>
    </xf>
    <xf numFmtId="0" fontId="3" fillId="11" borderId="25" xfId="0" applyFont="1" applyFill="1" applyBorder="1" applyAlignment="1">
      <alignment horizontal="center" vertical="center" textRotation="90" wrapText="1"/>
    </xf>
    <xf numFmtId="0" fontId="11" fillId="11" borderId="27"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2" xfId="0" applyFont="1" applyFill="1" applyBorder="1" applyAlignment="1">
      <alignment horizontal="center" vertical="center" textRotation="90" wrapText="1"/>
    </xf>
    <xf numFmtId="0" fontId="11" fillId="2" borderId="43"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1" fillId="2" borderId="27" xfId="0" applyFont="1" applyFill="1" applyBorder="1" applyAlignment="1">
      <alignment horizontal="center" vertical="center" textRotation="90" wrapText="1"/>
    </xf>
    <xf numFmtId="0" fontId="11" fillId="2" borderId="40" xfId="0" applyFont="1" applyFill="1" applyBorder="1" applyAlignment="1">
      <alignment horizontal="center" vertical="center" textRotation="90" wrapText="1"/>
    </xf>
    <xf numFmtId="0" fontId="11" fillId="2" borderId="22"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42" fillId="0" borderId="71"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73" xfId="0" applyFont="1" applyBorder="1" applyAlignment="1">
      <alignment horizontal="center" vertical="center" wrapText="1"/>
    </xf>
    <xf numFmtId="0" fontId="43" fillId="0" borderId="71" xfId="0" applyFont="1" applyBorder="1" applyAlignment="1">
      <alignment horizontal="justify" vertical="center" wrapText="1"/>
    </xf>
    <xf numFmtId="0" fontId="43" fillId="0" borderId="72" xfId="0" applyFont="1" applyBorder="1" applyAlignment="1">
      <alignment horizontal="justify" vertical="center" wrapText="1"/>
    </xf>
    <xf numFmtId="0" fontId="43" fillId="0" borderId="73" xfId="0" applyFont="1" applyBorder="1" applyAlignment="1">
      <alignment horizontal="justify" vertical="center" wrapText="1"/>
    </xf>
    <xf numFmtId="0" fontId="40" fillId="9" borderId="71" xfId="0" applyFont="1" applyFill="1" applyBorder="1" applyAlignment="1">
      <alignment horizontal="center" vertical="center" wrapText="1"/>
    </xf>
    <xf numFmtId="0" fontId="40" fillId="9" borderId="72" xfId="0" applyFont="1" applyFill="1" applyBorder="1" applyAlignment="1">
      <alignment horizontal="center" vertical="center" wrapText="1"/>
    </xf>
    <xf numFmtId="0" fontId="40" fillId="9" borderId="73" xfId="0" applyFont="1" applyFill="1" applyBorder="1" applyAlignment="1">
      <alignment horizontal="center" vertical="center" wrapText="1"/>
    </xf>
    <xf numFmtId="0" fontId="41" fillId="10" borderId="19" xfId="0" applyFont="1" applyFill="1" applyBorder="1" applyAlignment="1">
      <alignment horizontal="center" vertical="center" wrapText="1"/>
    </xf>
    <xf numFmtId="0" fontId="41" fillId="10" borderId="18" xfId="0" applyFont="1" applyFill="1" applyBorder="1" applyAlignment="1">
      <alignment horizontal="center" vertical="center" wrapText="1"/>
    </xf>
    <xf numFmtId="0" fontId="41" fillId="10" borderId="17" xfId="0" applyFont="1" applyFill="1" applyBorder="1" applyAlignment="1">
      <alignment horizontal="center" vertical="center" wrapText="1"/>
    </xf>
    <xf numFmtId="0" fontId="41" fillId="10" borderId="32" xfId="0" applyFont="1" applyFill="1" applyBorder="1" applyAlignment="1">
      <alignment horizontal="center" vertical="center" wrapText="1"/>
    </xf>
    <xf numFmtId="0" fontId="41" fillId="10" borderId="0" xfId="0" applyFont="1" applyFill="1" applyAlignment="1">
      <alignment horizontal="center" vertical="center" wrapText="1"/>
    </xf>
    <xf numFmtId="0" fontId="41" fillId="10" borderId="35" xfId="0" applyFont="1" applyFill="1" applyBorder="1" applyAlignment="1">
      <alignment horizontal="center" vertical="center" wrapText="1"/>
    </xf>
    <xf numFmtId="0" fontId="41" fillId="10" borderId="10"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41" fillId="9" borderId="71" xfId="0" applyFont="1" applyFill="1" applyBorder="1" applyAlignment="1">
      <alignment horizontal="center" vertical="center" wrapText="1"/>
    </xf>
    <xf numFmtId="0" fontId="41" fillId="9" borderId="73" xfId="0" applyFont="1" applyFill="1" applyBorder="1" applyAlignment="1">
      <alignment horizontal="center" vertical="center" wrapText="1"/>
    </xf>
    <xf numFmtId="0" fontId="40" fillId="10" borderId="71" xfId="0" applyFont="1" applyFill="1" applyBorder="1" applyAlignment="1">
      <alignment horizontal="center" vertical="center" wrapText="1"/>
    </xf>
    <xf numFmtId="0" fontId="40" fillId="10" borderId="72" xfId="0" applyFont="1" applyFill="1" applyBorder="1" applyAlignment="1">
      <alignment horizontal="center" vertical="center" wrapText="1"/>
    </xf>
    <xf numFmtId="0" fontId="40" fillId="10" borderId="73"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41" fillId="9" borderId="18" xfId="0" applyFont="1" applyFill="1" applyBorder="1" applyAlignment="1">
      <alignment horizontal="center" vertical="center" wrapText="1"/>
    </xf>
    <xf numFmtId="0" fontId="41" fillId="9" borderId="17"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9" borderId="0" xfId="0" applyFont="1" applyFill="1" applyAlignment="1">
      <alignment horizontal="center" vertical="center" wrapText="1"/>
    </xf>
    <xf numFmtId="0" fontId="41" fillId="9" borderId="35" xfId="0" applyFont="1" applyFill="1" applyBorder="1" applyAlignment="1">
      <alignment horizontal="center" vertical="center" wrapText="1"/>
    </xf>
    <xf numFmtId="0" fontId="41" fillId="9" borderId="10" xfId="0" applyFont="1" applyFill="1" applyBorder="1" applyAlignment="1">
      <alignment horizontal="center" vertical="center" wrapText="1"/>
    </xf>
    <xf numFmtId="0" fontId="41" fillId="9" borderId="9" xfId="0" applyFont="1" applyFill="1" applyBorder="1" applyAlignment="1">
      <alignment horizontal="center" vertical="center" wrapText="1"/>
    </xf>
    <xf numFmtId="0" fontId="41" fillId="9" borderId="36" xfId="0" applyFont="1" applyFill="1" applyBorder="1" applyAlignment="1">
      <alignment horizontal="center" vertical="center" wrapText="1"/>
    </xf>
    <xf numFmtId="0" fontId="41" fillId="10" borderId="71" xfId="0" applyFont="1" applyFill="1" applyBorder="1" applyAlignment="1">
      <alignment horizontal="center" vertical="center" wrapText="1"/>
    </xf>
    <xf numFmtId="0" fontId="41" fillId="10" borderId="73"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D0B0862C-81AE-4A67-8D25-099B29318E81}"/>
            </a:ext>
          </a:extLst>
        </xdr:cNvPr>
        <xdr:cNvSpPr/>
      </xdr:nvSpPr>
      <xdr:spPr>
        <a:xfrm>
          <a:off x="10287001" y="1114425"/>
          <a:ext cx="242887"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44DD8B4C-B7BF-48CB-8AA2-E9CA050D43B1}"/>
            </a:ext>
          </a:extLst>
        </xdr:cNvPr>
        <xdr:cNvSpPr/>
      </xdr:nvSpPr>
      <xdr:spPr>
        <a:xfrm>
          <a:off x="13496926" y="1114425"/>
          <a:ext cx="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4" name="Rectángulo: esquinas redondeadas 3">
          <a:extLst>
            <a:ext uri="{FF2B5EF4-FFF2-40B4-BE49-F238E27FC236}">
              <a16:creationId xmlns:a16="http://schemas.microsoft.com/office/drawing/2014/main" id="{9D97130C-67EB-458F-A73A-42A6961D449D}"/>
            </a:ext>
          </a:extLst>
        </xdr:cNvPr>
        <xdr:cNvSpPr/>
      </xdr:nvSpPr>
      <xdr:spPr>
        <a:xfrm>
          <a:off x="8039100"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5" name="Rectángulo: esquinas redondeadas 4">
          <a:extLst>
            <a:ext uri="{FF2B5EF4-FFF2-40B4-BE49-F238E27FC236}">
              <a16:creationId xmlns:a16="http://schemas.microsoft.com/office/drawing/2014/main" id="{DD1BD891-C1C3-4EFA-B385-AE22A147E7C7}"/>
            </a:ext>
          </a:extLst>
        </xdr:cNvPr>
        <xdr:cNvSpPr/>
      </xdr:nvSpPr>
      <xdr:spPr>
        <a:xfrm>
          <a:off x="1678781"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6" name="Rectángulo: esquinas redondeadas 5">
          <a:extLst>
            <a:ext uri="{FF2B5EF4-FFF2-40B4-BE49-F238E27FC236}">
              <a16:creationId xmlns:a16="http://schemas.microsoft.com/office/drawing/2014/main" id="{35AEDF8A-9192-42C5-A310-829083101BBE}"/>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7" name="Rectángulo: esquinas redondeadas 6">
          <a:extLst>
            <a:ext uri="{FF2B5EF4-FFF2-40B4-BE49-F238E27FC236}">
              <a16:creationId xmlns:a16="http://schemas.microsoft.com/office/drawing/2014/main" id="{A071C441-14BD-4D45-8899-6D4D83661570}"/>
            </a:ext>
          </a:extLst>
        </xdr:cNvPr>
        <xdr:cNvSpPr/>
      </xdr:nvSpPr>
      <xdr:spPr>
        <a:xfrm>
          <a:off x="7305676" y="6450806"/>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8" name="Rectángulo: esquinas redondeadas 7">
          <a:extLst>
            <a:ext uri="{FF2B5EF4-FFF2-40B4-BE49-F238E27FC236}">
              <a16:creationId xmlns:a16="http://schemas.microsoft.com/office/drawing/2014/main" id="{2D0D3077-3B2D-4CF3-B7EE-77F25B84BE2E}"/>
            </a:ext>
          </a:extLst>
        </xdr:cNvPr>
        <xdr:cNvSpPr/>
      </xdr:nvSpPr>
      <xdr:spPr>
        <a:xfrm>
          <a:off x="8039100" y="73247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9" name="Rectángulo: esquinas redondeadas 8">
          <a:extLst>
            <a:ext uri="{FF2B5EF4-FFF2-40B4-BE49-F238E27FC236}">
              <a16:creationId xmlns:a16="http://schemas.microsoft.com/office/drawing/2014/main" id="{413078C7-7B46-4770-938F-3266EA6FAD98}"/>
            </a:ext>
          </a:extLst>
        </xdr:cNvPr>
        <xdr:cNvSpPr/>
      </xdr:nvSpPr>
      <xdr:spPr>
        <a:xfrm>
          <a:off x="1964531" y="7336631"/>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0" name="Rectángulo: esquinas redondeadas 9">
          <a:extLst>
            <a:ext uri="{FF2B5EF4-FFF2-40B4-BE49-F238E27FC236}">
              <a16:creationId xmlns:a16="http://schemas.microsoft.com/office/drawing/2014/main" id="{9579C201-B035-400F-AB37-0123CC074005}"/>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11" name="Rectángulo: esquinas redondeadas 10">
          <a:extLst>
            <a:ext uri="{FF2B5EF4-FFF2-40B4-BE49-F238E27FC236}">
              <a16:creationId xmlns:a16="http://schemas.microsoft.com/office/drawing/2014/main" id="{7D549011-ABB2-48A5-8353-BFBB18A2540D}"/>
            </a:ext>
          </a:extLst>
        </xdr:cNvPr>
        <xdr:cNvSpPr/>
      </xdr:nvSpPr>
      <xdr:spPr>
        <a:xfrm>
          <a:off x="7350919" y="9048749"/>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2" name="Rectángulo: esquinas redondeadas 11">
          <a:extLst>
            <a:ext uri="{FF2B5EF4-FFF2-40B4-BE49-F238E27FC236}">
              <a16:creationId xmlns:a16="http://schemas.microsoft.com/office/drawing/2014/main" id="{609D9FE4-C9C0-4973-9086-FEC5784AC632}"/>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13" name="Rectángulo: esquinas redondeadas 12">
          <a:extLst>
            <a:ext uri="{FF2B5EF4-FFF2-40B4-BE49-F238E27FC236}">
              <a16:creationId xmlns:a16="http://schemas.microsoft.com/office/drawing/2014/main" id="{F990BABB-B2B5-42E5-9D29-21836FA8E434}"/>
            </a:ext>
          </a:extLst>
        </xdr:cNvPr>
        <xdr:cNvSpPr/>
      </xdr:nvSpPr>
      <xdr:spPr>
        <a:xfrm>
          <a:off x="12951620" y="1114424"/>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14" name="Rectángulo: esquinas redondeadas 13">
          <a:extLst>
            <a:ext uri="{FF2B5EF4-FFF2-40B4-BE49-F238E27FC236}">
              <a16:creationId xmlns:a16="http://schemas.microsoft.com/office/drawing/2014/main" id="{7D60473C-505C-4023-9D82-244988FB96DD}"/>
            </a:ext>
          </a:extLst>
        </xdr:cNvPr>
        <xdr:cNvSpPr/>
      </xdr:nvSpPr>
      <xdr:spPr>
        <a:xfrm>
          <a:off x="1893093" y="9972675"/>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15" name="Rectángulo: esquinas redondeadas 14">
          <a:extLst>
            <a:ext uri="{FF2B5EF4-FFF2-40B4-BE49-F238E27FC236}">
              <a16:creationId xmlns:a16="http://schemas.microsoft.com/office/drawing/2014/main" id="{D3824661-CA87-4346-B651-CFCC8E59696B}"/>
            </a:ext>
          </a:extLst>
        </xdr:cNvPr>
        <xdr:cNvSpPr/>
      </xdr:nvSpPr>
      <xdr:spPr>
        <a:xfrm>
          <a:off x="4405313" y="34290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16" name="Rectángulo: esquinas redondeadas 15">
          <a:extLst>
            <a:ext uri="{FF2B5EF4-FFF2-40B4-BE49-F238E27FC236}">
              <a16:creationId xmlns:a16="http://schemas.microsoft.com/office/drawing/2014/main" id="{8C7504B2-94FC-4E31-9362-8BC9C43CBB77}"/>
            </a:ext>
          </a:extLst>
        </xdr:cNvPr>
        <xdr:cNvSpPr/>
      </xdr:nvSpPr>
      <xdr:spPr>
        <a:xfrm>
          <a:off x="4214813" y="643651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17" name="Rectángulo: esquinas redondeadas 16">
          <a:extLst>
            <a:ext uri="{FF2B5EF4-FFF2-40B4-BE49-F238E27FC236}">
              <a16:creationId xmlns:a16="http://schemas.microsoft.com/office/drawing/2014/main" id="{DDBFADB7-3AC5-459A-8ADC-8EA9D4304524}"/>
            </a:ext>
          </a:extLst>
        </xdr:cNvPr>
        <xdr:cNvSpPr/>
      </xdr:nvSpPr>
      <xdr:spPr>
        <a:xfrm>
          <a:off x="4441031" y="73342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8" name="Rectángulo: esquinas redondeadas 17">
          <a:extLst>
            <a:ext uri="{FF2B5EF4-FFF2-40B4-BE49-F238E27FC236}">
              <a16:creationId xmlns:a16="http://schemas.microsoft.com/office/drawing/2014/main" id="{8AFD0A6B-FDCE-4AF9-B84B-8286B7CD1577}"/>
            </a:ext>
          </a:extLst>
        </xdr:cNvPr>
        <xdr:cNvSpPr/>
      </xdr:nvSpPr>
      <xdr:spPr>
        <a:xfrm>
          <a:off x="4250531" y="9020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66B7DCB8-B106-423F-97B9-198447A8D3B1}"/>
            </a:ext>
          </a:extLst>
        </xdr:cNvPr>
        <xdr:cNvSpPr/>
      </xdr:nvSpPr>
      <xdr:spPr>
        <a:xfrm>
          <a:off x="4298156" y="99822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angela_martinez_icbf_gov_co/Documents/Actividades_2023/18.%20Jefatura/13.%20Ajuste%20Instumentos/1.%20Propuestas_Formatos/3.%20&#193;ngela%20Mart&#237;nez/2023/05.%20DESCARGAS/in21.ivc_instrumento_de_verificacion_rd_medio_dif._flia_internado_aplica_prog.esp_.gestantes_v6.xlsx?A42D7564" TargetMode="External"/><Relationship Id="rId1" Type="http://schemas.openxmlformats.org/officeDocument/2006/relationships/externalLinkPath" Target="file:///\\A42D7564\in21.ivc_instrumento_de_verificacion_rd_medio_dif._flia_internado_aplica_prog.esp_.gestantes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row r="5">
          <cell r="J5" t="str">
            <v>Licencia_funcionamiento</v>
          </cell>
          <cell r="K5" t="str">
            <v>Visita</v>
          </cell>
        </row>
      </sheetData>
      <sheetData sheetId="1" refreshError="1">
        <row r="11">
          <cell r="D11" t="str">
            <v>(aplica únicamente en el procedimiento de Licencias de funcionamiento. Para visitas de inspección y Auditorías se registra No aplica)</v>
          </cell>
        </row>
        <row r="12">
          <cell r="D12" t="str">
            <v>(aplica únicamente en el procedimiento de Licencias de funcionamiento. Para visitas de inspección y Auditorías se registra No aplica)</v>
          </cell>
          <cell r="V12" t="str">
            <v>(Marque con una X)</v>
          </cell>
        </row>
        <row r="13">
          <cell r="D13" t="str">
            <v>(registrar completo día/mes/año: 06/02/2019)</v>
          </cell>
        </row>
        <row r="14">
          <cell r="D14" t="str">
            <v>(Información que debe tener coherencia con el Auto de visita o Auditoría. Para el caso del trámite de licencias de funcionamiento será lo correspondiente)</v>
          </cell>
        </row>
        <row r="16">
          <cell r="D16" t="str">
            <v>(se entiende como responsable de la visita para licencia de funcionamiento, visita de inspección y líder auditor)</v>
          </cell>
          <cell r="U16" t="str">
            <v>(Técnico, legal, administrativo o financiero)</v>
          </cell>
        </row>
        <row r="17">
          <cell r="U17" t="str">
            <v>(Técnico, legal, administrativo o financiero)</v>
          </cell>
        </row>
        <row r="18">
          <cell r="U18" t="str">
            <v>(Técnico, legal, administrativo o financiero)</v>
          </cell>
        </row>
        <row r="19">
          <cell r="U19" t="str">
            <v>(Técnico, legal, administrativo o financiero)</v>
          </cell>
        </row>
        <row r="26">
          <cell r="D26" t="str">
            <v>Resolución No. XXXX de (dd/mm/aaaa) otorgada por XXXX</v>
          </cell>
          <cell r="M26" t="str">
            <v>Resolución No. XXXX de (dd/mm/aaaa) otorgada por XXXX</v>
          </cell>
        </row>
        <row r="28">
          <cell r="K28" t="str">
            <v>(Especificar nomenclatura, indicaciones para llegar al lugar si es del caso)</v>
          </cell>
        </row>
        <row r="29">
          <cell r="O29" t="str">
            <v>(si aplica)</v>
          </cell>
          <cell r="Q29" t="str">
            <v>(si aplica)</v>
          </cell>
        </row>
        <row r="31">
          <cell r="D31" t="str">
            <v>Si (      )</v>
          </cell>
          <cell r="F31" t="str">
            <v>No    (    )</v>
          </cell>
        </row>
        <row r="35">
          <cell r="I35" t="str">
            <v>(registre la información correspondiente y de acuerdo con el PIYC  presentado por el operador)</v>
          </cell>
        </row>
        <row r="37">
          <cell r="Q37" t="str">
            <v>(Técnico, legal, administrativo o financiero)</v>
          </cell>
        </row>
        <row r="38">
          <cell r="Q38" t="str">
            <v>(Técnico, legal, administrativo o financiero)</v>
          </cell>
        </row>
        <row r="39">
          <cell r="Q39" t="str">
            <v>(Técnico, legal, administrativo o financiero)</v>
          </cell>
        </row>
        <row r="40">
          <cell r="Q40" t="str">
            <v>(Técnico, legal, administrativo o financiero)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4E8AB-3D68-4271-A56D-EE754E7F1226}">
  <sheetPr>
    <tabColor rgb="FF00B0F0"/>
  </sheetPr>
  <dimension ref="A1:G14"/>
  <sheetViews>
    <sheetView tabSelected="1" zoomScaleNormal="100" zoomScaleSheetLayoutView="80" zoomScalePageLayoutView="55" workbookViewId="0">
      <selection activeCell="A4" sqref="A4:G4"/>
    </sheetView>
  </sheetViews>
  <sheetFormatPr baseColWidth="10" defaultColWidth="11.42578125" defaultRowHeight="16.5" x14ac:dyDescent="0.25"/>
  <cols>
    <col min="1" max="1" width="30.85546875" style="5" customWidth="1"/>
    <col min="2" max="2" width="21.5703125" style="3" customWidth="1"/>
    <col min="3" max="3" width="35.5703125" style="4" customWidth="1"/>
    <col min="4" max="4" width="56.85546875" style="3" customWidth="1"/>
    <col min="5" max="5" width="19" style="3" customWidth="1"/>
    <col min="6" max="6" width="35.28515625" style="2" customWidth="1"/>
    <col min="7" max="7" width="11.140625" style="2" customWidth="1"/>
    <col min="8" max="16384" width="11.42578125" style="1"/>
  </cols>
  <sheetData>
    <row r="1" spans="1:7" ht="17.25" thickBot="1" x14ac:dyDescent="0.3">
      <c r="A1" s="246" t="s">
        <v>0</v>
      </c>
      <c r="B1" s="247"/>
      <c r="C1" s="247"/>
      <c r="D1" s="247"/>
      <c r="E1" s="247"/>
      <c r="F1" s="247"/>
      <c r="G1" s="248"/>
    </row>
    <row r="2" spans="1:7" ht="17.25" customHeight="1" thickBot="1" x14ac:dyDescent="0.3">
      <c r="A2" s="249" t="s">
        <v>311</v>
      </c>
      <c r="B2" s="250"/>
      <c r="C2" s="250"/>
      <c r="D2" s="250"/>
      <c r="E2" s="250"/>
      <c r="F2" s="250"/>
      <c r="G2" s="251"/>
    </row>
    <row r="3" spans="1:7" s="6" customFormat="1" ht="17.25" thickBot="1" x14ac:dyDescent="0.3">
      <c r="A3" s="252" t="s">
        <v>821</v>
      </c>
      <c r="B3" s="253"/>
      <c r="C3" s="253"/>
      <c r="D3" s="253"/>
      <c r="E3" s="253"/>
      <c r="F3" s="253"/>
      <c r="G3" s="254"/>
    </row>
    <row r="4" spans="1:7" s="6" customFormat="1" ht="17.25" thickBot="1" x14ac:dyDescent="0.3">
      <c r="A4" s="255" t="s">
        <v>866</v>
      </c>
      <c r="B4" s="256"/>
      <c r="C4" s="256"/>
      <c r="D4" s="256"/>
      <c r="E4" s="256"/>
      <c r="F4" s="256"/>
      <c r="G4" s="257"/>
    </row>
    <row r="5" spans="1:7" s="9" customFormat="1" ht="14.25" x14ac:dyDescent="0.25">
      <c r="A5" s="258" t="s">
        <v>1343</v>
      </c>
      <c r="B5" s="259"/>
      <c r="C5" s="259"/>
      <c r="D5" s="259"/>
      <c r="E5" s="259"/>
      <c r="F5" s="259"/>
      <c r="G5" s="260"/>
    </row>
    <row r="6" spans="1:7" s="10" customFormat="1" ht="155.25" customHeight="1" x14ac:dyDescent="0.2">
      <c r="A6" s="261"/>
      <c r="B6" s="262"/>
      <c r="C6" s="262"/>
      <c r="D6" s="262"/>
      <c r="E6" s="262"/>
      <c r="F6" s="262"/>
      <c r="G6" s="263"/>
    </row>
    <row r="7" spans="1:7" s="10" customFormat="1" ht="390" customHeight="1" x14ac:dyDescent="0.2">
      <c r="A7" s="261"/>
      <c r="B7" s="262"/>
      <c r="C7" s="262"/>
      <c r="D7" s="262"/>
      <c r="E7" s="262"/>
      <c r="F7" s="262"/>
      <c r="G7" s="263"/>
    </row>
    <row r="8" spans="1:7" s="10" customFormat="1" ht="288.75" customHeight="1" x14ac:dyDescent="0.2">
      <c r="A8" s="264" t="s">
        <v>1344</v>
      </c>
      <c r="B8" s="265"/>
      <c r="C8" s="265"/>
      <c r="D8" s="265"/>
      <c r="E8" s="265"/>
      <c r="F8" s="265"/>
      <c r="G8" s="266"/>
    </row>
    <row r="9" spans="1:7" s="10" customFormat="1" ht="126.75" customHeight="1" x14ac:dyDescent="0.2">
      <c r="A9" s="264" t="s">
        <v>382</v>
      </c>
      <c r="B9" s="265"/>
      <c r="C9" s="265"/>
      <c r="D9" s="265"/>
      <c r="E9" s="265"/>
      <c r="F9" s="265"/>
      <c r="G9" s="266"/>
    </row>
    <row r="10" spans="1:7" s="10" customFormat="1" ht="174.75" customHeight="1" x14ac:dyDescent="0.2">
      <c r="A10" s="264" t="s">
        <v>1345</v>
      </c>
      <c r="B10" s="265"/>
      <c r="C10" s="265"/>
      <c r="D10" s="265"/>
      <c r="E10" s="265"/>
      <c r="F10" s="265"/>
      <c r="G10" s="266"/>
    </row>
    <row r="11" spans="1:7" s="10" customFormat="1" ht="237" customHeight="1" thickBot="1" x14ac:dyDescent="0.25">
      <c r="A11" s="267" t="s">
        <v>1346</v>
      </c>
      <c r="B11" s="268"/>
      <c r="C11" s="268"/>
      <c r="D11" s="268"/>
      <c r="E11" s="268"/>
      <c r="F11" s="268"/>
      <c r="G11" s="269"/>
    </row>
    <row r="12" spans="1:7" s="10" customFormat="1" ht="20.25" customHeight="1" thickBot="1" x14ac:dyDescent="0.25">
      <c r="A12" s="270" t="s">
        <v>383</v>
      </c>
      <c r="B12" s="271"/>
      <c r="C12" s="271"/>
      <c r="D12" s="271"/>
      <c r="E12" s="271"/>
      <c r="F12" s="271"/>
      <c r="G12" s="272"/>
    </row>
    <row r="13" spans="1:7" s="10" customFormat="1" ht="20.25" customHeight="1" thickBot="1" x14ac:dyDescent="0.25">
      <c r="A13" s="11" t="s">
        <v>384</v>
      </c>
      <c r="B13" s="273" t="s">
        <v>385</v>
      </c>
      <c r="C13" s="274"/>
      <c r="D13" s="274"/>
      <c r="E13" s="274"/>
      <c r="F13" s="274"/>
      <c r="G13" s="275"/>
    </row>
    <row r="14" spans="1:7" s="10" customFormat="1" ht="21" customHeight="1" thickBot="1" x14ac:dyDescent="0.25">
      <c r="A14" s="12">
        <v>1</v>
      </c>
      <c r="B14" s="244" t="s">
        <v>386</v>
      </c>
      <c r="C14" s="244"/>
      <c r="D14" s="244"/>
      <c r="E14" s="244"/>
      <c r="F14" s="244"/>
      <c r="G14" s="245"/>
    </row>
  </sheetData>
  <sheetProtection algorithmName="SHA-512" hashValue="dcq2wF4uCErIy6AEQDprmtCyVZL1xtuyVPl2AmxKiMxGNviK9hR971msbcTjp4qFHanJm2vtSobC/Iio3AkHyA==" saltValue="i0OEjasL70QqD+HDfNYtTA==" spinCount="100000" sheet="1" objects="1" scenarios="1"/>
  <mergeCells count="12">
    <mergeCell ref="B14:G14"/>
    <mergeCell ref="A1:G1"/>
    <mergeCell ref="A2:G2"/>
    <mergeCell ref="A3:G3"/>
    <mergeCell ref="A4:G4"/>
    <mergeCell ref="A5:G7"/>
    <mergeCell ref="A8:G8"/>
    <mergeCell ref="A9:G9"/>
    <mergeCell ref="A10:G10"/>
    <mergeCell ref="A11:G11"/>
    <mergeCell ref="A12:G12"/>
    <mergeCell ref="B13:G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B523D-6E4D-4091-B7D7-3EA26FE9B0A6}">
  <sheetPr>
    <tabColor rgb="FF00B0F0"/>
  </sheetPr>
  <dimension ref="A1:M74"/>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30.85546875" style="5" customWidth="1"/>
    <col min="2" max="2" width="21.42578125" style="3" customWidth="1"/>
    <col min="3" max="3" width="2.7109375" style="4" customWidth="1"/>
    <col min="4" max="4" width="56.85546875" style="3" customWidth="1"/>
    <col min="5" max="5" width="19" style="3" customWidth="1"/>
    <col min="6" max="6" width="24.5703125" style="2" customWidth="1"/>
    <col min="7" max="7" width="14.5703125" style="2" customWidth="1"/>
    <col min="8" max="8" width="5.42578125" style="1" customWidth="1"/>
    <col min="9" max="9" width="8.140625" style="1" customWidth="1"/>
    <col min="10" max="10" width="18.85546875" style="1" customWidth="1"/>
    <col min="11" max="16384" width="11.42578125" style="1"/>
  </cols>
  <sheetData>
    <row r="1" spans="1:13" ht="17.25" customHeight="1" thickBot="1" x14ac:dyDescent="0.3">
      <c r="A1" s="246" t="s">
        <v>0</v>
      </c>
      <c r="B1" s="247"/>
      <c r="C1" s="247"/>
      <c r="D1" s="247"/>
      <c r="E1" s="247"/>
      <c r="F1" s="247"/>
      <c r="G1" s="247"/>
      <c r="H1" s="247"/>
      <c r="I1" s="247"/>
      <c r="J1" s="248"/>
    </row>
    <row r="2" spans="1:13" ht="17.25" customHeight="1" thickBot="1" x14ac:dyDescent="0.3">
      <c r="A2" s="418" t="s">
        <v>311</v>
      </c>
      <c r="B2" s="419"/>
      <c r="C2" s="419"/>
      <c r="D2" s="419"/>
      <c r="E2" s="419"/>
      <c r="F2" s="419"/>
      <c r="G2" s="419"/>
      <c r="H2" s="419"/>
      <c r="I2" s="419"/>
      <c r="J2" s="420"/>
    </row>
    <row r="3" spans="1:13" s="6" customFormat="1" ht="17.25" customHeight="1" thickBot="1" x14ac:dyDescent="0.3">
      <c r="A3" s="252" t="s">
        <v>821</v>
      </c>
      <c r="B3" s="253"/>
      <c r="C3" s="253"/>
      <c r="D3" s="253"/>
      <c r="E3" s="253"/>
      <c r="F3" s="253"/>
      <c r="G3" s="253"/>
      <c r="H3" s="253"/>
      <c r="I3" s="253"/>
      <c r="J3" s="254"/>
    </row>
    <row r="4" spans="1:13" s="6" customFormat="1" ht="17.25" thickBot="1" x14ac:dyDescent="0.3">
      <c r="A4" s="255" t="s">
        <v>866</v>
      </c>
      <c r="B4" s="256"/>
      <c r="C4" s="256"/>
      <c r="D4" s="256"/>
      <c r="E4" s="256"/>
      <c r="F4" s="256"/>
      <c r="G4" s="256"/>
      <c r="H4" s="256"/>
      <c r="I4" s="256"/>
      <c r="J4" s="257"/>
    </row>
    <row r="5" spans="1:13" customFormat="1" ht="17.25" thickBot="1" x14ac:dyDescent="0.35">
      <c r="A5" s="421" t="s">
        <v>319</v>
      </c>
      <c r="B5" s="422"/>
      <c r="C5" s="423" t="s">
        <v>320</v>
      </c>
      <c r="D5" s="423"/>
      <c r="E5" s="424"/>
      <c r="F5" s="421" t="s">
        <v>321</v>
      </c>
      <c r="G5" s="422"/>
      <c r="H5" s="423" t="s">
        <v>320</v>
      </c>
      <c r="I5" s="423"/>
      <c r="J5" s="425"/>
    </row>
    <row r="6" spans="1:13" customFormat="1" ht="15" customHeight="1" thickBot="1" x14ac:dyDescent="0.35">
      <c r="A6" s="401" t="s">
        <v>388</v>
      </c>
      <c r="B6" s="402"/>
      <c r="C6" s="402"/>
      <c r="D6" s="402"/>
      <c r="E6" s="402"/>
      <c r="F6" s="403" t="s">
        <v>322</v>
      </c>
      <c r="G6" s="404"/>
      <c r="H6" s="404"/>
      <c r="I6" s="404"/>
      <c r="J6" s="405"/>
    </row>
    <row r="7" spans="1:13" customFormat="1" ht="15" customHeight="1" thickBot="1" x14ac:dyDescent="0.35">
      <c r="A7" s="13" t="s">
        <v>323</v>
      </c>
      <c r="B7" s="406" t="s">
        <v>324</v>
      </c>
      <c r="C7" s="407"/>
      <c r="D7" s="408"/>
      <c r="E7" s="14" t="s">
        <v>325</v>
      </c>
      <c r="F7" s="409" t="s">
        <v>326</v>
      </c>
      <c r="G7" s="410"/>
      <c r="H7" s="410"/>
      <c r="I7" s="410"/>
      <c r="J7" s="411"/>
    </row>
    <row r="8" spans="1:13" customFormat="1" ht="15" customHeight="1" thickBot="1" x14ac:dyDescent="0.3">
      <c r="A8" s="15" t="s">
        <v>327</v>
      </c>
      <c r="B8" s="412"/>
      <c r="C8" s="413"/>
      <c r="D8" s="413"/>
      <c r="E8" s="413"/>
      <c r="F8" s="413"/>
      <c r="G8" s="413"/>
      <c r="H8" s="413"/>
      <c r="I8" s="413"/>
      <c r="J8" s="414"/>
    </row>
    <row r="9" spans="1:13" customFormat="1" ht="15" customHeight="1" thickBot="1" x14ac:dyDescent="0.3">
      <c r="A9" s="15" t="s">
        <v>328</v>
      </c>
      <c r="B9" s="415"/>
      <c r="C9" s="416"/>
      <c r="D9" s="416"/>
      <c r="E9" s="416"/>
      <c r="F9" s="416"/>
      <c r="G9" s="416"/>
      <c r="H9" s="416"/>
      <c r="I9" s="416"/>
      <c r="J9" s="417"/>
    </row>
    <row r="10" spans="1:13" customFormat="1" ht="17.25" thickBot="1" x14ac:dyDescent="0.35">
      <c r="A10" s="371"/>
      <c r="B10" s="371"/>
      <c r="C10" s="371"/>
      <c r="D10" s="371"/>
      <c r="E10" s="371"/>
      <c r="F10" s="371"/>
      <c r="G10" s="371"/>
      <c r="H10" s="371"/>
      <c r="I10" s="371"/>
      <c r="J10" s="371"/>
      <c r="M10" s="7"/>
    </row>
    <row r="11" spans="1:13" customFormat="1" ht="17.25" thickBot="1" x14ac:dyDescent="0.3">
      <c r="A11" s="294" t="s">
        <v>329</v>
      </c>
      <c r="B11" s="295"/>
      <c r="C11" s="295"/>
      <c r="D11" s="295"/>
      <c r="E11" s="295"/>
      <c r="F11" s="295"/>
      <c r="G11" s="295"/>
      <c r="H11" s="295"/>
      <c r="I11" s="295"/>
      <c r="J11" s="296"/>
    </row>
    <row r="12" spans="1:13" customFormat="1" x14ac:dyDescent="0.25">
      <c r="A12" s="16" t="s">
        <v>330</v>
      </c>
      <c r="B12" s="392"/>
      <c r="C12" s="393"/>
      <c r="D12" s="393"/>
      <c r="E12" s="394"/>
      <c r="F12" s="395" t="s">
        <v>331</v>
      </c>
      <c r="G12" s="396"/>
      <c r="H12" s="392"/>
      <c r="I12" s="393"/>
      <c r="J12" s="397"/>
    </row>
    <row r="13" spans="1:13" customFormat="1" x14ac:dyDescent="0.25">
      <c r="A13" s="398" t="s">
        <v>332</v>
      </c>
      <c r="B13" s="399"/>
      <c r="C13" s="400"/>
      <c r="D13" s="400"/>
      <c r="E13" s="400"/>
      <c r="F13" s="400"/>
      <c r="G13" s="400"/>
      <c r="H13" s="400"/>
      <c r="I13" s="17" t="s">
        <v>333</v>
      </c>
      <c r="J13" s="18"/>
    </row>
    <row r="14" spans="1:13" customFormat="1" x14ac:dyDescent="0.25">
      <c r="A14" s="331" t="s">
        <v>334</v>
      </c>
      <c r="B14" s="332"/>
      <c r="C14" s="340"/>
      <c r="D14" s="340"/>
      <c r="E14" s="340"/>
      <c r="F14" s="340"/>
      <c r="G14" s="340"/>
      <c r="H14" s="340"/>
      <c r="I14" s="340"/>
      <c r="J14" s="384"/>
    </row>
    <row r="15" spans="1:13" customFormat="1" x14ac:dyDescent="0.25">
      <c r="A15" s="385" t="s">
        <v>335</v>
      </c>
      <c r="B15" s="386"/>
      <c r="C15" s="357"/>
      <c r="D15" s="387"/>
      <c r="E15" s="388"/>
      <c r="F15" s="19" t="s">
        <v>336</v>
      </c>
      <c r="G15" s="19"/>
      <c r="H15" s="389"/>
      <c r="I15" s="390"/>
      <c r="J15" s="391"/>
      <c r="L15" s="7"/>
    </row>
    <row r="16" spans="1:13" customFormat="1" x14ac:dyDescent="0.25">
      <c r="A16" s="385" t="s">
        <v>337</v>
      </c>
      <c r="B16" s="386"/>
      <c r="C16" s="357"/>
      <c r="D16" s="320" t="s">
        <v>338</v>
      </c>
      <c r="E16" s="349"/>
      <c r="F16" s="349"/>
      <c r="G16" s="349"/>
      <c r="H16" s="349"/>
      <c r="I16" s="349"/>
      <c r="J16" s="350"/>
      <c r="L16" s="7"/>
    </row>
    <row r="17" spans="1:13" customFormat="1" x14ac:dyDescent="0.25">
      <c r="A17" s="318" t="s">
        <v>339</v>
      </c>
      <c r="B17" s="319"/>
      <c r="C17" s="319"/>
      <c r="D17" s="380"/>
      <c r="E17" s="380"/>
      <c r="F17" s="380"/>
      <c r="G17" s="380"/>
      <c r="H17" s="380"/>
      <c r="I17" s="380"/>
      <c r="J17" s="381"/>
      <c r="L17" s="7"/>
    </row>
    <row r="18" spans="1:13" customFormat="1" x14ac:dyDescent="0.25">
      <c r="A18" s="382" t="s">
        <v>340</v>
      </c>
      <c r="B18" s="383"/>
      <c r="C18" s="356" t="s">
        <v>341</v>
      </c>
      <c r="D18" s="356"/>
      <c r="E18" s="20" t="s">
        <v>342</v>
      </c>
      <c r="F18" s="319" t="s">
        <v>343</v>
      </c>
      <c r="G18" s="319"/>
      <c r="H18" s="336"/>
      <c r="I18" s="336"/>
      <c r="J18" s="339"/>
    </row>
    <row r="19" spans="1:13" customFormat="1" ht="39" customHeight="1" x14ac:dyDescent="0.25">
      <c r="A19" s="372" t="s">
        <v>344</v>
      </c>
      <c r="B19" s="373"/>
      <c r="C19" s="346" t="s">
        <v>345</v>
      </c>
      <c r="D19" s="347"/>
      <c r="E19" s="374"/>
      <c r="F19" s="22" t="s">
        <v>346</v>
      </c>
      <c r="G19" s="25" t="s">
        <v>347</v>
      </c>
      <c r="H19" s="375" t="s">
        <v>348</v>
      </c>
      <c r="I19" s="375"/>
      <c r="J19" s="26" t="s">
        <v>349</v>
      </c>
      <c r="L19" s="7"/>
    </row>
    <row r="20" spans="1:13" customFormat="1" ht="30.75" customHeight="1" x14ac:dyDescent="0.25">
      <c r="A20" s="376" t="s">
        <v>350</v>
      </c>
      <c r="B20" s="377"/>
      <c r="C20" s="346" t="s">
        <v>351</v>
      </c>
      <c r="D20" s="347"/>
      <c r="E20" s="374"/>
      <c r="F20" s="319" t="s">
        <v>352</v>
      </c>
      <c r="G20" s="319"/>
      <c r="H20" s="378" t="s">
        <v>353</v>
      </c>
      <c r="I20" s="378"/>
      <c r="J20" s="379"/>
      <c r="L20" s="7"/>
    </row>
    <row r="21" spans="1:13" customFormat="1" ht="19.5" customHeight="1" x14ac:dyDescent="0.25">
      <c r="A21" s="358" t="s">
        <v>822</v>
      </c>
      <c r="B21" s="359"/>
      <c r="C21" s="322" t="s">
        <v>354</v>
      </c>
      <c r="D21" s="360"/>
      <c r="E21" s="360"/>
      <c r="F21" s="360"/>
      <c r="G21" s="360"/>
      <c r="H21" s="360"/>
      <c r="I21" s="360"/>
      <c r="J21" s="361"/>
      <c r="L21" s="7"/>
    </row>
    <row r="22" spans="1:13" customFormat="1" ht="15" customHeight="1" x14ac:dyDescent="0.3">
      <c r="A22" s="362" t="s">
        <v>391</v>
      </c>
      <c r="B22" s="363"/>
      <c r="C22" s="363"/>
      <c r="D22" s="363"/>
      <c r="E22" s="363"/>
      <c r="F22" s="363"/>
      <c r="G22" s="363"/>
      <c r="H22" s="363"/>
      <c r="I22" s="363"/>
      <c r="J22" s="364"/>
    </row>
    <row r="23" spans="1:13" customFormat="1" ht="15" customHeight="1" x14ac:dyDescent="0.3">
      <c r="A23" s="365" t="s">
        <v>392</v>
      </c>
      <c r="B23" s="366"/>
      <c r="C23" s="366"/>
      <c r="D23" s="366"/>
      <c r="E23" s="366"/>
      <c r="F23" s="366"/>
      <c r="G23" s="366"/>
      <c r="H23" s="366"/>
      <c r="I23" s="366"/>
      <c r="J23" s="367"/>
    </row>
    <row r="24" spans="1:13" customFormat="1" ht="15" customHeight="1" thickBot="1" x14ac:dyDescent="0.35">
      <c r="A24" s="368" t="s">
        <v>393</v>
      </c>
      <c r="B24" s="369"/>
      <c r="C24" s="369"/>
      <c r="D24" s="369"/>
      <c r="E24" s="369"/>
      <c r="F24" s="369"/>
      <c r="G24" s="369"/>
      <c r="H24" s="369"/>
      <c r="I24" s="369"/>
      <c r="J24" s="370"/>
    </row>
    <row r="25" spans="1:13" customFormat="1" ht="17.25" thickBot="1" x14ac:dyDescent="0.35">
      <c r="A25" s="371"/>
      <c r="B25" s="371"/>
      <c r="C25" s="371"/>
      <c r="D25" s="371"/>
      <c r="E25" s="371"/>
      <c r="F25" s="371"/>
      <c r="G25" s="371"/>
      <c r="H25" s="371"/>
      <c r="I25" s="371"/>
      <c r="J25" s="371"/>
      <c r="M25" s="7"/>
    </row>
    <row r="26" spans="1:13" customFormat="1" ht="17.25" thickBot="1" x14ac:dyDescent="0.3">
      <c r="A26" s="294" t="s">
        <v>355</v>
      </c>
      <c r="B26" s="295"/>
      <c r="C26" s="295"/>
      <c r="D26" s="295"/>
      <c r="E26" s="295"/>
      <c r="F26" s="295"/>
      <c r="G26" s="295"/>
      <c r="H26" s="295"/>
      <c r="I26" s="295"/>
      <c r="J26" s="296"/>
    </row>
    <row r="27" spans="1:13" customFormat="1" ht="17.25" thickBot="1" x14ac:dyDescent="0.3">
      <c r="A27" s="294" t="s">
        <v>356</v>
      </c>
      <c r="B27" s="295"/>
      <c r="C27" s="295"/>
      <c r="D27" s="295"/>
      <c r="E27" s="295"/>
      <c r="F27" s="295"/>
      <c r="G27" s="295"/>
      <c r="H27" s="295"/>
      <c r="I27" s="295"/>
      <c r="J27" s="296"/>
      <c r="L27" s="7"/>
    </row>
    <row r="28" spans="1:13" customFormat="1" x14ac:dyDescent="0.25">
      <c r="A28" s="341" t="s">
        <v>357</v>
      </c>
      <c r="B28" s="342"/>
      <c r="C28" s="283"/>
      <c r="D28" s="283"/>
      <c r="E28" s="283"/>
      <c r="F28" s="283"/>
      <c r="G28" s="283"/>
      <c r="H28" s="283"/>
      <c r="I28" s="283"/>
      <c r="J28" s="284"/>
      <c r="L28" s="7"/>
    </row>
    <row r="29" spans="1:13" customFormat="1" x14ac:dyDescent="0.25">
      <c r="A29" s="331" t="s">
        <v>334</v>
      </c>
      <c r="B29" s="332"/>
      <c r="C29" s="333"/>
      <c r="D29" s="333"/>
      <c r="E29" s="333"/>
      <c r="F29" s="333"/>
      <c r="G29" s="333"/>
      <c r="H29" s="333"/>
      <c r="I29" s="333"/>
      <c r="J29" s="334"/>
      <c r="L29" s="7"/>
    </row>
    <row r="30" spans="1:13" customFormat="1" ht="49.5" x14ac:dyDescent="0.25">
      <c r="A30" s="318" t="s">
        <v>358</v>
      </c>
      <c r="B30" s="319"/>
      <c r="C30" s="343" t="s">
        <v>389</v>
      </c>
      <c r="D30" s="343"/>
      <c r="E30" s="343"/>
      <c r="F30" s="17" t="s">
        <v>359</v>
      </c>
      <c r="G30" s="25" t="s">
        <v>347</v>
      </c>
      <c r="H30" s="319" t="s">
        <v>360</v>
      </c>
      <c r="I30" s="319"/>
      <c r="J30" s="26" t="s">
        <v>347</v>
      </c>
      <c r="L30" s="7"/>
    </row>
    <row r="31" spans="1:13" customFormat="1" x14ac:dyDescent="0.25">
      <c r="A31" s="318" t="s">
        <v>361</v>
      </c>
      <c r="B31" s="319"/>
      <c r="C31" s="340"/>
      <c r="D31" s="340"/>
      <c r="E31" s="340" t="s">
        <v>336</v>
      </c>
      <c r="F31" s="332" t="s">
        <v>336</v>
      </c>
      <c r="G31" s="332"/>
      <c r="H31" s="336"/>
      <c r="I31" s="336"/>
      <c r="J31" s="339"/>
      <c r="L31" s="7"/>
    </row>
    <row r="32" spans="1:13" customFormat="1" x14ac:dyDescent="0.25">
      <c r="A32" s="351" t="s">
        <v>362</v>
      </c>
      <c r="B32" s="352"/>
      <c r="C32" s="352"/>
      <c r="D32" s="353"/>
      <c r="E32" s="354"/>
      <c r="F32" s="354"/>
      <c r="G32" s="354"/>
      <c r="H32" s="354"/>
      <c r="I32" s="354"/>
      <c r="J32" s="355"/>
      <c r="L32" s="7"/>
    </row>
    <row r="33" spans="1:12" customFormat="1" x14ac:dyDescent="0.25">
      <c r="A33" s="331" t="s">
        <v>363</v>
      </c>
      <c r="B33" s="332"/>
      <c r="C33" s="332"/>
      <c r="D33" s="353"/>
      <c r="E33" s="354"/>
      <c r="F33" s="354"/>
      <c r="G33" s="354"/>
      <c r="H33" s="354"/>
      <c r="I33" s="354"/>
      <c r="J33" s="355"/>
      <c r="L33" s="7"/>
    </row>
    <row r="34" spans="1:12" customFormat="1" x14ac:dyDescent="0.25">
      <c r="A34" s="335" t="s">
        <v>364</v>
      </c>
      <c r="B34" s="336"/>
      <c r="C34" s="337" t="s">
        <v>341</v>
      </c>
      <c r="D34" s="356"/>
      <c r="E34" s="24" t="s">
        <v>342</v>
      </c>
      <c r="F34" s="357" t="s">
        <v>365</v>
      </c>
      <c r="G34" s="319"/>
      <c r="H34" s="336"/>
      <c r="I34" s="336"/>
      <c r="J34" s="339"/>
      <c r="L34" s="7"/>
    </row>
    <row r="35" spans="1:12" customFormat="1" x14ac:dyDescent="0.25">
      <c r="A35" s="344" t="s">
        <v>366</v>
      </c>
      <c r="B35" s="345"/>
      <c r="C35" s="346" t="s">
        <v>345</v>
      </c>
      <c r="D35" s="347"/>
      <c r="E35" s="347"/>
      <c r="F35" s="347"/>
      <c r="G35" s="347"/>
      <c r="H35" s="347"/>
      <c r="I35" s="347"/>
      <c r="J35" s="348"/>
    </row>
    <row r="36" spans="1:12" customFormat="1" x14ac:dyDescent="0.25">
      <c r="A36" s="318" t="s">
        <v>367</v>
      </c>
      <c r="B36" s="319"/>
      <c r="C36" s="320" t="s">
        <v>368</v>
      </c>
      <c r="D36" s="349"/>
      <c r="E36" s="349"/>
      <c r="F36" s="349"/>
      <c r="G36" s="349"/>
      <c r="H36" s="349"/>
      <c r="I36" s="350"/>
      <c r="J36" s="29"/>
    </row>
    <row r="37" spans="1:12" customFormat="1" x14ac:dyDescent="0.25">
      <c r="A37" s="325" t="s">
        <v>394</v>
      </c>
      <c r="B37" s="326"/>
      <c r="C37" s="326"/>
      <c r="D37" s="326"/>
      <c r="E37" s="326"/>
      <c r="F37" s="326"/>
      <c r="G37" s="326"/>
      <c r="H37" s="326"/>
      <c r="I37" s="326"/>
      <c r="J37" s="327"/>
    </row>
    <row r="38" spans="1:12" customFormat="1" ht="17.25" thickBot="1" x14ac:dyDescent="0.3">
      <c r="A38" s="328" t="s">
        <v>395</v>
      </c>
      <c r="B38" s="329"/>
      <c r="C38" s="329"/>
      <c r="D38" s="329"/>
      <c r="E38" s="329"/>
      <c r="F38" s="329"/>
      <c r="G38" s="329"/>
      <c r="H38" s="329"/>
      <c r="I38" s="329"/>
      <c r="J38" s="330"/>
    </row>
    <row r="39" spans="1:12" customFormat="1" ht="17.25" thickBot="1" x14ac:dyDescent="0.3">
      <c r="A39" s="301" t="s">
        <v>369</v>
      </c>
      <c r="B39" s="302"/>
      <c r="C39" s="302"/>
      <c r="D39" s="302"/>
      <c r="E39" s="302"/>
      <c r="F39" s="302"/>
      <c r="G39" s="302"/>
      <c r="H39" s="302"/>
      <c r="I39" s="302"/>
      <c r="J39" s="303"/>
      <c r="L39" s="7"/>
    </row>
    <row r="40" spans="1:12" customFormat="1" x14ac:dyDescent="0.25">
      <c r="A40" s="341" t="s">
        <v>370</v>
      </c>
      <c r="B40" s="342"/>
      <c r="C40" s="283"/>
      <c r="D40" s="283"/>
      <c r="E40" s="283"/>
      <c r="F40" s="283"/>
      <c r="G40" s="283"/>
      <c r="H40" s="283"/>
      <c r="I40" s="283"/>
      <c r="J40" s="284"/>
    </row>
    <row r="41" spans="1:12" customFormat="1" x14ac:dyDescent="0.25">
      <c r="A41" s="331" t="s">
        <v>334</v>
      </c>
      <c r="B41" s="332"/>
      <c r="C41" s="333"/>
      <c r="D41" s="333"/>
      <c r="E41" s="333"/>
      <c r="F41" s="333"/>
      <c r="G41" s="333"/>
      <c r="H41" s="333"/>
      <c r="I41" s="333"/>
      <c r="J41" s="334"/>
    </row>
    <row r="42" spans="1:12" customFormat="1" ht="42" customHeight="1" x14ac:dyDescent="0.25">
      <c r="A42" s="318" t="s">
        <v>358</v>
      </c>
      <c r="B42" s="319"/>
      <c r="C42" s="343" t="s">
        <v>390</v>
      </c>
      <c r="D42" s="343"/>
      <c r="E42" s="343"/>
      <c r="F42" s="17" t="s">
        <v>359</v>
      </c>
      <c r="G42" s="27" t="s">
        <v>347</v>
      </c>
      <c r="H42" s="319" t="s">
        <v>360</v>
      </c>
      <c r="I42" s="319"/>
      <c r="J42" s="28" t="s">
        <v>347</v>
      </c>
    </row>
    <row r="43" spans="1:12" customFormat="1" x14ac:dyDescent="0.25">
      <c r="A43" s="318" t="s">
        <v>361</v>
      </c>
      <c r="B43" s="319"/>
      <c r="C43" s="340"/>
      <c r="D43" s="340"/>
      <c r="E43" s="340" t="s">
        <v>336</v>
      </c>
      <c r="F43" s="332" t="s">
        <v>336</v>
      </c>
      <c r="G43" s="332"/>
      <c r="H43" s="336"/>
      <c r="I43" s="336"/>
      <c r="J43" s="339"/>
    </row>
    <row r="44" spans="1:12" customFormat="1" x14ac:dyDescent="0.25">
      <c r="A44" s="331" t="s">
        <v>362</v>
      </c>
      <c r="B44" s="332"/>
      <c r="C44" s="332"/>
      <c r="D44" s="333"/>
      <c r="E44" s="333"/>
      <c r="F44" s="333"/>
      <c r="G44" s="333"/>
      <c r="H44" s="333"/>
      <c r="I44" s="333"/>
      <c r="J44" s="334"/>
    </row>
    <row r="45" spans="1:12" customFormat="1" x14ac:dyDescent="0.25">
      <c r="A45" s="331" t="s">
        <v>363</v>
      </c>
      <c r="B45" s="332"/>
      <c r="C45" s="332"/>
      <c r="D45" s="333"/>
      <c r="E45" s="333"/>
      <c r="F45" s="333"/>
      <c r="G45" s="333"/>
      <c r="H45" s="333"/>
      <c r="I45" s="333"/>
      <c r="J45" s="334"/>
      <c r="L45" s="7"/>
    </row>
    <row r="46" spans="1:12" customFormat="1" x14ac:dyDescent="0.25">
      <c r="A46" s="335" t="s">
        <v>364</v>
      </c>
      <c r="B46" s="336"/>
      <c r="C46" s="337" t="s">
        <v>341</v>
      </c>
      <c r="D46" s="338"/>
      <c r="E46" s="21" t="s">
        <v>342</v>
      </c>
      <c r="F46" s="319" t="s">
        <v>365</v>
      </c>
      <c r="G46" s="319"/>
      <c r="H46" s="336"/>
      <c r="I46" s="336"/>
      <c r="J46" s="339"/>
    </row>
    <row r="47" spans="1:12" customFormat="1" x14ac:dyDescent="0.25">
      <c r="A47" s="318" t="s">
        <v>366</v>
      </c>
      <c r="B47" s="319"/>
      <c r="C47" s="320" t="s">
        <v>345</v>
      </c>
      <c r="D47" s="320"/>
      <c r="E47" s="320"/>
      <c r="F47" s="320"/>
      <c r="G47" s="320"/>
      <c r="H47" s="320"/>
      <c r="I47" s="320"/>
      <c r="J47" s="321"/>
    </row>
    <row r="48" spans="1:12" customFormat="1" x14ac:dyDescent="0.25">
      <c r="A48" s="318" t="s">
        <v>367</v>
      </c>
      <c r="B48" s="319"/>
      <c r="C48" s="322" t="s">
        <v>368</v>
      </c>
      <c r="D48" s="323"/>
      <c r="E48" s="323"/>
      <c r="F48" s="323"/>
      <c r="G48" s="323"/>
      <c r="H48" s="323"/>
      <c r="I48" s="323"/>
      <c r="J48" s="324"/>
    </row>
    <row r="49" spans="1:13" customFormat="1" x14ac:dyDescent="0.25">
      <c r="A49" s="325" t="s">
        <v>396</v>
      </c>
      <c r="B49" s="326"/>
      <c r="C49" s="326"/>
      <c r="D49" s="326"/>
      <c r="E49" s="326"/>
      <c r="F49" s="326"/>
      <c r="G49" s="326"/>
      <c r="H49" s="326"/>
      <c r="I49" s="326"/>
      <c r="J49" s="327"/>
    </row>
    <row r="50" spans="1:13" customFormat="1" ht="17.25" thickBot="1" x14ac:dyDescent="0.3">
      <c r="A50" s="328" t="s">
        <v>395</v>
      </c>
      <c r="B50" s="329"/>
      <c r="C50" s="329"/>
      <c r="D50" s="329"/>
      <c r="E50" s="329"/>
      <c r="F50" s="329"/>
      <c r="G50" s="329"/>
      <c r="H50" s="329"/>
      <c r="I50" s="329"/>
      <c r="J50" s="330"/>
    </row>
    <row r="51" spans="1:13" customFormat="1" ht="17.25" thickBot="1" x14ac:dyDescent="0.3">
      <c r="A51" s="301" t="s">
        <v>371</v>
      </c>
      <c r="B51" s="302"/>
      <c r="C51" s="302"/>
      <c r="D51" s="302"/>
      <c r="E51" s="302"/>
      <c r="F51" s="302"/>
      <c r="G51" s="302"/>
      <c r="H51" s="302"/>
      <c r="I51" s="302"/>
      <c r="J51" s="303"/>
      <c r="L51" s="7"/>
    </row>
    <row r="52" spans="1:13" customFormat="1" ht="63.75" customHeight="1" thickBot="1" x14ac:dyDescent="0.3">
      <c r="A52" s="304" t="s">
        <v>372</v>
      </c>
      <c r="B52" s="305"/>
      <c r="C52" s="305"/>
      <c r="D52" s="305"/>
      <c r="E52" s="305"/>
      <c r="F52" s="305"/>
      <c r="G52" s="305"/>
      <c r="H52" s="305"/>
      <c r="I52" s="305"/>
      <c r="J52" s="306"/>
      <c r="L52" s="7"/>
    </row>
    <row r="53" spans="1:13" customFormat="1" ht="17.25" thickBot="1" x14ac:dyDescent="0.3">
      <c r="A53" s="307" t="s">
        <v>373</v>
      </c>
      <c r="B53" s="308"/>
      <c r="C53" s="308"/>
      <c r="D53" s="308"/>
      <c r="E53" s="308"/>
      <c r="F53" s="308"/>
      <c r="G53" s="308"/>
      <c r="H53" s="308"/>
      <c r="I53" s="308"/>
      <c r="J53" s="309"/>
      <c r="L53" s="7"/>
    </row>
    <row r="54" spans="1:13" customFormat="1" ht="50.25" customHeight="1" x14ac:dyDescent="0.25">
      <c r="A54" s="285" t="s">
        <v>374</v>
      </c>
      <c r="B54" s="310"/>
      <c r="C54" s="310"/>
      <c r="D54" s="310"/>
      <c r="E54" s="310"/>
      <c r="F54" s="310"/>
      <c r="G54" s="310"/>
      <c r="H54" s="310"/>
      <c r="I54" s="310"/>
      <c r="J54" s="311"/>
      <c r="L54" s="7"/>
    </row>
    <row r="55" spans="1:13" customFormat="1" ht="45" customHeight="1" x14ac:dyDescent="0.25">
      <c r="A55" s="312"/>
      <c r="B55" s="313"/>
      <c r="C55" s="313"/>
      <c r="D55" s="313"/>
      <c r="E55" s="313"/>
      <c r="F55" s="313"/>
      <c r="G55" s="313"/>
      <c r="H55" s="313"/>
      <c r="I55" s="313"/>
      <c r="J55" s="314"/>
      <c r="L55" s="7"/>
    </row>
    <row r="56" spans="1:13" customFormat="1" ht="57" customHeight="1" x14ac:dyDescent="0.25">
      <c r="A56" s="312"/>
      <c r="B56" s="313"/>
      <c r="C56" s="313"/>
      <c r="D56" s="313"/>
      <c r="E56" s="313"/>
      <c r="F56" s="313"/>
      <c r="G56" s="313"/>
      <c r="H56" s="313"/>
      <c r="I56" s="313"/>
      <c r="J56" s="314"/>
      <c r="L56" s="7"/>
    </row>
    <row r="57" spans="1:13" customFormat="1" ht="42" customHeight="1" thickBot="1" x14ac:dyDescent="0.3">
      <c r="A57" s="312"/>
      <c r="B57" s="313"/>
      <c r="C57" s="313"/>
      <c r="D57" s="313"/>
      <c r="E57" s="313"/>
      <c r="F57" s="313"/>
      <c r="G57" s="313"/>
      <c r="H57" s="313"/>
      <c r="I57" s="313"/>
      <c r="J57" s="314"/>
      <c r="L57" s="7"/>
    </row>
    <row r="58" spans="1:13" customFormat="1" ht="17.25" thickBot="1" x14ac:dyDescent="0.3">
      <c r="A58" s="294" t="s">
        <v>375</v>
      </c>
      <c r="B58" s="295"/>
      <c r="C58" s="295"/>
      <c r="D58" s="295"/>
      <c r="E58" s="295"/>
      <c r="F58" s="295"/>
      <c r="G58" s="295"/>
      <c r="H58" s="295"/>
      <c r="I58" s="295"/>
      <c r="J58" s="296"/>
      <c r="M58" s="8"/>
    </row>
    <row r="59" spans="1:13" customFormat="1" ht="17.25" thickBot="1" x14ac:dyDescent="0.3">
      <c r="A59" s="315" t="s">
        <v>376</v>
      </c>
      <c r="B59" s="316"/>
      <c r="C59" s="316"/>
      <c r="D59" s="316"/>
      <c r="E59" s="316"/>
      <c r="F59" s="316"/>
      <c r="G59" s="316"/>
      <c r="H59" s="316"/>
      <c r="I59" s="316"/>
      <c r="J59" s="317"/>
      <c r="M59" s="8"/>
    </row>
    <row r="60" spans="1:13" customFormat="1" ht="15" customHeight="1" x14ac:dyDescent="0.25">
      <c r="A60" s="285" t="s">
        <v>377</v>
      </c>
      <c r="B60" s="286"/>
      <c r="C60" s="286"/>
      <c r="D60" s="286"/>
      <c r="E60" s="286"/>
      <c r="F60" s="286"/>
      <c r="G60" s="286"/>
      <c r="H60" s="286"/>
      <c r="I60" s="286"/>
      <c r="J60" s="287"/>
      <c r="M60" s="8"/>
    </row>
    <row r="61" spans="1:13" customFormat="1" ht="15" x14ac:dyDescent="0.25">
      <c r="A61" s="288"/>
      <c r="B61" s="289"/>
      <c r="C61" s="289"/>
      <c r="D61" s="289"/>
      <c r="E61" s="289"/>
      <c r="F61" s="289"/>
      <c r="G61" s="289"/>
      <c r="H61" s="289"/>
      <c r="I61" s="289"/>
      <c r="J61" s="290"/>
      <c r="M61" s="8"/>
    </row>
    <row r="62" spans="1:13" customFormat="1" ht="15" x14ac:dyDescent="0.25">
      <c r="A62" s="288"/>
      <c r="B62" s="289"/>
      <c r="C62" s="289"/>
      <c r="D62" s="289"/>
      <c r="E62" s="289"/>
      <c r="F62" s="289"/>
      <c r="G62" s="289"/>
      <c r="H62" s="289"/>
      <c r="I62" s="289"/>
      <c r="J62" s="290"/>
      <c r="M62" s="8"/>
    </row>
    <row r="63" spans="1:13" customFormat="1" ht="15" x14ac:dyDescent="0.25">
      <c r="A63" s="288"/>
      <c r="B63" s="289"/>
      <c r="C63" s="289"/>
      <c r="D63" s="289"/>
      <c r="E63" s="289"/>
      <c r="F63" s="289"/>
      <c r="G63" s="289"/>
      <c r="H63" s="289"/>
      <c r="I63" s="289"/>
      <c r="J63" s="290"/>
      <c r="M63" s="8"/>
    </row>
    <row r="64" spans="1:13" customFormat="1" ht="15" x14ac:dyDescent="0.25">
      <c r="A64" s="288"/>
      <c r="B64" s="289"/>
      <c r="C64" s="289"/>
      <c r="D64" s="289"/>
      <c r="E64" s="289"/>
      <c r="F64" s="289"/>
      <c r="G64" s="289"/>
      <c r="H64" s="289"/>
      <c r="I64" s="289"/>
      <c r="J64" s="290"/>
      <c r="M64" s="8"/>
    </row>
    <row r="65" spans="1:13" customFormat="1" ht="15.75" thickBot="1" x14ac:dyDescent="0.3">
      <c r="A65" s="291"/>
      <c r="B65" s="292"/>
      <c r="C65" s="292"/>
      <c r="D65" s="292"/>
      <c r="E65" s="292"/>
      <c r="F65" s="292"/>
      <c r="G65" s="292"/>
      <c r="H65" s="292"/>
      <c r="I65" s="292"/>
      <c r="J65" s="293"/>
      <c r="M65" s="8"/>
    </row>
    <row r="66" spans="1:13" customFormat="1" ht="17.25" thickBot="1" x14ac:dyDescent="0.3">
      <c r="A66" s="294" t="s">
        <v>378</v>
      </c>
      <c r="B66" s="295"/>
      <c r="C66" s="295"/>
      <c r="D66" s="295"/>
      <c r="E66" s="295"/>
      <c r="F66" s="295"/>
      <c r="G66" s="295"/>
      <c r="H66" s="295"/>
      <c r="I66" s="295"/>
      <c r="J66" s="296"/>
    </row>
    <row r="67" spans="1:13" customFormat="1" ht="33" customHeight="1" thickBot="1" x14ac:dyDescent="0.3">
      <c r="A67" s="297" t="s">
        <v>379</v>
      </c>
      <c r="B67" s="298"/>
      <c r="C67" s="298"/>
      <c r="D67" s="298" t="s">
        <v>380</v>
      </c>
      <c r="E67" s="298"/>
      <c r="F67" s="298"/>
      <c r="G67" s="298"/>
      <c r="H67" s="299" t="s">
        <v>381</v>
      </c>
      <c r="I67" s="299"/>
      <c r="J67" s="300"/>
    </row>
    <row r="68" spans="1:13" customFormat="1" x14ac:dyDescent="0.25">
      <c r="A68" s="282"/>
      <c r="B68" s="283"/>
      <c r="C68" s="283"/>
      <c r="D68" s="283"/>
      <c r="E68" s="283"/>
      <c r="F68" s="283"/>
      <c r="G68" s="283"/>
      <c r="H68" s="283"/>
      <c r="I68" s="283"/>
      <c r="J68" s="284"/>
    </row>
    <row r="69" spans="1:13" customFormat="1" x14ac:dyDescent="0.25">
      <c r="A69" s="279"/>
      <c r="B69" s="280"/>
      <c r="C69" s="280"/>
      <c r="D69" s="280"/>
      <c r="E69" s="280"/>
      <c r="F69" s="280"/>
      <c r="G69" s="280"/>
      <c r="H69" s="280"/>
      <c r="I69" s="280"/>
      <c r="J69" s="281"/>
    </row>
    <row r="70" spans="1:13" customFormat="1" x14ac:dyDescent="0.25">
      <c r="A70" s="279"/>
      <c r="B70" s="280"/>
      <c r="C70" s="280"/>
      <c r="D70" s="280"/>
      <c r="E70" s="280"/>
      <c r="F70" s="280"/>
      <c r="G70" s="280"/>
      <c r="H70" s="280"/>
      <c r="I70" s="280"/>
      <c r="J70" s="281"/>
    </row>
    <row r="71" spans="1:13" customFormat="1" x14ac:dyDescent="0.25">
      <c r="A71" s="279"/>
      <c r="B71" s="280"/>
      <c r="C71" s="280"/>
      <c r="D71" s="280"/>
      <c r="E71" s="280"/>
      <c r="F71" s="280"/>
      <c r="G71" s="280"/>
      <c r="H71" s="280"/>
      <c r="I71" s="280"/>
      <c r="J71" s="281"/>
    </row>
    <row r="72" spans="1:13" customFormat="1" x14ac:dyDescent="0.25">
      <c r="A72" s="279"/>
      <c r="B72" s="280"/>
      <c r="C72" s="280"/>
      <c r="D72" s="280"/>
      <c r="E72" s="280"/>
      <c r="F72" s="280"/>
      <c r="G72" s="280"/>
      <c r="H72" s="280"/>
      <c r="I72" s="280"/>
      <c r="J72" s="281"/>
    </row>
    <row r="73" spans="1:13" customFormat="1" x14ac:dyDescent="0.25">
      <c r="A73" s="279"/>
      <c r="B73" s="280"/>
      <c r="C73" s="280"/>
      <c r="D73" s="280"/>
      <c r="E73" s="280"/>
      <c r="F73" s="280"/>
      <c r="G73" s="280"/>
      <c r="H73" s="280"/>
      <c r="I73" s="280"/>
      <c r="J73" s="281"/>
    </row>
    <row r="74" spans="1:13" customFormat="1" ht="17.25" thickBot="1" x14ac:dyDescent="0.3">
      <c r="A74" s="276"/>
      <c r="B74" s="277"/>
      <c r="C74" s="277"/>
      <c r="D74" s="277"/>
      <c r="E74" s="277"/>
      <c r="F74" s="277"/>
      <c r="G74" s="277"/>
      <c r="H74" s="277"/>
      <c r="I74" s="277"/>
      <c r="J74" s="278"/>
    </row>
  </sheetData>
  <mergeCells count="132">
    <mergeCell ref="A1:J1"/>
    <mergeCell ref="A2:J2"/>
    <mergeCell ref="A3:J3"/>
    <mergeCell ref="A4:J4"/>
    <mergeCell ref="A5:B5"/>
    <mergeCell ref="C5:E5"/>
    <mergeCell ref="F5:G5"/>
    <mergeCell ref="H5:J5"/>
    <mergeCell ref="A10:J10"/>
    <mergeCell ref="A11:J11"/>
    <mergeCell ref="B12:E12"/>
    <mergeCell ref="F12:G12"/>
    <mergeCell ref="H12:J12"/>
    <mergeCell ref="A13:B13"/>
    <mergeCell ref="C13:H13"/>
    <mergeCell ref="A6:E6"/>
    <mergeCell ref="F6:J6"/>
    <mergeCell ref="B7:D7"/>
    <mergeCell ref="F7:J7"/>
    <mergeCell ref="B8:J8"/>
    <mergeCell ref="B9:J9"/>
    <mergeCell ref="A17:C17"/>
    <mergeCell ref="D17:J17"/>
    <mergeCell ref="A18:B18"/>
    <mergeCell ref="C18:D18"/>
    <mergeCell ref="F18:G18"/>
    <mergeCell ref="H18:J18"/>
    <mergeCell ref="A14:B14"/>
    <mergeCell ref="C14:J14"/>
    <mergeCell ref="A15:C15"/>
    <mergeCell ref="D15:E15"/>
    <mergeCell ref="H15:J15"/>
    <mergeCell ref="A16:C16"/>
    <mergeCell ref="D16:J16"/>
    <mergeCell ref="A21:B21"/>
    <mergeCell ref="C21:J21"/>
    <mergeCell ref="A22:J22"/>
    <mergeCell ref="A23:J23"/>
    <mergeCell ref="A24:J24"/>
    <mergeCell ref="A25:J25"/>
    <mergeCell ref="A19:B19"/>
    <mergeCell ref="C19:E19"/>
    <mergeCell ref="H19:I19"/>
    <mergeCell ref="A20:B20"/>
    <mergeCell ref="C20:E20"/>
    <mergeCell ref="F20:G20"/>
    <mergeCell ref="H20:J20"/>
    <mergeCell ref="A30:B30"/>
    <mergeCell ref="C30:E30"/>
    <mergeCell ref="H30:I30"/>
    <mergeCell ref="A31:B31"/>
    <mergeCell ref="C31:E31"/>
    <mergeCell ref="F31:G31"/>
    <mergeCell ref="H31:J31"/>
    <mergeCell ref="A26:J26"/>
    <mergeCell ref="A27:J27"/>
    <mergeCell ref="A28:B28"/>
    <mergeCell ref="C28:J28"/>
    <mergeCell ref="A29:B29"/>
    <mergeCell ref="C29:J29"/>
    <mergeCell ref="A35:B35"/>
    <mergeCell ref="C35:J35"/>
    <mergeCell ref="A36:B36"/>
    <mergeCell ref="C36:I36"/>
    <mergeCell ref="A37:J37"/>
    <mergeCell ref="A38:J38"/>
    <mergeCell ref="A32:C32"/>
    <mergeCell ref="D32:J32"/>
    <mergeCell ref="A33:C33"/>
    <mergeCell ref="D33:J33"/>
    <mergeCell ref="A34:B34"/>
    <mergeCell ref="C34:D34"/>
    <mergeCell ref="F34:G34"/>
    <mergeCell ref="H34:J34"/>
    <mergeCell ref="A43:B43"/>
    <mergeCell ref="C43:E43"/>
    <mergeCell ref="F43:G43"/>
    <mergeCell ref="H43:J43"/>
    <mergeCell ref="A44:C44"/>
    <mergeCell ref="D44:J44"/>
    <mergeCell ref="A39:J39"/>
    <mergeCell ref="A40:B40"/>
    <mergeCell ref="C40:J40"/>
    <mergeCell ref="A41:B41"/>
    <mergeCell ref="C41:J41"/>
    <mergeCell ref="A42:B42"/>
    <mergeCell ref="C42:E42"/>
    <mergeCell ref="H42:I42"/>
    <mergeCell ref="A47:B47"/>
    <mergeCell ref="C47:J47"/>
    <mergeCell ref="A48:B48"/>
    <mergeCell ref="C48:J48"/>
    <mergeCell ref="A49:J49"/>
    <mergeCell ref="A50:J50"/>
    <mergeCell ref="A45:C45"/>
    <mergeCell ref="D45:J45"/>
    <mergeCell ref="A46:B46"/>
    <mergeCell ref="C46:D46"/>
    <mergeCell ref="F46:G46"/>
    <mergeCell ref="H46:J46"/>
    <mergeCell ref="A60:J65"/>
    <mergeCell ref="A66:J66"/>
    <mergeCell ref="A67:C67"/>
    <mergeCell ref="D67:G67"/>
    <mergeCell ref="H67:J67"/>
    <mergeCell ref="A51:J51"/>
    <mergeCell ref="A52:J52"/>
    <mergeCell ref="A53:J53"/>
    <mergeCell ref="A54:J57"/>
    <mergeCell ref="A58:J58"/>
    <mergeCell ref="A59:J59"/>
    <mergeCell ref="A70:C70"/>
    <mergeCell ref="D70:G70"/>
    <mergeCell ref="H70:J70"/>
    <mergeCell ref="A71:C71"/>
    <mergeCell ref="D71:G71"/>
    <mergeCell ref="H71:J71"/>
    <mergeCell ref="A68:C68"/>
    <mergeCell ref="D68:G68"/>
    <mergeCell ref="H68:J68"/>
    <mergeCell ref="A69:C69"/>
    <mergeCell ref="D69:G69"/>
    <mergeCell ref="H69:J69"/>
    <mergeCell ref="A74:C74"/>
    <mergeCell ref="D74:G74"/>
    <mergeCell ref="H74:J74"/>
    <mergeCell ref="A72:C72"/>
    <mergeCell ref="D72:G72"/>
    <mergeCell ref="H72:J72"/>
    <mergeCell ref="A73:C73"/>
    <mergeCell ref="D73:G73"/>
    <mergeCell ref="H73:J7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B9634-4F9F-43F7-B963-3C2C58DF8250}">
  <sheetPr>
    <tabColor rgb="FF00B0F0"/>
  </sheetPr>
  <dimension ref="A1:E36"/>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7.25" thickBot="1" x14ac:dyDescent="0.3">
      <c r="A3" s="252" t="s">
        <v>823</v>
      </c>
      <c r="B3" s="253"/>
      <c r="C3" s="253"/>
      <c r="D3" s="253"/>
      <c r="E3" s="254"/>
    </row>
    <row r="4" spans="1:5" s="6" customFormat="1" ht="17.25" thickBot="1" x14ac:dyDescent="0.3">
      <c r="A4" s="255" t="s">
        <v>866</v>
      </c>
      <c r="B4" s="256"/>
      <c r="C4" s="256"/>
      <c r="D4" s="256"/>
      <c r="E4" s="257"/>
    </row>
    <row r="5" spans="1:5" s="180" customFormat="1" ht="27.75" customHeight="1" thickBot="1" x14ac:dyDescent="0.3">
      <c r="A5" s="426" t="s">
        <v>387</v>
      </c>
      <c r="B5" s="427"/>
      <c r="C5" s="427"/>
      <c r="D5" s="427"/>
      <c r="E5" s="428"/>
    </row>
    <row r="6" spans="1:5" s="180" customFormat="1" ht="75.75" thickBot="1" x14ac:dyDescent="0.3">
      <c r="A6" s="223" t="s">
        <v>1</v>
      </c>
      <c r="B6" s="294" t="s">
        <v>426</v>
      </c>
      <c r="C6" s="296"/>
      <c r="D6" s="227" t="s">
        <v>1339</v>
      </c>
      <c r="E6" s="212" t="s">
        <v>4</v>
      </c>
    </row>
    <row r="7" spans="1:5" s="180" customFormat="1" ht="20.25" customHeight="1" x14ac:dyDescent="0.25">
      <c r="A7" s="224" t="s">
        <v>5</v>
      </c>
      <c r="B7" s="430" t="s">
        <v>312</v>
      </c>
      <c r="C7" s="430"/>
      <c r="D7" s="228" t="str" cm="1">
        <f t="array" ref="D7">IF(OR(D8:D16="No Cumple"),"No Cumple",IF(OR(D8:D16="Cumple"),"Cumple",IF(OR(D8:D16="No Aplica"),"Cumple","")))</f>
        <v/>
      </c>
      <c r="E7" s="213"/>
    </row>
    <row r="8" spans="1:5" s="180" customFormat="1" ht="68.25" customHeight="1" x14ac:dyDescent="0.25">
      <c r="A8" s="225" t="s">
        <v>6</v>
      </c>
      <c r="B8" s="431" t="s">
        <v>1260</v>
      </c>
      <c r="C8" s="431"/>
      <c r="D8" s="194"/>
      <c r="E8" s="213"/>
    </row>
    <row r="9" spans="1:5" s="180" customFormat="1" ht="18.75" customHeight="1" x14ac:dyDescent="0.25">
      <c r="A9" s="225" t="s">
        <v>7</v>
      </c>
      <c r="B9" s="432" t="s">
        <v>313</v>
      </c>
      <c r="C9" s="432"/>
      <c r="D9" s="194"/>
      <c r="E9" s="213"/>
    </row>
    <row r="10" spans="1:5" s="180" customFormat="1" ht="33.75" customHeight="1" x14ac:dyDescent="0.25">
      <c r="A10" s="225" t="s">
        <v>8</v>
      </c>
      <c r="B10" s="433" t="s">
        <v>1258</v>
      </c>
      <c r="C10" s="432"/>
      <c r="D10" s="194"/>
      <c r="E10" s="213"/>
    </row>
    <row r="11" spans="1:5" s="180" customFormat="1" x14ac:dyDescent="0.25">
      <c r="A11" s="225" t="s">
        <v>9</v>
      </c>
      <c r="B11" s="432" t="s">
        <v>10</v>
      </c>
      <c r="C11" s="432"/>
      <c r="D11" s="194"/>
      <c r="E11" s="213"/>
    </row>
    <row r="12" spans="1:5" s="180" customFormat="1" ht="19.5" customHeight="1" x14ac:dyDescent="0.25">
      <c r="A12" s="225" t="s">
        <v>11</v>
      </c>
      <c r="B12" s="432" t="s">
        <v>12</v>
      </c>
      <c r="C12" s="432"/>
      <c r="D12" s="194"/>
      <c r="E12" s="213"/>
    </row>
    <row r="13" spans="1:5" s="180" customFormat="1" ht="18" customHeight="1" x14ac:dyDescent="0.25">
      <c r="A13" s="225" t="s">
        <v>13</v>
      </c>
      <c r="B13" s="431" t="s">
        <v>1259</v>
      </c>
      <c r="C13" s="431"/>
      <c r="D13" s="194"/>
      <c r="E13" s="213"/>
    </row>
    <row r="14" spans="1:5" s="180" customFormat="1" ht="33.75" customHeight="1" x14ac:dyDescent="0.25">
      <c r="A14" s="225" t="s">
        <v>14</v>
      </c>
      <c r="B14" s="431" t="s">
        <v>1261</v>
      </c>
      <c r="C14" s="431"/>
      <c r="D14" s="194"/>
      <c r="E14" s="213"/>
    </row>
    <row r="15" spans="1:5" s="180" customFormat="1" ht="17.25" customHeight="1" x14ac:dyDescent="0.25">
      <c r="A15" s="225" t="s">
        <v>15</v>
      </c>
      <c r="B15" s="432" t="s">
        <v>785</v>
      </c>
      <c r="C15" s="432"/>
      <c r="D15" s="194"/>
      <c r="E15" s="213"/>
    </row>
    <row r="16" spans="1:5" s="180" customFormat="1" ht="17.25" customHeight="1" x14ac:dyDescent="0.25">
      <c r="A16" s="225" t="s">
        <v>16</v>
      </c>
      <c r="B16" s="432" t="s">
        <v>786</v>
      </c>
      <c r="C16" s="432"/>
      <c r="D16" s="194"/>
      <c r="E16" s="213"/>
    </row>
    <row r="17" spans="1:5" s="180" customFormat="1" ht="24.75" customHeight="1" x14ac:dyDescent="0.25">
      <c r="A17" s="224" t="s">
        <v>17</v>
      </c>
      <c r="B17" s="430" t="s">
        <v>315</v>
      </c>
      <c r="C17" s="430"/>
      <c r="D17" s="228" t="str" cm="1">
        <f t="array" ref="D17">IF(OR(D18:D27="No Cumple"),"No Cumple",IF(OR(D18:D27="Cumple"),"Cumple",IF(OR(D18:D27="No Aplica"),"Cumple","")))</f>
        <v/>
      </c>
      <c r="E17" s="213"/>
    </row>
    <row r="18" spans="1:5" s="180" customFormat="1" ht="31.5" customHeight="1" x14ac:dyDescent="0.25">
      <c r="A18" s="225" t="s">
        <v>18</v>
      </c>
      <c r="B18" s="429" t="s">
        <v>314</v>
      </c>
      <c r="C18" s="429"/>
      <c r="D18" s="194"/>
      <c r="E18" s="213"/>
    </row>
    <row r="19" spans="1:5" s="180" customFormat="1" ht="18.75" customHeight="1" x14ac:dyDescent="0.25">
      <c r="A19" s="225" t="s">
        <v>19</v>
      </c>
      <c r="B19" s="429" t="s">
        <v>20</v>
      </c>
      <c r="C19" s="429"/>
      <c r="D19" s="194"/>
      <c r="E19" s="213"/>
    </row>
    <row r="20" spans="1:5" s="180" customFormat="1" ht="31.5" customHeight="1" x14ac:dyDescent="0.25">
      <c r="A20" s="225" t="s">
        <v>21</v>
      </c>
      <c r="B20" s="429" t="s">
        <v>22</v>
      </c>
      <c r="C20" s="429"/>
      <c r="D20" s="194"/>
      <c r="E20" s="213"/>
    </row>
    <row r="21" spans="1:5" s="180" customFormat="1" ht="101.25" customHeight="1" x14ac:dyDescent="0.25">
      <c r="A21" s="225" t="s">
        <v>23</v>
      </c>
      <c r="B21" s="429" t="s">
        <v>316</v>
      </c>
      <c r="C21" s="429"/>
      <c r="D21" s="194"/>
      <c r="E21" s="213"/>
    </row>
    <row r="22" spans="1:5" s="180" customFormat="1" ht="18.75" customHeight="1" x14ac:dyDescent="0.25">
      <c r="A22" s="225" t="s">
        <v>24</v>
      </c>
      <c r="B22" s="429" t="s">
        <v>317</v>
      </c>
      <c r="C22" s="429"/>
      <c r="D22" s="194"/>
      <c r="E22" s="213"/>
    </row>
    <row r="23" spans="1:5" s="180" customFormat="1" ht="18.75" customHeight="1" x14ac:dyDescent="0.25">
      <c r="A23" s="225" t="s">
        <v>25</v>
      </c>
      <c r="B23" s="429" t="s">
        <v>26</v>
      </c>
      <c r="C23" s="429"/>
      <c r="D23" s="194"/>
      <c r="E23" s="213"/>
    </row>
    <row r="24" spans="1:5" s="180" customFormat="1" x14ac:dyDescent="0.25">
      <c r="A24" s="225" t="s">
        <v>27</v>
      </c>
      <c r="B24" s="429" t="s">
        <v>28</v>
      </c>
      <c r="C24" s="429"/>
      <c r="D24" s="194"/>
      <c r="E24" s="213"/>
    </row>
    <row r="25" spans="1:5" s="180" customFormat="1" ht="18.75" customHeight="1" x14ac:dyDescent="0.25">
      <c r="A25" s="225" t="s">
        <v>29</v>
      </c>
      <c r="B25" s="429" t="s">
        <v>30</v>
      </c>
      <c r="C25" s="429"/>
      <c r="D25" s="194"/>
      <c r="E25" s="213"/>
    </row>
    <row r="26" spans="1:5" s="180" customFormat="1" ht="36" customHeight="1" x14ac:dyDescent="0.25">
      <c r="A26" s="225" t="s">
        <v>31</v>
      </c>
      <c r="B26" s="429" t="s">
        <v>32</v>
      </c>
      <c r="C26" s="429"/>
      <c r="D26" s="194"/>
      <c r="E26" s="213"/>
    </row>
    <row r="27" spans="1:5" s="180" customFormat="1" ht="117" customHeight="1" x14ac:dyDescent="0.25">
      <c r="A27" s="225" t="s">
        <v>33</v>
      </c>
      <c r="B27" s="429" t="s">
        <v>1262</v>
      </c>
      <c r="C27" s="429"/>
      <c r="D27" s="194"/>
      <c r="E27" s="213"/>
    </row>
    <row r="28" spans="1:5" s="180" customFormat="1" ht="20.25" customHeight="1" x14ac:dyDescent="0.25">
      <c r="A28" s="224" t="s">
        <v>34</v>
      </c>
      <c r="B28" s="430" t="s">
        <v>318</v>
      </c>
      <c r="C28" s="430"/>
      <c r="D28" s="228" t="str" cm="1">
        <f t="array" ref="D28">IF(OR(D29:D30="No Cumple"),"No Cumple",IF(OR(D29:D30="Cumple"),"Cumple",IF(OR(D29:D30="No Aplica"),"Cumple","")))</f>
        <v/>
      </c>
      <c r="E28" s="222"/>
    </row>
    <row r="29" spans="1:5" s="180" customFormat="1" ht="32.25" customHeight="1" x14ac:dyDescent="0.25">
      <c r="A29" s="225" t="s">
        <v>35</v>
      </c>
      <c r="B29" s="429" t="s">
        <v>36</v>
      </c>
      <c r="C29" s="429"/>
      <c r="D29" s="194"/>
      <c r="E29" s="213"/>
    </row>
    <row r="30" spans="1:5" s="180" customFormat="1" ht="37.5" customHeight="1" x14ac:dyDescent="0.25">
      <c r="A30" s="226" t="s">
        <v>37</v>
      </c>
      <c r="B30" s="434" t="s">
        <v>1263</v>
      </c>
      <c r="C30" s="434"/>
      <c r="D30" s="194"/>
      <c r="E30" s="214"/>
    </row>
    <row r="31" spans="1:5" s="180" customFormat="1" ht="17.25" thickBot="1" x14ac:dyDescent="0.3">
      <c r="A31" s="435" t="s">
        <v>1340</v>
      </c>
      <c r="B31" s="436"/>
      <c r="C31" s="437"/>
      <c r="D31" s="229" t="str">
        <f>IF(OR(D7="No cumple",D17="NO CUMPLE",D28="No cumple"),"NO CUMPLE",IF(OR(D7="cumple",D17="cumple",D28="cumple"),"CUMPLE",""))</f>
        <v/>
      </c>
      <c r="E31" s="190"/>
    </row>
    <row r="32" spans="1:5" s="180" customFormat="1" ht="17.25" thickBot="1" x14ac:dyDescent="0.35">
      <c r="A32" s="440" t="s">
        <v>38</v>
      </c>
      <c r="B32" s="441"/>
      <c r="C32" s="441"/>
      <c r="D32" s="441"/>
      <c r="E32" s="442"/>
    </row>
    <row r="33" spans="1:5" s="180" customFormat="1" ht="17.25" thickBot="1" x14ac:dyDescent="0.35">
      <c r="A33" s="443" t="s">
        <v>39</v>
      </c>
      <c r="B33" s="444"/>
      <c r="C33" s="444"/>
      <c r="D33" s="183" t="s">
        <v>40</v>
      </c>
      <c r="E33" s="183" t="s">
        <v>41</v>
      </c>
    </row>
    <row r="34" spans="1:5" s="180" customFormat="1" x14ac:dyDescent="0.3">
      <c r="A34" s="445"/>
      <c r="B34" s="446"/>
      <c r="C34" s="446"/>
      <c r="D34" s="184"/>
      <c r="E34" s="184"/>
    </row>
    <row r="35" spans="1:5" s="180" customFormat="1" x14ac:dyDescent="0.3">
      <c r="A35" s="445"/>
      <c r="B35" s="446"/>
      <c r="C35" s="446"/>
      <c r="D35" s="184"/>
      <c r="E35" s="184"/>
    </row>
    <row r="36" spans="1:5" ht="17.25" thickBot="1" x14ac:dyDescent="0.35">
      <c r="A36" s="438"/>
      <c r="B36" s="439"/>
      <c r="C36" s="439"/>
      <c r="D36" s="188"/>
      <c r="E36" s="188"/>
    </row>
  </sheetData>
  <sheetProtection algorithmName="SHA-512" hashValue="3VbQcVhRVSMzg/KNJDIUCf0LbUswjQ6MvkkV+Tn6Owh2dGecp65W/+GmlUVcd67yH4vGbU2c6shAvR72DAF2lg==" saltValue="WWx9k/j4IWkU9gzd4xaygQ==" spinCount="100000" sheet="1" objects="1" scenarios="1"/>
  <mergeCells count="36">
    <mergeCell ref="A31:C31"/>
    <mergeCell ref="A36:C36"/>
    <mergeCell ref="A32:E32"/>
    <mergeCell ref="A33:C33"/>
    <mergeCell ref="A34:C34"/>
    <mergeCell ref="A35:C35"/>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29:D30 D18:D27 D8:D16" xr:uid="{435BBC8C-B91B-4425-A01B-AB7AC228E5C4}">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DD37-304A-478F-BB3F-E2D01D3AB983}">
  <sheetPr>
    <tabColor rgb="FF00B0F0"/>
  </sheetPr>
  <dimension ref="A1:E59"/>
  <sheetViews>
    <sheetView topLeftCell="A34" zoomScaleNormal="100" zoomScaleSheetLayoutView="80" zoomScalePageLayoutView="55" workbookViewId="0">
      <selection activeCell="A18" sqref="A18:F18"/>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7.25" thickBot="1" x14ac:dyDescent="0.3">
      <c r="A3" s="252" t="s">
        <v>821</v>
      </c>
      <c r="B3" s="253"/>
      <c r="C3" s="253"/>
      <c r="D3" s="253"/>
      <c r="E3" s="254"/>
    </row>
    <row r="4" spans="1:5" s="6" customFormat="1" ht="17.25" thickBot="1" x14ac:dyDescent="0.3">
      <c r="A4" s="255" t="s">
        <v>866</v>
      </c>
      <c r="B4" s="256"/>
      <c r="C4" s="256"/>
      <c r="D4" s="256"/>
      <c r="E4" s="257"/>
    </row>
    <row r="5" spans="1:5" s="180" customFormat="1" ht="27.75" customHeight="1" thickBot="1" x14ac:dyDescent="0.3">
      <c r="A5" s="426" t="s">
        <v>817</v>
      </c>
      <c r="B5" s="427"/>
      <c r="C5" s="427"/>
      <c r="D5" s="427"/>
      <c r="E5" s="428"/>
    </row>
    <row r="6" spans="1:5" s="180" customFormat="1" ht="75.75" thickBot="1" x14ac:dyDescent="0.3">
      <c r="A6" s="223" t="s">
        <v>1</v>
      </c>
      <c r="B6" s="294" t="s">
        <v>397</v>
      </c>
      <c r="C6" s="296"/>
      <c r="D6" s="227" t="s">
        <v>1339</v>
      </c>
      <c r="E6" s="212" t="s">
        <v>4</v>
      </c>
    </row>
    <row r="7" spans="1:5" s="180" customFormat="1" ht="16.5" customHeight="1" x14ac:dyDescent="0.25">
      <c r="A7" s="230" t="s">
        <v>398</v>
      </c>
      <c r="B7" s="456" t="s">
        <v>399</v>
      </c>
      <c r="C7" s="457"/>
      <c r="D7" s="228" t="str" cm="1">
        <f t="array" ref="D7">IF(OR(D8:D15="No cumple"),"NO CUMPLE",IF(OR(D8:D15="CUMPLE"),"CUMPLE",IF(OR(D8:D15="NO APLICA"),"CUMPLE","")))</f>
        <v/>
      </c>
      <c r="E7" s="213"/>
    </row>
    <row r="8" spans="1:5" s="180" customFormat="1" ht="17.25" customHeight="1" x14ac:dyDescent="0.25">
      <c r="A8" s="193" t="s">
        <v>400</v>
      </c>
      <c r="B8" s="451" t="s">
        <v>401</v>
      </c>
      <c r="C8" s="448"/>
      <c r="D8" s="194"/>
      <c r="E8" s="215"/>
    </row>
    <row r="9" spans="1:5" s="180" customFormat="1" ht="67.5" customHeight="1" x14ac:dyDescent="0.25">
      <c r="A9" s="193" t="s">
        <v>402</v>
      </c>
      <c r="B9" s="447" t="s">
        <v>1318</v>
      </c>
      <c r="C9" s="448"/>
      <c r="D9" s="194"/>
      <c r="E9" s="215"/>
    </row>
    <row r="10" spans="1:5" s="180" customFormat="1" ht="18" customHeight="1" x14ac:dyDescent="0.25">
      <c r="A10" s="193" t="s">
        <v>403</v>
      </c>
      <c r="B10" s="451" t="s">
        <v>404</v>
      </c>
      <c r="C10" s="448"/>
      <c r="D10" s="194"/>
      <c r="E10" s="215"/>
    </row>
    <row r="11" spans="1:5" s="180" customFormat="1" ht="33" customHeight="1" x14ac:dyDescent="0.25">
      <c r="A11" s="193" t="s">
        <v>405</v>
      </c>
      <c r="B11" s="451" t="s">
        <v>1268</v>
      </c>
      <c r="C11" s="448"/>
      <c r="D11" s="194"/>
      <c r="E11" s="216"/>
    </row>
    <row r="12" spans="1:5" s="180" customFormat="1" ht="33" customHeight="1" x14ac:dyDescent="0.25">
      <c r="A12" s="193" t="s">
        <v>1269</v>
      </c>
      <c r="B12" s="451" t="s">
        <v>1270</v>
      </c>
      <c r="C12" s="448"/>
      <c r="D12" s="194"/>
      <c r="E12" s="216"/>
    </row>
    <row r="13" spans="1:5" s="180" customFormat="1" ht="49.5" customHeight="1" x14ac:dyDescent="0.25">
      <c r="A13" s="193" t="s">
        <v>406</v>
      </c>
      <c r="B13" s="447" t="s">
        <v>1317</v>
      </c>
      <c r="C13" s="448"/>
      <c r="D13" s="194"/>
      <c r="E13" s="215"/>
    </row>
    <row r="14" spans="1:5" s="180" customFormat="1" ht="82.5" customHeight="1" x14ac:dyDescent="0.25">
      <c r="A14" s="193" t="s">
        <v>407</v>
      </c>
      <c r="B14" s="447" t="s">
        <v>1316</v>
      </c>
      <c r="C14" s="448"/>
      <c r="D14" s="194"/>
      <c r="E14" s="216"/>
    </row>
    <row r="15" spans="1:5" s="180" customFormat="1" ht="35.25" customHeight="1" x14ac:dyDescent="0.25">
      <c r="A15" s="193" t="s">
        <v>784</v>
      </c>
      <c r="B15" s="451" t="s">
        <v>1319</v>
      </c>
      <c r="C15" s="448"/>
      <c r="D15" s="194"/>
      <c r="E15" s="216"/>
    </row>
    <row r="16" spans="1:5" s="180" customFormat="1" ht="17.25" customHeight="1" x14ac:dyDescent="0.25">
      <c r="A16" s="230" t="s">
        <v>408</v>
      </c>
      <c r="B16" s="456" t="s">
        <v>409</v>
      </c>
      <c r="C16" s="457"/>
      <c r="D16" s="228" t="str" cm="1">
        <f t="array" ref="D16">IF(OR(D17:D23="No cumple"),"NO CUMPLE",IF(OR(D17:D23="CUMPLE"),"CUMPLE",IF(OR(D17:D23="NO APLICA"),"CUMPLE","")))</f>
        <v/>
      </c>
      <c r="E16" s="217"/>
    </row>
    <row r="17" spans="1:5" s="180" customFormat="1" ht="36" customHeight="1" x14ac:dyDescent="0.25">
      <c r="A17" s="193" t="s">
        <v>410</v>
      </c>
      <c r="B17" s="447" t="s">
        <v>1271</v>
      </c>
      <c r="C17" s="458"/>
      <c r="D17" s="194"/>
      <c r="E17" s="217"/>
    </row>
    <row r="18" spans="1:5" s="180" customFormat="1" ht="33" customHeight="1" x14ac:dyDescent="0.25">
      <c r="A18" s="193" t="s">
        <v>411</v>
      </c>
      <c r="B18" s="447" t="s">
        <v>1272</v>
      </c>
      <c r="C18" s="458"/>
      <c r="D18" s="194"/>
      <c r="E18" s="217"/>
    </row>
    <row r="19" spans="1:5" s="180" customFormat="1" ht="33" customHeight="1" x14ac:dyDescent="0.25">
      <c r="A19" s="193" t="s">
        <v>412</v>
      </c>
      <c r="B19" s="447" t="s">
        <v>1273</v>
      </c>
      <c r="C19" s="458"/>
      <c r="D19" s="194"/>
      <c r="E19" s="217"/>
    </row>
    <row r="20" spans="1:5" s="180" customFormat="1" ht="51.75" customHeight="1" x14ac:dyDescent="0.25">
      <c r="A20" s="193" t="s">
        <v>413</v>
      </c>
      <c r="B20" s="447" t="s">
        <v>414</v>
      </c>
      <c r="C20" s="458"/>
      <c r="D20" s="194"/>
      <c r="E20" s="217"/>
    </row>
    <row r="21" spans="1:5" s="180" customFormat="1" ht="18.75" customHeight="1" x14ac:dyDescent="0.25">
      <c r="A21" s="193" t="s">
        <v>415</v>
      </c>
      <c r="B21" s="447" t="s">
        <v>1274</v>
      </c>
      <c r="C21" s="458"/>
      <c r="D21" s="194"/>
      <c r="E21" s="217"/>
    </row>
    <row r="22" spans="1:5" s="180" customFormat="1" ht="35.25" customHeight="1" x14ac:dyDescent="0.25">
      <c r="A22" s="193" t="s">
        <v>416</v>
      </c>
      <c r="B22" s="447" t="s">
        <v>1275</v>
      </c>
      <c r="C22" s="458"/>
      <c r="D22" s="194"/>
      <c r="E22" s="217"/>
    </row>
    <row r="23" spans="1:5" s="180" customFormat="1" ht="34.5" customHeight="1" x14ac:dyDescent="0.25">
      <c r="A23" s="193" t="s">
        <v>417</v>
      </c>
      <c r="B23" s="447" t="s">
        <v>1276</v>
      </c>
      <c r="C23" s="458"/>
      <c r="D23" s="194"/>
      <c r="E23" s="217"/>
    </row>
    <row r="24" spans="1:5" s="180" customFormat="1" ht="17.25" customHeight="1" x14ac:dyDescent="0.25">
      <c r="A24" s="230" t="s">
        <v>418</v>
      </c>
      <c r="B24" s="456" t="s">
        <v>914</v>
      </c>
      <c r="C24" s="457"/>
      <c r="D24" s="228" t="str" cm="1">
        <f t="array" ref="D24">IF(OR(D25:D31="No cumple"),"NO CUMPLE",IF(OR(D25:D31="CUMPLE"),"CUMPLE",IF(OR(D25:D31="NO APLICA"),"CUMPLE","")))</f>
        <v/>
      </c>
      <c r="E24" s="217"/>
    </row>
    <row r="25" spans="1:5" s="180" customFormat="1" ht="36" customHeight="1" x14ac:dyDescent="0.25">
      <c r="A25" s="193" t="s">
        <v>419</v>
      </c>
      <c r="B25" s="451" t="s">
        <v>1277</v>
      </c>
      <c r="C25" s="448"/>
      <c r="D25" s="194"/>
      <c r="E25" s="217"/>
    </row>
    <row r="26" spans="1:5" s="180" customFormat="1" ht="82.5" customHeight="1" x14ac:dyDescent="0.25">
      <c r="A26" s="193" t="s">
        <v>915</v>
      </c>
      <c r="B26" s="447" t="s">
        <v>1278</v>
      </c>
      <c r="C26" s="448"/>
      <c r="D26" s="194"/>
      <c r="E26" s="217"/>
    </row>
    <row r="27" spans="1:5" s="180" customFormat="1" ht="18" customHeight="1" x14ac:dyDescent="0.25">
      <c r="A27" s="193" t="s">
        <v>916</v>
      </c>
      <c r="B27" s="451" t="s">
        <v>1279</v>
      </c>
      <c r="C27" s="448"/>
      <c r="D27" s="194"/>
      <c r="E27" s="217"/>
    </row>
    <row r="28" spans="1:5" s="180" customFormat="1" ht="118.5" customHeight="1" x14ac:dyDescent="0.25">
      <c r="A28" s="193" t="s">
        <v>917</v>
      </c>
      <c r="B28" s="447" t="s">
        <v>1280</v>
      </c>
      <c r="C28" s="448"/>
      <c r="D28" s="194"/>
      <c r="E28" s="217"/>
    </row>
    <row r="29" spans="1:5" s="180" customFormat="1" ht="33.75" customHeight="1" x14ac:dyDescent="0.25">
      <c r="A29" s="193" t="s">
        <v>918</v>
      </c>
      <c r="B29" s="447" t="s">
        <v>1281</v>
      </c>
      <c r="C29" s="448"/>
      <c r="D29" s="194"/>
      <c r="E29" s="217"/>
    </row>
    <row r="30" spans="1:5" s="180" customFormat="1" ht="35.25" customHeight="1" x14ac:dyDescent="0.25">
      <c r="A30" s="193" t="s">
        <v>919</v>
      </c>
      <c r="B30" s="447" t="s">
        <v>1320</v>
      </c>
      <c r="C30" s="448"/>
      <c r="D30" s="194"/>
      <c r="E30" s="217"/>
    </row>
    <row r="31" spans="1:5" s="180" customFormat="1" ht="49.5" customHeight="1" x14ac:dyDescent="0.25">
      <c r="A31" s="193" t="s">
        <v>920</v>
      </c>
      <c r="B31" s="452" t="s">
        <v>1282</v>
      </c>
      <c r="C31" s="453"/>
      <c r="D31" s="194"/>
      <c r="E31" s="217"/>
    </row>
    <row r="32" spans="1:5" s="180" customFormat="1" ht="18.75" customHeight="1" x14ac:dyDescent="0.25">
      <c r="A32" s="230" t="s">
        <v>420</v>
      </c>
      <c r="B32" s="454" t="s">
        <v>921</v>
      </c>
      <c r="C32" s="455"/>
      <c r="D32" s="228" t="str" cm="1">
        <f t="array" ref="D32">IF(OR(D33:D37="No cumple"),"NO CUMPLE",IF(OR(D33:D37="CUMPLE"),"CUMPLE",IF(OR(D33:D37="NO APLICA"),"CUMPLE","")))</f>
        <v/>
      </c>
      <c r="E32" s="217"/>
    </row>
    <row r="33" spans="1:5" s="180" customFormat="1" ht="132.75" customHeight="1" x14ac:dyDescent="0.25">
      <c r="A33" s="193" t="s">
        <v>421</v>
      </c>
      <c r="B33" s="447" t="s">
        <v>1283</v>
      </c>
      <c r="C33" s="448"/>
      <c r="D33" s="194"/>
      <c r="E33" s="217"/>
    </row>
    <row r="34" spans="1:5" s="180" customFormat="1" ht="33.75" customHeight="1" x14ac:dyDescent="0.25">
      <c r="A34" s="193" t="s">
        <v>422</v>
      </c>
      <c r="B34" s="451" t="s">
        <v>1322</v>
      </c>
      <c r="C34" s="448"/>
      <c r="D34" s="194"/>
      <c r="E34" s="217"/>
    </row>
    <row r="35" spans="1:5" s="180" customFormat="1" ht="32.25" customHeight="1" x14ac:dyDescent="0.25">
      <c r="A35" s="193" t="s">
        <v>922</v>
      </c>
      <c r="B35" s="447" t="s">
        <v>1321</v>
      </c>
      <c r="C35" s="448"/>
      <c r="D35" s="194"/>
      <c r="E35" s="217"/>
    </row>
    <row r="36" spans="1:5" s="180" customFormat="1" ht="102" customHeight="1" x14ac:dyDescent="0.25">
      <c r="A36" s="193" t="s">
        <v>923</v>
      </c>
      <c r="B36" s="447" t="s">
        <v>1284</v>
      </c>
      <c r="C36" s="448"/>
      <c r="D36" s="194"/>
      <c r="E36" s="217"/>
    </row>
    <row r="37" spans="1:5" s="180" customFormat="1" ht="49.5" customHeight="1" x14ac:dyDescent="0.25">
      <c r="A37" s="193" t="s">
        <v>924</v>
      </c>
      <c r="B37" s="447" t="s">
        <v>1285</v>
      </c>
      <c r="C37" s="448"/>
      <c r="D37" s="194"/>
      <c r="E37" s="217"/>
    </row>
    <row r="38" spans="1:5" s="180" customFormat="1" ht="22.5" customHeight="1" x14ac:dyDescent="0.25">
      <c r="A38" s="230" t="s">
        <v>423</v>
      </c>
      <c r="B38" s="449" t="s">
        <v>925</v>
      </c>
      <c r="C38" s="450"/>
      <c r="D38" s="228" t="str" cm="1">
        <f t="array" ref="D38">IF(OR(D39:D48="No cumple"),"NO CUMPLE",IF(OR(D39:D48="CUMPLE"),"CUMPLE",IF(OR(D39:D48="NO APLICA"),"CUMPLE","")))</f>
        <v/>
      </c>
      <c r="E38" s="217"/>
    </row>
    <row r="39" spans="1:5" s="180" customFormat="1" ht="99" customHeight="1" x14ac:dyDescent="0.25">
      <c r="A39" s="193" t="s">
        <v>424</v>
      </c>
      <c r="B39" s="447" t="s">
        <v>1347</v>
      </c>
      <c r="C39" s="448"/>
      <c r="D39" s="194"/>
      <c r="E39" s="217"/>
    </row>
    <row r="40" spans="1:5" s="180" customFormat="1" ht="34.5" customHeight="1" x14ac:dyDescent="0.25">
      <c r="A40" s="193" t="s">
        <v>926</v>
      </c>
      <c r="B40" s="451" t="s">
        <v>929</v>
      </c>
      <c r="C40" s="448"/>
      <c r="D40" s="194"/>
      <c r="E40" s="217"/>
    </row>
    <row r="41" spans="1:5" s="180" customFormat="1" ht="51.75" customHeight="1" x14ac:dyDescent="0.25">
      <c r="A41" s="193" t="s">
        <v>425</v>
      </c>
      <c r="B41" s="447" t="s">
        <v>1323</v>
      </c>
      <c r="C41" s="448"/>
      <c r="D41" s="194"/>
      <c r="E41" s="217"/>
    </row>
    <row r="42" spans="1:5" s="180" customFormat="1" ht="66.75" customHeight="1" x14ac:dyDescent="0.25">
      <c r="A42" s="193" t="s">
        <v>927</v>
      </c>
      <c r="B42" s="447" t="s">
        <v>1324</v>
      </c>
      <c r="C42" s="448"/>
      <c r="D42" s="194"/>
      <c r="E42" s="217"/>
    </row>
    <row r="43" spans="1:5" s="180" customFormat="1" ht="47.25" customHeight="1" x14ac:dyDescent="0.25">
      <c r="A43" s="193" t="s">
        <v>928</v>
      </c>
      <c r="B43" s="447" t="s">
        <v>1325</v>
      </c>
      <c r="C43" s="448"/>
      <c r="D43" s="194"/>
      <c r="E43" s="217"/>
    </row>
    <row r="44" spans="1:5" s="180" customFormat="1" ht="98.25" customHeight="1" x14ac:dyDescent="0.25">
      <c r="A44" s="193" t="s">
        <v>930</v>
      </c>
      <c r="B44" s="447" t="s">
        <v>1286</v>
      </c>
      <c r="C44" s="448"/>
      <c r="D44" s="194"/>
      <c r="E44" s="217"/>
    </row>
    <row r="45" spans="1:5" s="180" customFormat="1" ht="84.75" customHeight="1" x14ac:dyDescent="0.25">
      <c r="A45" s="193" t="s">
        <v>931</v>
      </c>
      <c r="B45" s="447" t="s">
        <v>1287</v>
      </c>
      <c r="C45" s="448"/>
      <c r="D45" s="194"/>
      <c r="E45" s="217"/>
    </row>
    <row r="46" spans="1:5" s="180" customFormat="1" ht="33.75" customHeight="1" x14ac:dyDescent="0.25">
      <c r="A46" s="193" t="s">
        <v>932</v>
      </c>
      <c r="B46" s="447" t="s">
        <v>1288</v>
      </c>
      <c r="C46" s="448"/>
      <c r="D46" s="194"/>
      <c r="E46" s="217"/>
    </row>
    <row r="47" spans="1:5" s="180" customFormat="1" ht="33.75" customHeight="1" x14ac:dyDescent="0.25">
      <c r="A47" s="193" t="s">
        <v>933</v>
      </c>
      <c r="B47" s="451" t="s">
        <v>1289</v>
      </c>
      <c r="C47" s="448"/>
      <c r="D47" s="194"/>
      <c r="E47" s="217"/>
    </row>
    <row r="48" spans="1:5" s="180" customFormat="1" ht="33.75" customHeight="1" x14ac:dyDescent="0.25">
      <c r="A48" s="193" t="s">
        <v>934</v>
      </c>
      <c r="B48" s="447" t="s">
        <v>1290</v>
      </c>
      <c r="C48" s="448"/>
      <c r="D48" s="194"/>
      <c r="E48" s="217"/>
    </row>
    <row r="49" spans="1:5" s="180" customFormat="1" ht="24" customHeight="1" x14ac:dyDescent="0.25">
      <c r="A49" s="230" t="s">
        <v>935</v>
      </c>
      <c r="B49" s="449" t="s">
        <v>1291</v>
      </c>
      <c r="C49" s="450"/>
      <c r="D49" s="228" t="str">
        <f>IF(OR(D50="No cumple"),"NO CUMPLE",IF(OR(D50="CUMPLE"),"CUMPLE",IF(OR(D50="NO APLICA"),"CUMPLE","")))</f>
        <v/>
      </c>
      <c r="E49" s="217"/>
    </row>
    <row r="50" spans="1:5" s="180" customFormat="1" ht="114" customHeight="1" x14ac:dyDescent="0.25">
      <c r="A50" s="193" t="s">
        <v>937</v>
      </c>
      <c r="B50" s="447" t="s">
        <v>1292</v>
      </c>
      <c r="C50" s="448"/>
      <c r="D50" s="194"/>
      <c r="E50" s="218"/>
    </row>
    <row r="51" spans="1:5" s="180" customFormat="1" ht="22.5" customHeight="1" x14ac:dyDescent="0.25">
      <c r="A51" s="230" t="s">
        <v>938</v>
      </c>
      <c r="B51" s="449" t="s">
        <v>936</v>
      </c>
      <c r="C51" s="450"/>
      <c r="D51" s="228" t="str" cm="1">
        <f t="array" ref="D51">IF(OR(D52:D53="No cumple"),"NO CUMPLE",IF(OR(D52:D53="CUMPLE"),"CUMPLE",IF(OR(D52:D53="NO APLICA"),"CUMPLE","")))</f>
        <v/>
      </c>
      <c r="E51" s="217"/>
    </row>
    <row r="52" spans="1:5" s="180" customFormat="1" ht="33.75" customHeight="1" x14ac:dyDescent="0.25">
      <c r="A52" s="193" t="s">
        <v>939</v>
      </c>
      <c r="B52" s="447" t="s">
        <v>1293</v>
      </c>
      <c r="C52" s="448"/>
      <c r="D52" s="194"/>
      <c r="E52" s="217"/>
    </row>
    <row r="53" spans="1:5" s="180" customFormat="1" ht="66" customHeight="1" x14ac:dyDescent="0.25">
      <c r="A53" s="193" t="s">
        <v>1294</v>
      </c>
      <c r="B53" s="447" t="s">
        <v>1295</v>
      </c>
      <c r="C53" s="448"/>
      <c r="D53" s="194"/>
      <c r="E53" s="218"/>
    </row>
    <row r="54" spans="1:5" s="180" customFormat="1" ht="17.25" thickBot="1" x14ac:dyDescent="0.3">
      <c r="A54" s="435" t="s">
        <v>1340</v>
      </c>
      <c r="B54" s="436"/>
      <c r="C54" s="437"/>
      <c r="D54" s="229" t="str">
        <f>IF(OR(D7="No cumple",D16="NO CUMPLE",D24="No cumple",D32="No cumple",D38="No cumple",D49="NO CUMPLE",D51="cumple"),"NO CUMPLE",IF(OR(D7="cumple",D16="CUMPLE",D24="cumple",D32="cumple",D38="cumple",D49="CUMPLE",D51="cumple"),"CUMPLE",""))</f>
        <v/>
      </c>
      <c r="E54" s="190"/>
    </row>
    <row r="55" spans="1:5" s="180" customFormat="1" ht="17.25" thickBot="1" x14ac:dyDescent="0.35">
      <c r="A55" s="440" t="s">
        <v>38</v>
      </c>
      <c r="B55" s="441"/>
      <c r="C55" s="441"/>
      <c r="D55" s="441"/>
      <c r="E55" s="442"/>
    </row>
    <row r="56" spans="1:5" s="180" customFormat="1" ht="17.25" thickBot="1" x14ac:dyDescent="0.35">
      <c r="A56" s="443" t="s">
        <v>39</v>
      </c>
      <c r="B56" s="444"/>
      <c r="C56" s="444"/>
      <c r="D56" s="183" t="s">
        <v>40</v>
      </c>
      <c r="E56" s="183" t="s">
        <v>41</v>
      </c>
    </row>
    <row r="57" spans="1:5" s="180" customFormat="1" x14ac:dyDescent="0.3">
      <c r="A57" s="445"/>
      <c r="B57" s="446"/>
      <c r="C57" s="446"/>
      <c r="D57" s="184"/>
      <c r="E57" s="184"/>
    </row>
    <row r="58" spans="1:5" s="180" customFormat="1" x14ac:dyDescent="0.3">
      <c r="A58" s="445"/>
      <c r="B58" s="446"/>
      <c r="C58" s="446"/>
      <c r="D58" s="184"/>
      <c r="E58" s="184"/>
    </row>
    <row r="59" spans="1:5" ht="17.25" thickBot="1" x14ac:dyDescent="0.35">
      <c r="A59" s="438"/>
      <c r="B59" s="439"/>
      <c r="C59" s="439"/>
      <c r="D59" s="188"/>
      <c r="E59" s="188"/>
    </row>
  </sheetData>
  <sheetProtection algorithmName="SHA-512" hashValue="0FLYEz86vEBoComvzymfLZ0obpPlrAWkzNvj+EHLKfum26H+EgIHBaAeKlb9e9D2mb7WUUZzsaux5SaGgbAI8A==" saltValue="wSWAOfeuMImqQ66CZ1u3YQ==" spinCount="100000" sheet="1" objects="1" scenarios="1"/>
  <mergeCells count="59">
    <mergeCell ref="B12:C12"/>
    <mergeCell ref="A1:E1"/>
    <mergeCell ref="A2:E2"/>
    <mergeCell ref="A3:E3"/>
    <mergeCell ref="A4:E4"/>
    <mergeCell ref="A5:E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49:C49"/>
    <mergeCell ref="B50:C50"/>
    <mergeCell ref="B51:C51"/>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2:C52"/>
    <mergeCell ref="B53:C53"/>
    <mergeCell ref="A57:C57"/>
    <mergeCell ref="A58:C58"/>
    <mergeCell ref="A59:C59"/>
    <mergeCell ref="A55:E55"/>
    <mergeCell ref="A56:C56"/>
    <mergeCell ref="A54:C54"/>
  </mergeCells>
  <dataValidations count="1">
    <dataValidation type="list" allowBlank="1" showInputMessage="1" showErrorMessage="1" sqref="D52:D53 D50 D39:D48 D33:D37 D25:D31 D17:D23 D8:D15" xr:uid="{59767E52-76F7-477E-B149-0754B61C18B7}">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992B-BBDB-4C39-98DF-929B996ABEF6}">
  <sheetPr>
    <tabColor rgb="FF00B0F0"/>
  </sheetPr>
  <dimension ref="A1:E89"/>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x14ac:dyDescent="0.25">
      <c r="A1" s="470" t="s">
        <v>0</v>
      </c>
      <c r="B1" s="471"/>
      <c r="C1" s="471"/>
      <c r="D1" s="471"/>
      <c r="E1" s="472"/>
    </row>
    <row r="2" spans="1:5" ht="17.25" customHeight="1" x14ac:dyDescent="0.25">
      <c r="A2" s="473" t="s">
        <v>311</v>
      </c>
      <c r="B2" s="474"/>
      <c r="C2" s="474"/>
      <c r="D2" s="474"/>
      <c r="E2" s="475"/>
    </row>
    <row r="3" spans="1:5" s="6" customFormat="1" x14ac:dyDescent="0.25">
      <c r="A3" s="476" t="s">
        <v>821</v>
      </c>
      <c r="B3" s="477"/>
      <c r="C3" s="477"/>
      <c r="D3" s="477"/>
      <c r="E3" s="478"/>
    </row>
    <row r="4" spans="1:5" s="6" customFormat="1" x14ac:dyDescent="0.25">
      <c r="A4" s="479" t="s">
        <v>866</v>
      </c>
      <c r="B4" s="480"/>
      <c r="C4" s="480"/>
      <c r="D4" s="480"/>
      <c r="E4" s="481"/>
    </row>
    <row r="5" spans="1:5" s="180" customFormat="1" ht="27.75" customHeight="1" thickBot="1" x14ac:dyDescent="0.3">
      <c r="A5" s="482" t="s">
        <v>818</v>
      </c>
      <c r="B5" s="483"/>
      <c r="C5" s="483"/>
      <c r="D5" s="483"/>
      <c r="E5" s="484"/>
    </row>
    <row r="6" spans="1:5" s="180" customFormat="1" ht="75.75" thickBot="1" x14ac:dyDescent="0.3">
      <c r="A6" s="191" t="s">
        <v>1</v>
      </c>
      <c r="B6" s="298" t="s">
        <v>397</v>
      </c>
      <c r="C6" s="298"/>
      <c r="D6" s="227" t="s">
        <v>1339</v>
      </c>
      <c r="E6" s="211" t="s">
        <v>4</v>
      </c>
    </row>
    <row r="7" spans="1:5" s="180" customFormat="1" ht="24" customHeight="1" x14ac:dyDescent="0.25">
      <c r="A7" s="231" t="s">
        <v>400</v>
      </c>
      <c r="B7" s="485" t="s">
        <v>427</v>
      </c>
      <c r="C7" s="485"/>
      <c r="D7" s="228" t="str" cm="1">
        <f t="array" ref="D7">IF(OR(D8:D9="No cumple"),"NO CUMPLE",IF(OR(D8:D9="CUMPLE"),"CUMPLE",IF(OR(D8:D9="NO APLICA"),"CUMPLE","")))</f>
        <v/>
      </c>
      <c r="E7" s="213"/>
    </row>
    <row r="8" spans="1:5" s="180" customFormat="1" ht="50.25" customHeight="1" x14ac:dyDescent="0.25">
      <c r="A8" s="193" t="s">
        <v>644</v>
      </c>
      <c r="B8" s="447" t="s">
        <v>428</v>
      </c>
      <c r="C8" s="448"/>
      <c r="D8" s="194"/>
      <c r="E8" s="215"/>
    </row>
    <row r="9" spans="1:5" s="180" customFormat="1" ht="50.25" customHeight="1" x14ac:dyDescent="0.25">
      <c r="A9" s="193" t="s">
        <v>645</v>
      </c>
      <c r="B9" s="447" t="s">
        <v>429</v>
      </c>
      <c r="C9" s="448"/>
      <c r="D9" s="194"/>
      <c r="E9" s="215"/>
    </row>
    <row r="10" spans="1:5" s="180" customFormat="1" ht="18" customHeight="1" x14ac:dyDescent="0.25">
      <c r="A10" s="230" t="s">
        <v>646</v>
      </c>
      <c r="B10" s="486" t="s">
        <v>430</v>
      </c>
      <c r="C10" s="486"/>
      <c r="D10" s="228" t="str" cm="1">
        <f t="array" ref="D10">IF(OR(D11:D14="No cumple"),"NO CUMPLE",IF(OR(D11:D14="CUMPLE"),"CUMPLE",IF(OR(D11:D14="NO APLICA"),"CUMPLE","")))</f>
        <v/>
      </c>
      <c r="E10" s="215"/>
    </row>
    <row r="11" spans="1:5" s="180" customFormat="1" ht="33" customHeight="1" x14ac:dyDescent="0.25">
      <c r="A11" s="193" t="s">
        <v>647</v>
      </c>
      <c r="B11" s="451" t="s">
        <v>431</v>
      </c>
      <c r="C11" s="448"/>
      <c r="D11" s="194"/>
      <c r="E11" s="216"/>
    </row>
    <row r="12" spans="1:5" s="180" customFormat="1" ht="34.5" customHeight="1" x14ac:dyDescent="0.25">
      <c r="A12" s="193" t="s">
        <v>648</v>
      </c>
      <c r="B12" s="451" t="s">
        <v>432</v>
      </c>
      <c r="C12" s="448"/>
      <c r="D12" s="194"/>
      <c r="E12" s="215"/>
    </row>
    <row r="13" spans="1:5" s="180" customFormat="1" ht="33" customHeight="1" x14ac:dyDescent="0.25">
      <c r="A13" s="193" t="s">
        <v>649</v>
      </c>
      <c r="B13" s="447" t="s">
        <v>1296</v>
      </c>
      <c r="C13" s="448"/>
      <c r="D13" s="194"/>
      <c r="E13" s="215"/>
    </row>
    <row r="14" spans="1:5" s="180" customFormat="1" ht="50.25" customHeight="1" x14ac:dyDescent="0.25">
      <c r="A14" s="193" t="s">
        <v>650</v>
      </c>
      <c r="B14" s="451" t="s">
        <v>433</v>
      </c>
      <c r="C14" s="448"/>
      <c r="D14" s="194"/>
      <c r="E14" s="216"/>
    </row>
    <row r="15" spans="1:5" s="180" customFormat="1" ht="17.25" customHeight="1" x14ac:dyDescent="0.25">
      <c r="A15" s="230" t="s">
        <v>651</v>
      </c>
      <c r="B15" s="469" t="s">
        <v>1297</v>
      </c>
      <c r="C15" s="469"/>
      <c r="D15" s="228" t="str" cm="1">
        <f t="array" ref="D15">IF(OR(D16:D23="No cumple"),"NO CUMPLE",IF(OR(D16:D23="CUMPLE"),"CUMPLE",IF(OR(D16:D23="NO APLICA"),"CUMPLE","")))</f>
        <v/>
      </c>
      <c r="E15" s="217"/>
    </row>
    <row r="16" spans="1:5" s="180" customFormat="1" ht="53.25" customHeight="1" x14ac:dyDescent="0.25">
      <c r="A16" s="193" t="s">
        <v>652</v>
      </c>
      <c r="B16" s="447" t="s">
        <v>434</v>
      </c>
      <c r="C16" s="448"/>
      <c r="D16" s="194"/>
      <c r="E16" s="217"/>
    </row>
    <row r="17" spans="1:5" s="180" customFormat="1" ht="49.5" customHeight="1" x14ac:dyDescent="0.25">
      <c r="A17" s="193" t="s">
        <v>653</v>
      </c>
      <c r="B17" s="447" t="s">
        <v>1298</v>
      </c>
      <c r="C17" s="448"/>
      <c r="D17" s="194"/>
      <c r="E17" s="217"/>
    </row>
    <row r="18" spans="1:5" s="180" customFormat="1" ht="99" customHeight="1" x14ac:dyDescent="0.25">
      <c r="A18" s="193" t="s">
        <v>654</v>
      </c>
      <c r="B18" s="447" t="s">
        <v>1299</v>
      </c>
      <c r="C18" s="448"/>
      <c r="D18" s="194"/>
      <c r="E18" s="217"/>
    </row>
    <row r="19" spans="1:5" s="180" customFormat="1" ht="34.5" customHeight="1" x14ac:dyDescent="0.25">
      <c r="A19" s="193" t="s">
        <v>655</v>
      </c>
      <c r="B19" s="447" t="s">
        <v>1300</v>
      </c>
      <c r="C19" s="448"/>
      <c r="D19" s="194"/>
      <c r="E19" s="217"/>
    </row>
    <row r="20" spans="1:5" s="180" customFormat="1" ht="33.75" customHeight="1" x14ac:dyDescent="0.25">
      <c r="A20" s="193" t="s">
        <v>656</v>
      </c>
      <c r="B20" s="447" t="s">
        <v>1301</v>
      </c>
      <c r="C20" s="448"/>
      <c r="D20" s="194"/>
      <c r="E20" s="217"/>
    </row>
    <row r="21" spans="1:5" s="180" customFormat="1" ht="33.75" customHeight="1" x14ac:dyDescent="0.25">
      <c r="A21" s="193" t="s">
        <v>657</v>
      </c>
      <c r="B21" s="447" t="s">
        <v>1302</v>
      </c>
      <c r="C21" s="448"/>
      <c r="D21" s="194"/>
      <c r="E21" s="217"/>
    </row>
    <row r="22" spans="1:5" s="180" customFormat="1" ht="33.75" customHeight="1" x14ac:dyDescent="0.25">
      <c r="A22" s="193" t="s">
        <v>658</v>
      </c>
      <c r="B22" s="447" t="s">
        <v>435</v>
      </c>
      <c r="C22" s="448"/>
      <c r="D22" s="194"/>
      <c r="E22" s="217"/>
    </row>
    <row r="23" spans="1:5" s="180" customFormat="1" ht="35.25" customHeight="1" x14ac:dyDescent="0.25">
      <c r="A23" s="193" t="s">
        <v>659</v>
      </c>
      <c r="B23" s="447" t="s">
        <v>1303</v>
      </c>
      <c r="C23" s="448"/>
      <c r="D23" s="194"/>
      <c r="E23" s="217"/>
    </row>
    <row r="24" spans="1:5" s="180" customFormat="1" ht="18.75" customHeight="1" x14ac:dyDescent="0.25">
      <c r="A24" s="230" t="s">
        <v>660</v>
      </c>
      <c r="B24" s="468" t="s">
        <v>436</v>
      </c>
      <c r="C24" s="468"/>
      <c r="D24" s="228" t="str" cm="1">
        <f t="array" ref="D24">IF(OR(D25:D37="No cumple"),"NO CUMPLE",IF(OR(D25:D37="CUMPLE"),"CUMPLE",IF(OR(D25:D37="NO APLICA"),"CUMPLE","")))</f>
        <v/>
      </c>
      <c r="E24" s="217"/>
    </row>
    <row r="25" spans="1:5" s="180" customFormat="1" ht="51.75" customHeight="1" x14ac:dyDescent="0.25">
      <c r="A25" s="193" t="s">
        <v>661</v>
      </c>
      <c r="B25" s="447" t="s">
        <v>437</v>
      </c>
      <c r="C25" s="448"/>
      <c r="D25" s="194"/>
      <c r="E25" s="217"/>
    </row>
    <row r="26" spans="1:5" s="180" customFormat="1" ht="36.75" customHeight="1" x14ac:dyDescent="0.25">
      <c r="A26" s="193" t="s">
        <v>662</v>
      </c>
      <c r="B26" s="447" t="s">
        <v>438</v>
      </c>
      <c r="C26" s="448"/>
      <c r="D26" s="194"/>
      <c r="E26" s="217"/>
    </row>
    <row r="27" spans="1:5" s="180" customFormat="1" ht="32.25" customHeight="1" x14ac:dyDescent="0.25">
      <c r="A27" s="193" t="s">
        <v>663</v>
      </c>
      <c r="B27" s="451" t="s">
        <v>439</v>
      </c>
      <c r="C27" s="448"/>
      <c r="D27" s="194"/>
      <c r="E27" s="217"/>
    </row>
    <row r="28" spans="1:5" s="180" customFormat="1" ht="33" customHeight="1" x14ac:dyDescent="0.25">
      <c r="A28" s="193" t="s">
        <v>664</v>
      </c>
      <c r="B28" s="447" t="s">
        <v>440</v>
      </c>
      <c r="C28" s="448"/>
      <c r="D28" s="194"/>
      <c r="E28" s="217"/>
    </row>
    <row r="29" spans="1:5" s="180" customFormat="1" ht="133.5" customHeight="1" x14ac:dyDescent="0.25">
      <c r="A29" s="193" t="s">
        <v>665</v>
      </c>
      <c r="B29" s="447" t="s">
        <v>1304</v>
      </c>
      <c r="C29" s="448"/>
      <c r="D29" s="194"/>
      <c r="E29" s="217"/>
    </row>
    <row r="30" spans="1:5" s="180" customFormat="1" ht="148.5" customHeight="1" x14ac:dyDescent="0.25">
      <c r="A30" s="193" t="s">
        <v>666</v>
      </c>
      <c r="B30" s="447" t="s">
        <v>1305</v>
      </c>
      <c r="C30" s="448"/>
      <c r="D30" s="194"/>
      <c r="E30" s="218"/>
    </row>
    <row r="31" spans="1:5" s="180" customFormat="1" ht="53.25" customHeight="1" x14ac:dyDescent="0.25">
      <c r="A31" s="193" t="s">
        <v>667</v>
      </c>
      <c r="B31" s="452" t="s">
        <v>1306</v>
      </c>
      <c r="C31" s="453"/>
      <c r="D31" s="194"/>
      <c r="E31" s="219"/>
    </row>
    <row r="32" spans="1:5" s="180" customFormat="1" ht="18.75" customHeight="1" x14ac:dyDescent="0.25">
      <c r="A32" s="193" t="s">
        <v>668</v>
      </c>
      <c r="B32" s="447" t="s">
        <v>441</v>
      </c>
      <c r="C32" s="448"/>
      <c r="D32" s="194"/>
      <c r="E32" s="217"/>
    </row>
    <row r="33" spans="1:5" s="180" customFormat="1" ht="67.5" customHeight="1" x14ac:dyDescent="0.25">
      <c r="A33" s="193" t="s">
        <v>669</v>
      </c>
      <c r="B33" s="447" t="s">
        <v>442</v>
      </c>
      <c r="C33" s="448"/>
      <c r="D33" s="194"/>
      <c r="E33" s="217"/>
    </row>
    <row r="34" spans="1:5" s="180" customFormat="1" ht="149.25" customHeight="1" x14ac:dyDescent="0.25">
      <c r="A34" s="193" t="s">
        <v>670</v>
      </c>
      <c r="B34" s="447" t="s">
        <v>443</v>
      </c>
      <c r="C34" s="448"/>
      <c r="D34" s="194"/>
      <c r="E34" s="217"/>
    </row>
    <row r="35" spans="1:5" s="180" customFormat="1" ht="33.75" customHeight="1" x14ac:dyDescent="0.25">
      <c r="A35" s="193" t="s">
        <v>671</v>
      </c>
      <c r="B35" s="447" t="s">
        <v>444</v>
      </c>
      <c r="C35" s="448"/>
      <c r="D35" s="194"/>
      <c r="E35" s="218"/>
    </row>
    <row r="36" spans="1:5" s="180" customFormat="1" ht="34.5" customHeight="1" x14ac:dyDescent="0.25">
      <c r="A36" s="193" t="s">
        <v>672</v>
      </c>
      <c r="B36" s="452" t="s">
        <v>1314</v>
      </c>
      <c r="C36" s="453"/>
      <c r="D36" s="194"/>
      <c r="E36" s="219"/>
    </row>
    <row r="37" spans="1:5" s="180" customFormat="1" ht="37.5" customHeight="1" x14ac:dyDescent="0.25">
      <c r="A37" s="193" t="s">
        <v>673</v>
      </c>
      <c r="B37" s="447" t="s">
        <v>1307</v>
      </c>
      <c r="C37" s="448"/>
      <c r="D37" s="194"/>
      <c r="E37" s="217"/>
    </row>
    <row r="38" spans="1:5" s="180" customFormat="1" ht="21" customHeight="1" x14ac:dyDescent="0.25">
      <c r="A38" s="230" t="s">
        <v>674</v>
      </c>
      <c r="B38" s="468" t="s">
        <v>445</v>
      </c>
      <c r="C38" s="468"/>
      <c r="D38" s="228" t="str" cm="1">
        <f t="array" ref="D38">IF(OR(D39:D41="No cumple"),"NO CUMPLE",IF(OR(D39:D41="CUMPLE"),"CUMPLE",IF(OR(D39:D41="NO APLICA"),"CUMPLE","")))</f>
        <v/>
      </c>
      <c r="E38" s="217"/>
    </row>
    <row r="39" spans="1:5" s="180" customFormat="1" ht="102" customHeight="1" x14ac:dyDescent="0.25">
      <c r="A39" s="193" t="s">
        <v>675</v>
      </c>
      <c r="B39" s="447" t="s">
        <v>446</v>
      </c>
      <c r="C39" s="448"/>
      <c r="D39" s="194"/>
      <c r="E39" s="218"/>
    </row>
    <row r="40" spans="1:5" s="180" customFormat="1" ht="66" customHeight="1" x14ac:dyDescent="0.25">
      <c r="A40" s="193" t="s">
        <v>676</v>
      </c>
      <c r="B40" s="447" t="s">
        <v>447</v>
      </c>
      <c r="C40" s="448"/>
      <c r="D40" s="194"/>
      <c r="E40" s="219"/>
    </row>
    <row r="41" spans="1:5" s="180" customFormat="1" ht="100.5" customHeight="1" x14ac:dyDescent="0.25">
      <c r="A41" s="193" t="s">
        <v>677</v>
      </c>
      <c r="B41" s="447" t="s">
        <v>448</v>
      </c>
      <c r="C41" s="448"/>
      <c r="D41" s="194"/>
      <c r="E41" s="217"/>
    </row>
    <row r="42" spans="1:5" s="180" customFormat="1" ht="21" customHeight="1" x14ac:dyDescent="0.25">
      <c r="A42" s="230" t="s">
        <v>678</v>
      </c>
      <c r="B42" s="468" t="s">
        <v>449</v>
      </c>
      <c r="C42" s="468"/>
      <c r="D42" s="228" t="str">
        <f>IF(OR(D43="No cumple"),"NO CUMPLE",IF(OR(D43="CUMPLE"),"CUMPLE",IF(OR(D43="NO APLICA"),"CUMPLE","")))</f>
        <v/>
      </c>
      <c r="E42" s="217"/>
    </row>
    <row r="43" spans="1:5" s="180" customFormat="1" ht="68.25" customHeight="1" x14ac:dyDescent="0.25">
      <c r="A43" s="193" t="s">
        <v>679</v>
      </c>
      <c r="B43" s="447" t="s">
        <v>450</v>
      </c>
      <c r="C43" s="448"/>
      <c r="D43" s="194"/>
      <c r="E43" s="217"/>
    </row>
    <row r="44" spans="1:5" s="180" customFormat="1" ht="21" customHeight="1" x14ac:dyDescent="0.25">
      <c r="A44" s="230" t="s">
        <v>680</v>
      </c>
      <c r="B44" s="468" t="s">
        <v>451</v>
      </c>
      <c r="C44" s="468"/>
      <c r="D44" s="228" t="str" cm="1">
        <f t="array" ref="D44">IF(OR(D45:D52="No cumple"),"NO CUMPLE",IF(OR(D45:D52="CUMPLE"),"CUMPLE",IF(OR(D45:D52="NO APLICA"),"CUMPLE","")))</f>
        <v/>
      </c>
      <c r="E44" s="217"/>
    </row>
    <row r="45" spans="1:5" s="180" customFormat="1" ht="54" customHeight="1" x14ac:dyDescent="0.25">
      <c r="A45" s="193" t="s">
        <v>681</v>
      </c>
      <c r="B45" s="447" t="s">
        <v>452</v>
      </c>
      <c r="C45" s="448"/>
      <c r="D45" s="194"/>
      <c r="E45" s="218"/>
    </row>
    <row r="46" spans="1:5" s="180" customFormat="1" ht="51" customHeight="1" x14ac:dyDescent="0.25">
      <c r="A46" s="193" t="s">
        <v>682</v>
      </c>
      <c r="B46" s="447" t="s">
        <v>453</v>
      </c>
      <c r="C46" s="448"/>
      <c r="D46" s="194"/>
      <c r="E46" s="219"/>
    </row>
    <row r="47" spans="1:5" s="180" customFormat="1" ht="33.75" customHeight="1" x14ac:dyDescent="0.25">
      <c r="A47" s="193" t="s">
        <v>683</v>
      </c>
      <c r="B47" s="451" t="s">
        <v>454</v>
      </c>
      <c r="C47" s="448"/>
      <c r="D47" s="194"/>
      <c r="E47" s="217"/>
    </row>
    <row r="48" spans="1:5" s="180" customFormat="1" ht="67.5" customHeight="1" x14ac:dyDescent="0.25">
      <c r="A48" s="193" t="s">
        <v>684</v>
      </c>
      <c r="B48" s="447" t="s">
        <v>455</v>
      </c>
      <c r="C48" s="448"/>
      <c r="D48" s="194"/>
      <c r="E48" s="217"/>
    </row>
    <row r="49" spans="1:5" s="180" customFormat="1" ht="32.25" customHeight="1" x14ac:dyDescent="0.25">
      <c r="A49" s="193" t="s">
        <v>685</v>
      </c>
      <c r="B49" s="447" t="s">
        <v>456</v>
      </c>
      <c r="C49" s="448"/>
      <c r="D49" s="194"/>
      <c r="E49" s="218"/>
    </row>
    <row r="50" spans="1:5" s="180" customFormat="1" ht="34.5" customHeight="1" x14ac:dyDescent="0.25">
      <c r="A50" s="193" t="s">
        <v>686</v>
      </c>
      <c r="B50" s="447" t="s">
        <v>457</v>
      </c>
      <c r="C50" s="448"/>
      <c r="D50" s="194"/>
      <c r="E50" s="219"/>
    </row>
    <row r="51" spans="1:5" s="180" customFormat="1" ht="49.5" customHeight="1" x14ac:dyDescent="0.25">
      <c r="A51" s="193" t="s">
        <v>788</v>
      </c>
      <c r="B51" s="447" t="s">
        <v>458</v>
      </c>
      <c r="C51" s="448"/>
      <c r="D51" s="194"/>
      <c r="E51" s="219"/>
    </row>
    <row r="52" spans="1:5" s="180" customFormat="1" ht="33" customHeight="1" x14ac:dyDescent="0.25">
      <c r="A52" s="193" t="s">
        <v>789</v>
      </c>
      <c r="B52" s="447" t="s">
        <v>459</v>
      </c>
      <c r="C52" s="448"/>
      <c r="D52" s="194"/>
      <c r="E52" s="217"/>
    </row>
    <row r="53" spans="1:5" s="180" customFormat="1" ht="21" customHeight="1" x14ac:dyDescent="0.25">
      <c r="A53" s="230" t="s">
        <v>790</v>
      </c>
      <c r="B53" s="468" t="s">
        <v>460</v>
      </c>
      <c r="C53" s="468"/>
      <c r="D53" s="228" t="str" cm="1">
        <f t="array" ref="D53">IF(OR(D54:D59="No cumple"),"NO CUMPLE",IF(OR(D54:D59="CUMPLE"),"CUMPLE",IF(OR(D54:D59="NO APLICA"),"CUMPLE","")))</f>
        <v/>
      </c>
      <c r="E53" s="217"/>
    </row>
    <row r="54" spans="1:5" s="180" customFormat="1" ht="18" customHeight="1" x14ac:dyDescent="0.25">
      <c r="A54" s="193" t="s">
        <v>791</v>
      </c>
      <c r="B54" s="447" t="s">
        <v>461</v>
      </c>
      <c r="C54" s="448"/>
      <c r="D54" s="194"/>
      <c r="E54" s="218"/>
    </row>
    <row r="55" spans="1:5" s="180" customFormat="1" ht="18" customHeight="1" x14ac:dyDescent="0.25">
      <c r="A55" s="193" t="s">
        <v>792</v>
      </c>
      <c r="B55" s="447" t="s">
        <v>462</v>
      </c>
      <c r="C55" s="448"/>
      <c r="D55" s="194"/>
      <c r="E55" s="219"/>
    </row>
    <row r="56" spans="1:5" s="180" customFormat="1" ht="33" customHeight="1" x14ac:dyDescent="0.25">
      <c r="A56" s="193" t="s">
        <v>793</v>
      </c>
      <c r="B56" s="447" t="s">
        <v>463</v>
      </c>
      <c r="C56" s="448"/>
      <c r="D56" s="194"/>
      <c r="E56" s="219"/>
    </row>
    <row r="57" spans="1:5" s="180" customFormat="1" ht="33.75" customHeight="1" x14ac:dyDescent="0.25">
      <c r="A57" s="193" t="s">
        <v>794</v>
      </c>
      <c r="B57" s="447" t="s">
        <v>464</v>
      </c>
      <c r="C57" s="448"/>
      <c r="D57" s="194"/>
      <c r="E57" s="218"/>
    </row>
    <row r="58" spans="1:5" s="180" customFormat="1" ht="36" customHeight="1" x14ac:dyDescent="0.25">
      <c r="A58" s="193" t="s">
        <v>795</v>
      </c>
      <c r="B58" s="447" t="s">
        <v>465</v>
      </c>
      <c r="C58" s="448"/>
      <c r="D58" s="194"/>
      <c r="E58" s="218"/>
    </row>
    <row r="59" spans="1:5" s="180" customFormat="1" ht="34.5" customHeight="1" x14ac:dyDescent="0.25">
      <c r="A59" s="193" t="s">
        <v>796</v>
      </c>
      <c r="B59" s="447" t="s">
        <v>466</v>
      </c>
      <c r="C59" s="448"/>
      <c r="D59" s="194"/>
      <c r="E59" s="219"/>
    </row>
    <row r="60" spans="1:5" s="180" customFormat="1" ht="21" customHeight="1" x14ac:dyDescent="0.25">
      <c r="A60" s="230" t="s">
        <v>687</v>
      </c>
      <c r="B60" s="468" t="s">
        <v>467</v>
      </c>
      <c r="C60" s="468"/>
      <c r="D60" s="228" t="str" cm="1">
        <f t="array" ref="D60">IF(OR(D61:D65="No cumple"),"NO CUMPLE",IF(OR(D61:D65="CUMPLE"),"CUMPLE",IF(OR(D61:D65="NO APLICA"),"CUMPLE","")))</f>
        <v/>
      </c>
      <c r="E60" s="217"/>
    </row>
    <row r="61" spans="1:5" s="180" customFormat="1" ht="66" customHeight="1" x14ac:dyDescent="0.25">
      <c r="A61" s="193" t="s">
        <v>797</v>
      </c>
      <c r="B61" s="447" t="s">
        <v>1308</v>
      </c>
      <c r="C61" s="448"/>
      <c r="D61" s="194"/>
      <c r="E61" s="219"/>
    </row>
    <row r="62" spans="1:5" s="180" customFormat="1" ht="16.5" customHeight="1" x14ac:dyDescent="0.25">
      <c r="A62" s="193" t="s">
        <v>798</v>
      </c>
      <c r="B62" s="447" t="s">
        <v>468</v>
      </c>
      <c r="C62" s="448"/>
      <c r="D62" s="194"/>
      <c r="E62" s="218"/>
    </row>
    <row r="63" spans="1:5" s="180" customFormat="1" ht="34.5" customHeight="1" x14ac:dyDescent="0.25">
      <c r="A63" s="193" t="s">
        <v>799</v>
      </c>
      <c r="B63" s="447" t="s">
        <v>1309</v>
      </c>
      <c r="C63" s="448"/>
      <c r="D63" s="194"/>
      <c r="E63" s="219"/>
    </row>
    <row r="64" spans="1:5" s="180" customFormat="1" ht="118.5" customHeight="1" x14ac:dyDescent="0.25">
      <c r="A64" s="193" t="s">
        <v>800</v>
      </c>
      <c r="B64" s="447" t="s">
        <v>469</v>
      </c>
      <c r="C64" s="448"/>
      <c r="D64" s="194"/>
      <c r="E64" s="219"/>
    </row>
    <row r="65" spans="1:5" s="180" customFormat="1" ht="17.25" customHeight="1" x14ac:dyDescent="0.25">
      <c r="A65" s="193" t="s">
        <v>801</v>
      </c>
      <c r="B65" s="447" t="s">
        <v>470</v>
      </c>
      <c r="C65" s="448"/>
      <c r="D65" s="194"/>
      <c r="E65" s="219"/>
    </row>
    <row r="66" spans="1:5" s="180" customFormat="1" ht="33.75" customHeight="1" x14ac:dyDescent="0.25">
      <c r="A66" s="230" t="s">
        <v>802</v>
      </c>
      <c r="B66" s="465" t="s">
        <v>471</v>
      </c>
      <c r="C66" s="465"/>
      <c r="D66" s="228" t="str" cm="1">
        <f t="array" ref="D66">IF(OR(D67:D70="No cumple"),"NO CUMPLE",IF(OR(D67:D70="CUMPLE"),"CUMPLE",IF(OR(D67:D70="NO APLICA"),"CUMPLE","")))</f>
        <v/>
      </c>
      <c r="E66" s="217"/>
    </row>
    <row r="67" spans="1:5" s="180" customFormat="1" ht="34.5" customHeight="1" x14ac:dyDescent="0.25">
      <c r="A67" s="193" t="s">
        <v>803</v>
      </c>
      <c r="B67" s="447" t="s">
        <v>472</v>
      </c>
      <c r="C67" s="448"/>
      <c r="D67" s="194"/>
      <c r="E67" s="218"/>
    </row>
    <row r="68" spans="1:5" s="180" customFormat="1" ht="34.5" customHeight="1" x14ac:dyDescent="0.25">
      <c r="A68" s="193" t="s">
        <v>804</v>
      </c>
      <c r="B68" s="447" t="s">
        <v>473</v>
      </c>
      <c r="C68" s="448"/>
      <c r="D68" s="194"/>
      <c r="E68" s="219"/>
    </row>
    <row r="69" spans="1:5" s="180" customFormat="1" ht="18.75" customHeight="1" x14ac:dyDescent="0.25">
      <c r="A69" s="193" t="s">
        <v>805</v>
      </c>
      <c r="B69" s="447" t="s">
        <v>474</v>
      </c>
      <c r="C69" s="448"/>
      <c r="D69" s="194"/>
      <c r="E69" s="219"/>
    </row>
    <row r="70" spans="1:5" s="180" customFormat="1" ht="39" customHeight="1" x14ac:dyDescent="0.25">
      <c r="A70" s="193" t="s">
        <v>806</v>
      </c>
      <c r="B70" s="447" t="s">
        <v>475</v>
      </c>
      <c r="C70" s="448"/>
      <c r="D70" s="194"/>
      <c r="E70" s="218"/>
    </row>
    <row r="71" spans="1:5" s="180" customFormat="1" ht="33.75" customHeight="1" x14ac:dyDescent="0.25">
      <c r="A71" s="230" t="s">
        <v>807</v>
      </c>
      <c r="B71" s="465" t="s">
        <v>476</v>
      </c>
      <c r="C71" s="465"/>
      <c r="D71" s="228" t="str" cm="1">
        <f t="array" ref="D71">IF(OR(D72:D78="No cumple"),"NO CUMPLE",IF(OR(D72:D78="CUMPLE"),"CUMPLE",IF(OR(D72:D78="NO APLICA"),"CUMPLE","")))</f>
        <v/>
      </c>
      <c r="E71" s="217"/>
    </row>
    <row r="72" spans="1:5" s="180" customFormat="1" ht="48.75" customHeight="1" x14ac:dyDescent="0.25">
      <c r="A72" s="193" t="s">
        <v>808</v>
      </c>
      <c r="B72" s="447" t="s">
        <v>477</v>
      </c>
      <c r="C72" s="448"/>
      <c r="D72" s="194"/>
      <c r="E72" s="219"/>
    </row>
    <row r="73" spans="1:5" s="180" customFormat="1" ht="19.5" customHeight="1" x14ac:dyDescent="0.25">
      <c r="A73" s="193" t="s">
        <v>688</v>
      </c>
      <c r="B73" s="447" t="s">
        <v>478</v>
      </c>
      <c r="C73" s="448"/>
      <c r="D73" s="194"/>
      <c r="E73" s="218"/>
    </row>
    <row r="74" spans="1:5" s="180" customFormat="1" ht="34.5" customHeight="1" x14ac:dyDescent="0.25">
      <c r="A74" s="193" t="s">
        <v>809</v>
      </c>
      <c r="B74" s="447" t="s">
        <v>479</v>
      </c>
      <c r="C74" s="448"/>
      <c r="D74" s="194"/>
      <c r="E74" s="219"/>
    </row>
    <row r="75" spans="1:5" s="180" customFormat="1" ht="34.5" customHeight="1" x14ac:dyDescent="0.25">
      <c r="A75" s="193" t="s">
        <v>810</v>
      </c>
      <c r="B75" s="447" t="s">
        <v>480</v>
      </c>
      <c r="C75" s="448"/>
      <c r="D75" s="194"/>
      <c r="E75" s="219"/>
    </row>
    <row r="76" spans="1:5" s="180" customFormat="1" ht="18.75" customHeight="1" x14ac:dyDescent="0.25">
      <c r="A76" s="193" t="s">
        <v>811</v>
      </c>
      <c r="B76" s="447" t="s">
        <v>481</v>
      </c>
      <c r="C76" s="448"/>
      <c r="D76" s="194"/>
      <c r="E76" s="218"/>
    </row>
    <row r="77" spans="1:5" s="180" customFormat="1" ht="18.75" customHeight="1" x14ac:dyDescent="0.25">
      <c r="A77" s="193" t="s">
        <v>812</v>
      </c>
      <c r="B77" s="447" t="s">
        <v>482</v>
      </c>
      <c r="C77" s="448"/>
      <c r="D77" s="194"/>
      <c r="E77" s="219"/>
    </row>
    <row r="78" spans="1:5" s="180" customFormat="1" ht="50.25" customHeight="1" x14ac:dyDescent="0.25">
      <c r="A78" s="193" t="s">
        <v>813</v>
      </c>
      <c r="B78" s="452" t="s">
        <v>1315</v>
      </c>
      <c r="C78" s="453"/>
      <c r="D78" s="194"/>
      <c r="E78" s="219"/>
    </row>
    <row r="79" spans="1:5" s="180" customFormat="1" ht="18" customHeight="1" x14ac:dyDescent="0.25">
      <c r="A79" s="230" t="s">
        <v>689</v>
      </c>
      <c r="B79" s="465" t="s">
        <v>1310</v>
      </c>
      <c r="C79" s="465"/>
      <c r="D79" s="228" t="str">
        <f>IF(OR(D80="No cumple"),"NO CUMPLE",IF(OR(D80="CUMPLE"),"CUMPLE",IF(OR(D80="NO APLICA"),"CUMPLE","")))</f>
        <v/>
      </c>
      <c r="E79" s="219"/>
    </row>
    <row r="80" spans="1:5" s="180" customFormat="1" ht="66.75" customHeight="1" x14ac:dyDescent="0.25">
      <c r="A80" s="193" t="s">
        <v>690</v>
      </c>
      <c r="B80" s="447" t="s">
        <v>483</v>
      </c>
      <c r="C80" s="448"/>
      <c r="D80" s="194"/>
      <c r="E80" s="219"/>
    </row>
    <row r="81" spans="1:5" s="180" customFormat="1" ht="18" customHeight="1" x14ac:dyDescent="0.25">
      <c r="A81" s="230" t="s">
        <v>814</v>
      </c>
      <c r="B81" s="465" t="s">
        <v>484</v>
      </c>
      <c r="C81" s="465"/>
      <c r="D81" s="228" t="str" cm="1">
        <f t="array" ref="D81">IF(OR(D82:D83="No cumple"),"NO CUMPLE",IF(OR(D82:D83="CUMPLE"),"CUMPLE",IF(OR(D82:D83="NO APLICA"),"CUMPLE","")))</f>
        <v/>
      </c>
      <c r="E81" s="219"/>
    </row>
    <row r="82" spans="1:5" s="180" customFormat="1" ht="21.75" customHeight="1" x14ac:dyDescent="0.25">
      <c r="A82" s="193" t="s">
        <v>815</v>
      </c>
      <c r="B82" s="466" t="s">
        <v>1311</v>
      </c>
      <c r="C82" s="467"/>
      <c r="D82" s="194"/>
      <c r="E82" s="219"/>
    </row>
    <row r="83" spans="1:5" s="180" customFormat="1" ht="22.5" customHeight="1" x14ac:dyDescent="0.25">
      <c r="A83" s="232" t="s">
        <v>816</v>
      </c>
      <c r="B83" s="466" t="s">
        <v>485</v>
      </c>
      <c r="C83" s="467"/>
      <c r="D83" s="194"/>
      <c r="E83" s="220"/>
    </row>
    <row r="84" spans="1:5" s="180" customFormat="1" ht="17.25" customHeight="1" thickBot="1" x14ac:dyDescent="0.3">
      <c r="A84" s="435" t="s">
        <v>1340</v>
      </c>
      <c r="B84" s="436"/>
      <c r="C84" s="437"/>
      <c r="D84" s="233" t="str">
        <f>IF(OR(D7="No cumple",D10="NO CUMPLE",D15="No cumple",D24="No cumple",D38="No cumple",D42="No cumple",D44="No cumple",D53="No cumple",D60="No cumple",D66="No cumple",D71="No cumple",D79="No cumple",D81="No cumple"),"NO CUMPLE",IF(OR(D7="cumple",D10="CUMPLE",D15="cumple",D24="cumple",D38="cumple",D42="cumple",D44="cumple",D53="cumple",D60="cumple",D66="cumple",D71="cumple",D79="cumple",D81="cumple"),"CUMPLE",""))</f>
        <v/>
      </c>
      <c r="E84" s="190"/>
    </row>
    <row r="85" spans="1:5" s="180" customFormat="1" ht="17.25" thickBot="1" x14ac:dyDescent="0.35">
      <c r="A85" s="459" t="s">
        <v>38</v>
      </c>
      <c r="B85" s="460"/>
      <c r="C85" s="460"/>
      <c r="D85" s="460"/>
      <c r="E85" s="461"/>
    </row>
    <row r="86" spans="1:5" s="180" customFormat="1" ht="17.25" thickBot="1" x14ac:dyDescent="0.35">
      <c r="A86" s="443" t="s">
        <v>39</v>
      </c>
      <c r="B86" s="444"/>
      <c r="C86" s="462"/>
      <c r="D86" s="182" t="s">
        <v>40</v>
      </c>
      <c r="E86" s="221" t="s">
        <v>41</v>
      </c>
    </row>
    <row r="87" spans="1:5" s="180" customFormat="1" x14ac:dyDescent="0.3">
      <c r="A87" s="445"/>
      <c r="B87" s="446"/>
      <c r="C87" s="446"/>
      <c r="D87" s="184"/>
      <c r="E87" s="185"/>
    </row>
    <row r="88" spans="1:5" s="180" customFormat="1" x14ac:dyDescent="0.3">
      <c r="A88" s="463"/>
      <c r="B88" s="464"/>
      <c r="C88" s="464"/>
      <c r="D88" s="186"/>
      <c r="E88" s="187"/>
    </row>
    <row r="89" spans="1:5" ht="17.25" thickBot="1" x14ac:dyDescent="0.35">
      <c r="A89" s="438"/>
      <c r="B89" s="439"/>
      <c r="C89" s="439"/>
      <c r="D89" s="188"/>
      <c r="E89" s="189"/>
    </row>
  </sheetData>
  <sheetProtection algorithmName="SHA-512" hashValue="1UlUu/vSGc50cgsn70YhwiiF8WSedNrQt9qBv0vPUIAzvAV1UTE2B9k5m8U/RpvRqCRvj3hFFeAAPQUEoo28zg==" saltValue="JXkfrP0liS281x2JQhGgKg==" spinCount="100000" sheet="1" objects="1" scenarios="1"/>
  <mergeCells count="89">
    <mergeCell ref="B6:C6"/>
    <mergeCell ref="A84:C84"/>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8:C78"/>
    <mergeCell ref="B67:C67"/>
    <mergeCell ref="B68:C68"/>
    <mergeCell ref="B69:C69"/>
    <mergeCell ref="B70:C70"/>
    <mergeCell ref="B71:C71"/>
    <mergeCell ref="B72:C72"/>
    <mergeCell ref="B73:C73"/>
    <mergeCell ref="B74:C74"/>
    <mergeCell ref="B75:C75"/>
    <mergeCell ref="B76:C76"/>
    <mergeCell ref="B77:C77"/>
    <mergeCell ref="B79:C79"/>
    <mergeCell ref="B80:C80"/>
    <mergeCell ref="B81:C81"/>
    <mergeCell ref="B82:C82"/>
    <mergeCell ref="B83:C83"/>
    <mergeCell ref="A89:C89"/>
    <mergeCell ref="A85:E85"/>
    <mergeCell ref="A86:C86"/>
    <mergeCell ref="A87:C87"/>
    <mergeCell ref="A88:C88"/>
  </mergeCells>
  <dataValidations count="1">
    <dataValidation type="list" allowBlank="1" showInputMessage="1" showErrorMessage="1" sqref="D82:D83 D80 D72:D78 D67:D70 D61:D65 D54:D59 D45:D52 D43 D39:D41 D25:D37 D16:D23 D11:D14 D8:D9" xr:uid="{159E0866-E38C-472E-AC86-9BE5556E8E19}">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8D2B-A5AF-47C3-9B83-4C8FB174E5B0}">
  <sheetPr>
    <tabColor rgb="FF00B0F0"/>
  </sheetPr>
  <dimension ref="A1:E18"/>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7.25" thickBot="1" x14ac:dyDescent="0.3">
      <c r="A3" s="255" t="s">
        <v>829</v>
      </c>
      <c r="B3" s="256"/>
      <c r="C3" s="256"/>
      <c r="D3" s="256"/>
      <c r="E3" s="257"/>
    </row>
    <row r="4" spans="1:5" s="6" customFormat="1" ht="17.25" thickBot="1" x14ac:dyDescent="0.3">
      <c r="A4" s="252" t="s">
        <v>866</v>
      </c>
      <c r="B4" s="253"/>
      <c r="C4" s="253"/>
      <c r="D4" s="253"/>
      <c r="E4" s="254"/>
    </row>
    <row r="5" spans="1:5" s="180" customFormat="1" ht="27.75" customHeight="1" thickBot="1" x14ac:dyDescent="0.3">
      <c r="A5" s="496" t="s">
        <v>867</v>
      </c>
      <c r="B5" s="497"/>
      <c r="C5" s="497"/>
      <c r="D5" s="497"/>
      <c r="E5" s="498"/>
    </row>
    <row r="6" spans="1:5" s="180" customFormat="1" ht="75.75" thickBot="1" x14ac:dyDescent="0.3">
      <c r="A6" s="234" t="s">
        <v>1</v>
      </c>
      <c r="B6" s="499" t="s">
        <v>397</v>
      </c>
      <c r="C6" s="500"/>
      <c r="D6" s="227" t="s">
        <v>1339</v>
      </c>
      <c r="E6" s="195" t="s">
        <v>4</v>
      </c>
    </row>
    <row r="7" spans="1:5" s="180" customFormat="1" ht="27.75" customHeight="1" x14ac:dyDescent="0.25">
      <c r="A7" s="231" t="s">
        <v>868</v>
      </c>
      <c r="B7" s="501" t="s">
        <v>869</v>
      </c>
      <c r="C7" s="501"/>
      <c r="D7" s="228" t="str" cm="1">
        <f t="array" ref="D7">IF(OR(D8:D12="No cumple"),"NO CUMPLE",IF(OR(D8:D12="CUMPLE"),"CUMPLE",IF(OR(D8:D12="NO APLICA"),"CUMPLE","")))</f>
        <v/>
      </c>
      <c r="E7" s="196"/>
    </row>
    <row r="8" spans="1:5" s="180" customFormat="1" ht="19.5" customHeight="1" x14ac:dyDescent="0.25">
      <c r="A8" s="193" t="s">
        <v>870</v>
      </c>
      <c r="B8" s="447" t="s">
        <v>871</v>
      </c>
      <c r="C8" s="448"/>
      <c r="D8" s="194"/>
      <c r="E8" s="197"/>
    </row>
    <row r="9" spans="1:5" s="180" customFormat="1" ht="33" customHeight="1" x14ac:dyDescent="0.25">
      <c r="A9" s="193" t="s">
        <v>872</v>
      </c>
      <c r="B9" s="447" t="s">
        <v>873</v>
      </c>
      <c r="C9" s="448"/>
      <c r="D9" s="194"/>
      <c r="E9" s="197"/>
    </row>
    <row r="10" spans="1:5" s="180" customFormat="1" ht="33" customHeight="1" x14ac:dyDescent="0.25">
      <c r="A10" s="193" t="s">
        <v>874</v>
      </c>
      <c r="B10" s="502" t="s">
        <v>875</v>
      </c>
      <c r="C10" s="503"/>
      <c r="D10" s="194"/>
      <c r="E10" s="197"/>
    </row>
    <row r="11" spans="1:5" s="180" customFormat="1" ht="33.75" customHeight="1" x14ac:dyDescent="0.25">
      <c r="A11" s="193" t="s">
        <v>876</v>
      </c>
      <c r="B11" s="447" t="s">
        <v>877</v>
      </c>
      <c r="C11" s="448"/>
      <c r="D11" s="194"/>
      <c r="E11" s="197"/>
    </row>
    <row r="12" spans="1:5" s="180" customFormat="1" ht="35.25" customHeight="1" x14ac:dyDescent="0.25">
      <c r="A12" s="193" t="s">
        <v>878</v>
      </c>
      <c r="B12" s="447" t="s">
        <v>879</v>
      </c>
      <c r="C12" s="448"/>
      <c r="D12" s="194"/>
      <c r="E12" s="198"/>
    </row>
    <row r="13" spans="1:5" s="180" customFormat="1" ht="17.25" customHeight="1" thickBot="1" x14ac:dyDescent="0.3">
      <c r="A13" s="435" t="s">
        <v>1340</v>
      </c>
      <c r="B13" s="436"/>
      <c r="C13" s="437"/>
      <c r="D13" s="228" t="str">
        <f>IF(OR(D7="No cumple"),"NO CUMPLE",IF(OR(D7="CUMPLE"),"CUMPLE",IF(OR(D7="NO APLICA"),"CUMPLE","")))</f>
        <v/>
      </c>
      <c r="E13" s="190"/>
    </row>
    <row r="14" spans="1:5" s="180" customFormat="1" ht="15.75" thickBot="1" x14ac:dyDescent="0.3">
      <c r="A14" s="489" t="s">
        <v>38</v>
      </c>
      <c r="B14" s="490"/>
      <c r="C14" s="490"/>
      <c r="D14" s="490"/>
      <c r="E14" s="491"/>
    </row>
    <row r="15" spans="1:5" s="180" customFormat="1" ht="15.75" thickBot="1" x14ac:dyDescent="0.3">
      <c r="A15" s="492" t="s">
        <v>39</v>
      </c>
      <c r="B15" s="493"/>
      <c r="C15" s="493"/>
      <c r="D15" s="210" t="s">
        <v>40</v>
      </c>
      <c r="E15" s="210" t="s">
        <v>41</v>
      </c>
    </row>
    <row r="16" spans="1:5" s="180" customFormat="1" ht="15" x14ac:dyDescent="0.25">
      <c r="A16" s="494"/>
      <c r="B16" s="495"/>
      <c r="C16" s="495"/>
      <c r="D16" s="204"/>
      <c r="E16" s="204"/>
    </row>
    <row r="17" spans="1:5" s="180" customFormat="1" ht="15" x14ac:dyDescent="0.25">
      <c r="A17" s="494"/>
      <c r="B17" s="495"/>
      <c r="C17" s="495"/>
      <c r="D17" s="204"/>
      <c r="E17" s="204"/>
    </row>
    <row r="18" spans="1:5" ht="15.75" thickBot="1" x14ac:dyDescent="0.3">
      <c r="A18" s="487"/>
      <c r="B18" s="488"/>
      <c r="C18" s="488"/>
      <c r="D18" s="205"/>
      <c r="E18" s="205"/>
    </row>
  </sheetData>
  <sheetProtection algorithmName="SHA-512" hashValue="60lNfv5o2Yy98fTRMe0/JJs9ZjHgkN81SzCrQ/FgAkRSkIOZLvfau8fc81np2qYpd0GydLpjjHnJYqGjZExiwQ==" saltValue="e5SBvtvm/SoR0JRKvEXz5A==" spinCount="100000" sheet="1" objects="1" scenarios="1"/>
  <mergeCells count="18">
    <mergeCell ref="A13:C13"/>
    <mergeCell ref="B12:C12"/>
    <mergeCell ref="A1:E1"/>
    <mergeCell ref="A2:E2"/>
    <mergeCell ref="A3:E3"/>
    <mergeCell ref="A4:E4"/>
    <mergeCell ref="A5:E5"/>
    <mergeCell ref="B6:C6"/>
    <mergeCell ref="B7:C7"/>
    <mergeCell ref="B8:C8"/>
    <mergeCell ref="B9:C9"/>
    <mergeCell ref="B10:C10"/>
    <mergeCell ref="B11:C11"/>
    <mergeCell ref="A18:C18"/>
    <mergeCell ref="A14:E14"/>
    <mergeCell ref="A15:C15"/>
    <mergeCell ref="A16:C16"/>
    <mergeCell ref="A17:C17"/>
  </mergeCells>
  <dataValidations count="1">
    <dataValidation type="list" allowBlank="1" showInputMessage="1" showErrorMessage="1" sqref="D8:D12" xr:uid="{82AF2494-56C9-46C4-984F-F4AA426DC877}">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F1BF-F36D-49E5-B20D-EA5DDC2D5B94}">
  <sheetPr>
    <tabColor rgb="FF00B0F0"/>
  </sheetPr>
  <dimension ref="A1:E22"/>
  <sheetViews>
    <sheetView topLeftCell="A6" zoomScaleNormal="100" zoomScaleSheetLayoutView="80" zoomScalePageLayoutView="55" workbookViewId="0">
      <selection activeCell="A18" sqref="A18:F18"/>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7.25" thickBot="1" x14ac:dyDescent="0.3">
      <c r="A3" s="255" t="s">
        <v>821</v>
      </c>
      <c r="B3" s="256"/>
      <c r="C3" s="256"/>
      <c r="D3" s="256"/>
      <c r="E3" s="257"/>
    </row>
    <row r="4" spans="1:5" s="6" customFormat="1" ht="17.25" thickBot="1" x14ac:dyDescent="0.3">
      <c r="A4" s="252" t="s">
        <v>866</v>
      </c>
      <c r="B4" s="253"/>
      <c r="C4" s="253"/>
      <c r="D4" s="253"/>
      <c r="E4" s="254"/>
    </row>
    <row r="5" spans="1:5" s="180" customFormat="1" ht="27.75" customHeight="1" thickBot="1" x14ac:dyDescent="0.3">
      <c r="A5" s="496" t="s">
        <v>880</v>
      </c>
      <c r="B5" s="497"/>
      <c r="C5" s="497"/>
      <c r="D5" s="497"/>
      <c r="E5" s="498"/>
    </row>
    <row r="6" spans="1:5" s="180" customFormat="1" ht="75.75" thickBot="1" x14ac:dyDescent="0.3">
      <c r="A6" s="234" t="s">
        <v>1</v>
      </c>
      <c r="B6" s="499" t="s">
        <v>397</v>
      </c>
      <c r="C6" s="500"/>
      <c r="D6" s="227" t="s">
        <v>1339</v>
      </c>
      <c r="E6" s="195" t="s">
        <v>4</v>
      </c>
    </row>
    <row r="7" spans="1:5" s="180" customFormat="1" ht="27.75" customHeight="1" x14ac:dyDescent="0.25">
      <c r="A7" s="231" t="s">
        <v>881</v>
      </c>
      <c r="B7" s="501" t="s">
        <v>882</v>
      </c>
      <c r="C7" s="501"/>
      <c r="D7" s="228" t="str" cm="1">
        <f t="array" ref="D7">IF(OR(D8:D16="No cumple"),"NO CUMPLE",IF(OR(D8:D16="CUMPLE"),"CUMPLE",IF(OR(D8:D16="NO APLICA"),"CUMPLE","")))</f>
        <v/>
      </c>
      <c r="E7" s="196"/>
    </row>
    <row r="8" spans="1:5" s="180" customFormat="1" ht="50.25" customHeight="1" x14ac:dyDescent="0.25">
      <c r="A8" s="193" t="s">
        <v>883</v>
      </c>
      <c r="B8" s="447" t="s">
        <v>884</v>
      </c>
      <c r="C8" s="448"/>
      <c r="D8" s="194"/>
      <c r="E8" s="197"/>
    </row>
    <row r="9" spans="1:5" s="180" customFormat="1" ht="20.25" customHeight="1" x14ac:dyDescent="0.25">
      <c r="A9" s="193" t="s">
        <v>885</v>
      </c>
      <c r="B9" s="447" t="s">
        <v>1312</v>
      </c>
      <c r="C9" s="448"/>
      <c r="D9" s="194"/>
      <c r="E9" s="197"/>
    </row>
    <row r="10" spans="1:5" s="180" customFormat="1" ht="67.5" customHeight="1" x14ac:dyDescent="0.25">
      <c r="A10" s="193" t="s">
        <v>886</v>
      </c>
      <c r="B10" s="447" t="s">
        <v>887</v>
      </c>
      <c r="C10" s="448"/>
      <c r="D10" s="194"/>
      <c r="E10" s="197"/>
    </row>
    <row r="11" spans="1:5" s="180" customFormat="1" ht="51.75" customHeight="1" x14ac:dyDescent="0.25">
      <c r="A11" s="193" t="s">
        <v>888</v>
      </c>
      <c r="B11" s="447" t="s">
        <v>889</v>
      </c>
      <c r="C11" s="448"/>
      <c r="D11" s="194"/>
      <c r="E11" s="198"/>
    </row>
    <row r="12" spans="1:5" s="180" customFormat="1" ht="37.5" customHeight="1" x14ac:dyDescent="0.25">
      <c r="A12" s="193" t="s">
        <v>890</v>
      </c>
      <c r="B12" s="447" t="s">
        <v>891</v>
      </c>
      <c r="C12" s="448"/>
      <c r="D12" s="194"/>
      <c r="E12" s="197"/>
    </row>
    <row r="13" spans="1:5" s="180" customFormat="1" ht="33" customHeight="1" x14ac:dyDescent="0.25">
      <c r="A13" s="193" t="s">
        <v>892</v>
      </c>
      <c r="B13" s="447" t="s">
        <v>893</v>
      </c>
      <c r="C13" s="448"/>
      <c r="D13" s="194"/>
      <c r="E13" s="197"/>
    </row>
    <row r="14" spans="1:5" s="180" customFormat="1" ht="52.5" customHeight="1" x14ac:dyDescent="0.25">
      <c r="A14" s="193" t="s">
        <v>894</v>
      </c>
      <c r="B14" s="447" t="s">
        <v>895</v>
      </c>
      <c r="C14" s="448"/>
      <c r="D14" s="194"/>
      <c r="E14" s="197"/>
    </row>
    <row r="15" spans="1:5" s="180" customFormat="1" ht="35.25" customHeight="1" x14ac:dyDescent="0.25">
      <c r="A15" s="193" t="s">
        <v>896</v>
      </c>
      <c r="B15" s="447" t="s">
        <v>897</v>
      </c>
      <c r="C15" s="448"/>
      <c r="D15" s="194"/>
      <c r="E15" s="198"/>
    </row>
    <row r="16" spans="1:5" s="180" customFormat="1" ht="35.25" customHeight="1" x14ac:dyDescent="0.25">
      <c r="A16" s="193" t="s">
        <v>898</v>
      </c>
      <c r="B16" s="447" t="s">
        <v>899</v>
      </c>
      <c r="C16" s="448"/>
      <c r="D16" s="194"/>
      <c r="E16" s="198"/>
    </row>
    <row r="17" spans="1:5" s="180" customFormat="1" ht="17.25" thickBot="1" x14ac:dyDescent="0.3">
      <c r="A17" s="435" t="s">
        <v>1340</v>
      </c>
      <c r="B17" s="436"/>
      <c r="C17" s="437"/>
      <c r="D17" s="228" t="str">
        <f>IF(OR(D7="No cumple"),"NO CUMPLE",IF(OR(D7="CUMPLE"),"CUMPLE",IF(OR(D7="NO APLICA"),"CUMPLE","")))</f>
        <v/>
      </c>
      <c r="E17" s="190"/>
    </row>
    <row r="18" spans="1:5" s="180" customFormat="1" ht="15.75" thickBot="1" x14ac:dyDescent="0.3">
      <c r="A18" s="489" t="s">
        <v>38</v>
      </c>
      <c r="B18" s="490"/>
      <c r="C18" s="490"/>
      <c r="D18" s="490"/>
      <c r="E18" s="491"/>
    </row>
    <row r="19" spans="1:5" s="180" customFormat="1" ht="15.75" thickBot="1" x14ac:dyDescent="0.3">
      <c r="A19" s="492" t="s">
        <v>39</v>
      </c>
      <c r="B19" s="493"/>
      <c r="C19" s="493"/>
      <c r="D19" s="210" t="s">
        <v>40</v>
      </c>
      <c r="E19" s="210" t="s">
        <v>41</v>
      </c>
    </row>
    <row r="20" spans="1:5" s="180" customFormat="1" ht="15" x14ac:dyDescent="0.25">
      <c r="A20" s="494"/>
      <c r="B20" s="495"/>
      <c r="C20" s="495"/>
      <c r="D20" s="204"/>
      <c r="E20" s="204"/>
    </row>
    <row r="21" spans="1:5" s="180" customFormat="1" ht="15" x14ac:dyDescent="0.25">
      <c r="A21" s="494"/>
      <c r="B21" s="495"/>
      <c r="C21" s="495"/>
      <c r="D21" s="204"/>
      <c r="E21" s="204"/>
    </row>
    <row r="22" spans="1:5" ht="15.75" thickBot="1" x14ac:dyDescent="0.3">
      <c r="A22" s="487"/>
      <c r="B22" s="488"/>
      <c r="C22" s="488"/>
      <c r="D22" s="205"/>
      <c r="E22" s="205"/>
    </row>
  </sheetData>
  <sheetProtection algorithmName="SHA-512" hashValue="/zd893kH2vKOu0gMsrXQ7mf5nSfAH9W7Hpoq8w/kW9CLzCgkaDWWbDeDHigQlQlZwSltJEs+NIW4s9TR7chjng==" saltValue="lhchbFbN/iuX41H31tFQ5g==" spinCount="100000" sheet="1" objects="1" scenarios="1"/>
  <mergeCells count="22">
    <mergeCell ref="B6:C6"/>
    <mergeCell ref="A1:E1"/>
    <mergeCell ref="A2:E2"/>
    <mergeCell ref="A3:E3"/>
    <mergeCell ref="A4:E4"/>
    <mergeCell ref="A5:E5"/>
    <mergeCell ref="A20:C20"/>
    <mergeCell ref="A21:C21"/>
    <mergeCell ref="A22:C22"/>
    <mergeCell ref="A19:C19"/>
    <mergeCell ref="B7:C7"/>
    <mergeCell ref="B8:C8"/>
    <mergeCell ref="B9:C9"/>
    <mergeCell ref="B10:C10"/>
    <mergeCell ref="B11:C11"/>
    <mergeCell ref="B12:C12"/>
    <mergeCell ref="B13:C13"/>
    <mergeCell ref="B14:C14"/>
    <mergeCell ref="B15:C15"/>
    <mergeCell ref="B16:C16"/>
    <mergeCell ref="A18:E18"/>
    <mergeCell ref="A17:C17"/>
  </mergeCells>
  <dataValidations count="1">
    <dataValidation type="list" allowBlank="1" showInputMessage="1" showErrorMessage="1" sqref="D8:D16" xr:uid="{EDD27DAE-8D16-41AB-8F7D-445C5F7011D2}">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FF3F-9568-43C3-978D-51A2095C2D72}">
  <sheetPr>
    <tabColor rgb="FF00B0F0"/>
  </sheetPr>
  <dimension ref="A1:E19"/>
  <sheetViews>
    <sheetView topLeftCell="A3" zoomScaleNormal="100" zoomScaleSheetLayoutView="80" zoomScalePageLayoutView="55" workbookViewId="0">
      <selection activeCell="A18" sqref="A18:F18"/>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7.25" thickBot="1" x14ac:dyDescent="0.3">
      <c r="A3" s="255" t="s">
        <v>821</v>
      </c>
      <c r="B3" s="256"/>
      <c r="C3" s="256"/>
      <c r="D3" s="256"/>
      <c r="E3" s="257"/>
    </row>
    <row r="4" spans="1:5" s="6" customFormat="1" ht="17.25" thickBot="1" x14ac:dyDescent="0.3">
      <c r="A4" s="252" t="s">
        <v>866</v>
      </c>
      <c r="B4" s="253"/>
      <c r="C4" s="253"/>
      <c r="D4" s="253"/>
      <c r="E4" s="254"/>
    </row>
    <row r="5" spans="1:5" s="180" customFormat="1" ht="27.75" customHeight="1" thickBot="1" x14ac:dyDescent="0.3">
      <c r="A5" s="496" t="s">
        <v>900</v>
      </c>
      <c r="B5" s="497"/>
      <c r="C5" s="497"/>
      <c r="D5" s="497"/>
      <c r="E5" s="498"/>
    </row>
    <row r="6" spans="1:5" s="180" customFormat="1" ht="75.75" thickBot="1" x14ac:dyDescent="0.3">
      <c r="A6" s="234" t="s">
        <v>1</v>
      </c>
      <c r="B6" s="499" t="s">
        <v>397</v>
      </c>
      <c r="C6" s="500"/>
      <c r="D6" s="227" t="s">
        <v>1339</v>
      </c>
      <c r="E6" s="195" t="s">
        <v>4</v>
      </c>
    </row>
    <row r="7" spans="1:5" s="180" customFormat="1" ht="33" customHeight="1" x14ac:dyDescent="0.25">
      <c r="A7" s="231" t="s">
        <v>901</v>
      </c>
      <c r="B7" s="485" t="s">
        <v>902</v>
      </c>
      <c r="C7" s="485"/>
      <c r="D7" s="228" t="str" cm="1">
        <f t="array" ref="D7">IF(OR(D8:D13="No cumple"),"NO CUMPLE",IF(OR(D8:D13="CUMPLE"),"CUMPLE",IF(OR(D8:D13="NO APLICA"),"CUMPLE","")))</f>
        <v/>
      </c>
      <c r="E7" s="196"/>
    </row>
    <row r="8" spans="1:5" s="180" customFormat="1" ht="50.25" customHeight="1" x14ac:dyDescent="0.25">
      <c r="A8" s="193" t="s">
        <v>903</v>
      </c>
      <c r="B8" s="447" t="s">
        <v>1313</v>
      </c>
      <c r="C8" s="448"/>
      <c r="D8" s="194"/>
      <c r="E8" s="197"/>
    </row>
    <row r="9" spans="1:5" s="180" customFormat="1" ht="66.75" customHeight="1" x14ac:dyDescent="0.25">
      <c r="A9" s="193" t="s">
        <v>904</v>
      </c>
      <c r="B9" s="447" t="s">
        <v>905</v>
      </c>
      <c r="C9" s="448"/>
      <c r="D9" s="194"/>
      <c r="E9" s="197"/>
    </row>
    <row r="10" spans="1:5" s="180" customFormat="1" ht="52.5" customHeight="1" x14ac:dyDescent="0.25">
      <c r="A10" s="193" t="s">
        <v>906</v>
      </c>
      <c r="B10" s="447" t="s">
        <v>907</v>
      </c>
      <c r="C10" s="448"/>
      <c r="D10" s="194"/>
      <c r="E10" s="197"/>
    </row>
    <row r="11" spans="1:5" s="180" customFormat="1" ht="51.75" customHeight="1" x14ac:dyDescent="0.25">
      <c r="A11" s="193" t="s">
        <v>908</v>
      </c>
      <c r="B11" s="447" t="s">
        <v>909</v>
      </c>
      <c r="C11" s="448"/>
      <c r="D11" s="194"/>
      <c r="E11" s="198"/>
    </row>
    <row r="12" spans="1:5" s="180" customFormat="1" ht="16.5" customHeight="1" x14ac:dyDescent="0.25">
      <c r="A12" s="193" t="s">
        <v>910</v>
      </c>
      <c r="B12" s="447" t="s">
        <v>911</v>
      </c>
      <c r="C12" s="448"/>
      <c r="D12" s="194"/>
      <c r="E12" s="197"/>
    </row>
    <row r="13" spans="1:5" s="180" customFormat="1" ht="33" customHeight="1" x14ac:dyDescent="0.25">
      <c r="A13" s="193" t="s">
        <v>912</v>
      </c>
      <c r="B13" s="447" t="s">
        <v>913</v>
      </c>
      <c r="C13" s="448"/>
      <c r="D13" s="194"/>
      <c r="E13" s="197"/>
    </row>
    <row r="14" spans="1:5" s="180" customFormat="1" ht="17.25" customHeight="1" thickBot="1" x14ac:dyDescent="0.3">
      <c r="A14" s="435" t="s">
        <v>1340</v>
      </c>
      <c r="B14" s="436"/>
      <c r="C14" s="437"/>
      <c r="D14" s="228" t="str">
        <f>IF(OR(D7="No cumple"),"NO CUMPLE",IF(OR(D7="CUMPLE"),"CUMPLE",IF(OR(D7="NO APLICA"),"CUMPLE","")))</f>
        <v/>
      </c>
      <c r="E14" s="190"/>
    </row>
    <row r="15" spans="1:5" s="180" customFormat="1" ht="15.75" thickBot="1" x14ac:dyDescent="0.3">
      <c r="A15" s="489" t="s">
        <v>38</v>
      </c>
      <c r="B15" s="490"/>
      <c r="C15" s="490"/>
      <c r="D15" s="490"/>
      <c r="E15" s="491"/>
    </row>
    <row r="16" spans="1:5" s="180" customFormat="1" ht="15.75" thickBot="1" x14ac:dyDescent="0.3">
      <c r="A16" s="492" t="s">
        <v>39</v>
      </c>
      <c r="B16" s="493"/>
      <c r="C16" s="493"/>
      <c r="D16" s="210" t="s">
        <v>40</v>
      </c>
      <c r="E16" s="210" t="s">
        <v>41</v>
      </c>
    </row>
    <row r="17" spans="1:5" s="180" customFormat="1" ht="15" x14ac:dyDescent="0.25">
      <c r="A17" s="494"/>
      <c r="B17" s="495"/>
      <c r="C17" s="495"/>
      <c r="D17" s="204"/>
      <c r="E17" s="204"/>
    </row>
    <row r="18" spans="1:5" s="180" customFormat="1" ht="15" x14ac:dyDescent="0.25">
      <c r="A18" s="494"/>
      <c r="B18" s="495"/>
      <c r="C18" s="495"/>
      <c r="D18" s="204"/>
      <c r="E18" s="204"/>
    </row>
    <row r="19" spans="1:5" ht="15.75" thickBot="1" x14ac:dyDescent="0.3">
      <c r="A19" s="487"/>
      <c r="B19" s="488"/>
      <c r="C19" s="488"/>
      <c r="D19" s="205"/>
      <c r="E19" s="205"/>
    </row>
  </sheetData>
  <sheetProtection algorithmName="SHA-512" hashValue="hdoGa59hjY+H1rsdQgzPtN2ILQA/P5e2sozpw8NPK6f6VNUPrTHnTt8ftbdh3u1DkmZnybLpnZh51bpNM9s07Q==" saltValue="smKL5szTggAWeeUr6me/3w==" spinCount="100000" sheet="1" objects="1" scenarios="1"/>
  <mergeCells count="19">
    <mergeCell ref="B12:C12"/>
    <mergeCell ref="A1:E1"/>
    <mergeCell ref="A2:E2"/>
    <mergeCell ref="A3:E3"/>
    <mergeCell ref="A4:E4"/>
    <mergeCell ref="A5:E5"/>
    <mergeCell ref="B6:C6"/>
    <mergeCell ref="B7:C7"/>
    <mergeCell ref="B8:C8"/>
    <mergeCell ref="B9:C9"/>
    <mergeCell ref="B10:C10"/>
    <mergeCell ref="B11:C11"/>
    <mergeCell ref="A18:C18"/>
    <mergeCell ref="A19:C19"/>
    <mergeCell ref="B13:C13"/>
    <mergeCell ref="A15:E15"/>
    <mergeCell ref="A16:C16"/>
    <mergeCell ref="A17:C17"/>
    <mergeCell ref="A14:C14"/>
  </mergeCells>
  <dataValidations count="1">
    <dataValidation type="list" allowBlank="1" showInputMessage="1" showErrorMessage="1" sqref="D8:D13" xr:uid="{07E6B956-0C41-454C-BF9B-AB7E0758087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1F3F-747E-44DB-952F-902FC4448C98}">
  <sheetPr>
    <tabColor rgb="FF00B0F0"/>
  </sheetPr>
  <dimension ref="A1:E49"/>
  <sheetViews>
    <sheetView topLeftCell="A15" zoomScaleNormal="100" zoomScaleSheetLayoutView="80" zoomScalePageLayoutView="55" workbookViewId="0">
      <selection activeCell="A18" sqref="A18:F18"/>
    </sheetView>
  </sheetViews>
  <sheetFormatPr baseColWidth="10" defaultColWidth="11.42578125" defaultRowHeight="16.5" x14ac:dyDescent="0.25"/>
  <cols>
    <col min="1" max="1" width="12" style="5" customWidth="1"/>
    <col min="2" max="2" width="40.42578125" style="178" customWidth="1"/>
    <col min="3" max="3" width="78.42578125" style="179"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7.25" thickBot="1" x14ac:dyDescent="0.3">
      <c r="A3" s="252" t="s">
        <v>821</v>
      </c>
      <c r="B3" s="253"/>
      <c r="C3" s="253"/>
      <c r="D3" s="253"/>
      <c r="E3" s="254"/>
    </row>
    <row r="4" spans="1:5" s="6" customFormat="1" ht="17.25" thickBot="1" x14ac:dyDescent="0.3">
      <c r="A4" s="255" t="s">
        <v>866</v>
      </c>
      <c r="B4" s="256"/>
      <c r="C4" s="256"/>
      <c r="D4" s="256"/>
      <c r="E4" s="257"/>
    </row>
    <row r="5" spans="1:5" s="180" customFormat="1" ht="27.75" customHeight="1" thickBot="1" x14ac:dyDescent="0.3">
      <c r="A5" s="426" t="s">
        <v>487</v>
      </c>
      <c r="B5" s="427"/>
      <c r="C5" s="427"/>
      <c r="D5" s="427"/>
      <c r="E5" s="428"/>
    </row>
    <row r="6" spans="1:5" s="180" customFormat="1" ht="75.75" thickBot="1" x14ac:dyDescent="0.3">
      <c r="A6" s="223" t="s">
        <v>1</v>
      </c>
      <c r="B6" s="294" t="s">
        <v>397</v>
      </c>
      <c r="C6" s="296"/>
      <c r="D6" s="227" t="s">
        <v>1339</v>
      </c>
      <c r="E6" s="212" t="s">
        <v>4</v>
      </c>
    </row>
    <row r="7" spans="1:5" s="180" customFormat="1" ht="20.25" customHeight="1" x14ac:dyDescent="0.25">
      <c r="A7" s="224" t="s">
        <v>42</v>
      </c>
      <c r="B7" s="486" t="s">
        <v>486</v>
      </c>
      <c r="C7" s="486"/>
      <c r="D7" s="228" t="str" cm="1">
        <f t="array" ref="D7">IF(OR(D8:D21="No cumple"),"NO CUMPLE",IF(OR(D8:D21="CUMPLE"),"CUMPLE",IF(OR(D8:D21="NO APLICA"),"CUMPLE","")))</f>
        <v/>
      </c>
      <c r="E7" s="213"/>
    </row>
    <row r="8" spans="1:5" s="180" customFormat="1" ht="35.25" customHeight="1" x14ac:dyDescent="0.25">
      <c r="A8" s="225" t="s">
        <v>43</v>
      </c>
      <c r="B8" s="452" t="s">
        <v>1264</v>
      </c>
      <c r="C8" s="452"/>
      <c r="D8" s="194"/>
      <c r="E8" s="213"/>
    </row>
    <row r="9" spans="1:5" s="180" customFormat="1" ht="33" customHeight="1" x14ac:dyDescent="0.25">
      <c r="A9" s="225" t="s">
        <v>44</v>
      </c>
      <c r="B9" s="452" t="s">
        <v>492</v>
      </c>
      <c r="C9" s="452"/>
      <c r="D9" s="194"/>
      <c r="E9" s="213"/>
    </row>
    <row r="10" spans="1:5" s="180" customFormat="1" ht="21" customHeight="1" x14ac:dyDescent="0.25">
      <c r="A10" s="225" t="s">
        <v>45</v>
      </c>
      <c r="B10" s="452" t="s">
        <v>1265</v>
      </c>
      <c r="C10" s="452"/>
      <c r="D10" s="194"/>
      <c r="E10" s="213"/>
    </row>
    <row r="11" spans="1:5" s="180" customFormat="1" ht="49.5" customHeight="1" x14ac:dyDescent="0.25">
      <c r="A11" s="225" t="s">
        <v>46</v>
      </c>
      <c r="B11" s="452" t="s">
        <v>488</v>
      </c>
      <c r="C11" s="452"/>
      <c r="D11" s="194"/>
      <c r="E11" s="213"/>
    </row>
    <row r="12" spans="1:5" s="180" customFormat="1" ht="33.75" customHeight="1" x14ac:dyDescent="0.25">
      <c r="A12" s="225" t="s">
        <v>47</v>
      </c>
      <c r="B12" s="452" t="s">
        <v>489</v>
      </c>
      <c r="C12" s="452"/>
      <c r="D12" s="194"/>
      <c r="E12" s="213"/>
    </row>
    <row r="13" spans="1:5" s="180" customFormat="1" ht="33.75" customHeight="1" x14ac:dyDescent="0.25">
      <c r="A13" s="225" t="s">
        <v>48</v>
      </c>
      <c r="B13" s="452" t="s">
        <v>490</v>
      </c>
      <c r="C13" s="452"/>
      <c r="D13" s="194"/>
      <c r="E13" s="213"/>
    </row>
    <row r="14" spans="1:5" s="180" customFormat="1" ht="49.5" customHeight="1" x14ac:dyDescent="0.25">
      <c r="A14" s="225" t="s">
        <v>49</v>
      </c>
      <c r="B14" s="452" t="s">
        <v>491</v>
      </c>
      <c r="C14" s="452"/>
      <c r="D14" s="194"/>
      <c r="E14" s="213"/>
    </row>
    <row r="15" spans="1:5" s="180" customFormat="1" ht="68.25" customHeight="1" x14ac:dyDescent="0.25">
      <c r="A15" s="225" t="s">
        <v>940</v>
      </c>
      <c r="B15" s="452" t="s">
        <v>941</v>
      </c>
      <c r="C15" s="452"/>
      <c r="D15" s="194"/>
      <c r="E15" s="213"/>
    </row>
    <row r="16" spans="1:5" s="180" customFormat="1" ht="18" customHeight="1" x14ac:dyDescent="0.25">
      <c r="A16" s="225" t="s">
        <v>50</v>
      </c>
      <c r="B16" s="452" t="s">
        <v>942</v>
      </c>
      <c r="C16" s="452"/>
      <c r="D16" s="194"/>
      <c r="E16" s="213"/>
    </row>
    <row r="17" spans="1:5" s="180" customFormat="1" ht="20.25" customHeight="1" x14ac:dyDescent="0.25">
      <c r="A17" s="225" t="s">
        <v>51</v>
      </c>
      <c r="B17" s="452" t="s">
        <v>943</v>
      </c>
      <c r="C17" s="452"/>
      <c r="D17" s="194"/>
      <c r="E17" s="213"/>
    </row>
    <row r="18" spans="1:5" s="180" customFormat="1" ht="19.5" customHeight="1" x14ac:dyDescent="0.25">
      <c r="A18" s="225" t="s">
        <v>945</v>
      </c>
      <c r="B18" s="504" t="s">
        <v>493</v>
      </c>
      <c r="C18" s="504"/>
      <c r="D18" s="194"/>
      <c r="E18" s="213"/>
    </row>
    <row r="19" spans="1:5" s="180" customFormat="1" ht="84" customHeight="1" x14ac:dyDescent="0.25">
      <c r="A19" s="225" t="s">
        <v>944</v>
      </c>
      <c r="B19" s="504" t="s">
        <v>1266</v>
      </c>
      <c r="C19" s="504"/>
      <c r="D19" s="194"/>
      <c r="E19" s="213"/>
    </row>
    <row r="20" spans="1:5" s="180" customFormat="1" ht="72.75" customHeight="1" x14ac:dyDescent="0.25">
      <c r="A20" s="225" t="s">
        <v>946</v>
      </c>
      <c r="B20" s="504" t="s">
        <v>494</v>
      </c>
      <c r="C20" s="504"/>
      <c r="D20" s="194"/>
      <c r="E20" s="213"/>
    </row>
    <row r="21" spans="1:5" s="180" customFormat="1" ht="34.5" customHeight="1" x14ac:dyDescent="0.25">
      <c r="A21" s="225" t="s">
        <v>947</v>
      </c>
      <c r="B21" s="326" t="s">
        <v>495</v>
      </c>
      <c r="C21" s="326"/>
      <c r="D21" s="194"/>
      <c r="E21" s="213"/>
    </row>
    <row r="22" spans="1:5" s="180" customFormat="1" ht="20.25" customHeight="1" x14ac:dyDescent="0.25">
      <c r="A22" s="224" t="s">
        <v>52</v>
      </c>
      <c r="B22" s="486" t="s">
        <v>496</v>
      </c>
      <c r="C22" s="486"/>
      <c r="D22" s="228" t="str" cm="1">
        <f t="array" ref="D22">IF(OR(D23:D36="No cumple"),"NO CUMPLE",IF(OR(D23:D36="CUMPLE"),"CUMPLE",IF(OR(D23:D36="NO APLICA"),"CUMPLE","")))</f>
        <v/>
      </c>
      <c r="E22" s="213"/>
    </row>
    <row r="23" spans="1:5" s="180" customFormat="1" ht="34.5" customHeight="1" x14ac:dyDescent="0.25">
      <c r="A23" s="193" t="s">
        <v>498</v>
      </c>
      <c r="B23" s="505" t="s">
        <v>497</v>
      </c>
      <c r="C23" s="505"/>
      <c r="D23" s="194"/>
      <c r="E23" s="208"/>
    </row>
    <row r="24" spans="1:5" s="180" customFormat="1" ht="18" customHeight="1" x14ac:dyDescent="0.25">
      <c r="A24" s="225" t="s">
        <v>53</v>
      </c>
      <c r="B24" s="326" t="s">
        <v>951</v>
      </c>
      <c r="C24" s="326"/>
      <c r="D24" s="194"/>
      <c r="E24" s="213"/>
    </row>
    <row r="25" spans="1:5" s="180" customFormat="1" ht="21" customHeight="1" x14ac:dyDescent="0.25">
      <c r="A25" s="225" t="s">
        <v>54</v>
      </c>
      <c r="B25" s="326" t="s">
        <v>952</v>
      </c>
      <c r="C25" s="326"/>
      <c r="D25" s="194"/>
      <c r="E25" s="213"/>
    </row>
    <row r="26" spans="1:5" s="180" customFormat="1" ht="20.25" customHeight="1" x14ac:dyDescent="0.25">
      <c r="A26" s="225" t="s">
        <v>55</v>
      </c>
      <c r="B26" s="506" t="s">
        <v>953</v>
      </c>
      <c r="C26" s="506"/>
      <c r="D26" s="241"/>
      <c r="E26" s="213"/>
    </row>
    <row r="27" spans="1:5" s="180" customFormat="1" ht="20.25" customHeight="1" x14ac:dyDescent="0.25">
      <c r="A27" s="225" t="s">
        <v>56</v>
      </c>
      <c r="B27" s="326" t="s">
        <v>954</v>
      </c>
      <c r="C27" s="326"/>
      <c r="D27" s="243"/>
      <c r="E27" s="213"/>
    </row>
    <row r="28" spans="1:5" s="180" customFormat="1" ht="18.75" customHeight="1" x14ac:dyDescent="0.25">
      <c r="A28" s="225" t="s">
        <v>57</v>
      </c>
      <c r="B28" s="326" t="s">
        <v>955</v>
      </c>
      <c r="C28" s="326"/>
      <c r="D28" s="243"/>
      <c r="E28" s="213"/>
    </row>
    <row r="29" spans="1:5" s="180" customFormat="1" ht="21" customHeight="1" x14ac:dyDescent="0.25">
      <c r="A29" s="225" t="s">
        <v>58</v>
      </c>
      <c r="B29" s="326" t="s">
        <v>824</v>
      </c>
      <c r="C29" s="326"/>
      <c r="D29" s="243"/>
      <c r="E29" s="213"/>
    </row>
    <row r="30" spans="1:5" s="180" customFormat="1" ht="21" customHeight="1" x14ac:dyDescent="0.25">
      <c r="A30" s="225" t="s">
        <v>59</v>
      </c>
      <c r="B30" s="326" t="s">
        <v>948</v>
      </c>
      <c r="C30" s="326"/>
      <c r="D30" s="243"/>
      <c r="E30" s="213"/>
    </row>
    <row r="31" spans="1:5" s="180" customFormat="1" ht="21" customHeight="1" x14ac:dyDescent="0.25">
      <c r="A31" s="225" t="s">
        <v>60</v>
      </c>
      <c r="B31" s="326" t="s">
        <v>949</v>
      </c>
      <c r="C31" s="326"/>
      <c r="D31" s="243"/>
      <c r="E31" s="213"/>
    </row>
    <row r="32" spans="1:5" s="180" customFormat="1" ht="21" customHeight="1" x14ac:dyDescent="0.25">
      <c r="A32" s="225" t="s">
        <v>61</v>
      </c>
      <c r="B32" s="326" t="s">
        <v>950</v>
      </c>
      <c r="C32" s="326"/>
      <c r="D32" s="243"/>
      <c r="E32" s="213"/>
    </row>
    <row r="33" spans="1:5" s="180" customFormat="1" ht="18" customHeight="1" x14ac:dyDescent="0.25">
      <c r="A33" s="225" t="s">
        <v>62</v>
      </c>
      <c r="B33" s="326" t="s">
        <v>956</v>
      </c>
      <c r="C33" s="326"/>
      <c r="D33" s="243"/>
      <c r="E33" s="213"/>
    </row>
    <row r="34" spans="1:5" s="180" customFormat="1" ht="21" customHeight="1" x14ac:dyDescent="0.25">
      <c r="A34" s="225" t="s">
        <v>959</v>
      </c>
      <c r="B34" s="326" t="s">
        <v>957</v>
      </c>
      <c r="C34" s="326"/>
      <c r="D34" s="243"/>
      <c r="E34" s="213"/>
    </row>
    <row r="35" spans="1:5" s="180" customFormat="1" ht="19.5" customHeight="1" x14ac:dyDescent="0.25">
      <c r="A35" s="225" t="s">
        <v>960</v>
      </c>
      <c r="B35" s="326" t="s">
        <v>958</v>
      </c>
      <c r="C35" s="326"/>
      <c r="D35" s="243"/>
      <c r="E35" s="213"/>
    </row>
    <row r="36" spans="1:5" s="180" customFormat="1" ht="39" customHeight="1" x14ac:dyDescent="0.25">
      <c r="A36" s="225" t="s">
        <v>961</v>
      </c>
      <c r="B36" s="507" t="s">
        <v>499</v>
      </c>
      <c r="C36" s="507"/>
      <c r="D36" s="242"/>
      <c r="E36" s="213"/>
    </row>
    <row r="37" spans="1:5" s="180" customFormat="1" ht="26.25" customHeight="1" x14ac:dyDescent="0.25">
      <c r="A37" s="224" t="s">
        <v>63</v>
      </c>
      <c r="B37" s="486" t="s">
        <v>500</v>
      </c>
      <c r="C37" s="486"/>
      <c r="D37" s="228" t="str" cm="1">
        <f t="array" ref="D37">IF(OR(D38:D43="No cumple"),"NO CUMPLE",IF(OR(D38:D43="CUMPLE"),"CUMPLE",IF(OR(D38:D43="NO APLICA"),"CUMPLE","")))</f>
        <v/>
      </c>
      <c r="E37" s="213"/>
    </row>
    <row r="38" spans="1:5" s="180" customFormat="1" ht="36" customHeight="1" x14ac:dyDescent="0.25">
      <c r="A38" s="225" t="s">
        <v>64</v>
      </c>
      <c r="B38" s="326" t="s">
        <v>501</v>
      </c>
      <c r="C38" s="326"/>
      <c r="D38" s="194"/>
      <c r="E38" s="213"/>
    </row>
    <row r="39" spans="1:5" s="180" customFormat="1" ht="65.25" customHeight="1" x14ac:dyDescent="0.25">
      <c r="A39" s="225" t="s">
        <v>65</v>
      </c>
      <c r="B39" s="326" t="s">
        <v>502</v>
      </c>
      <c r="C39" s="326"/>
      <c r="D39" s="194"/>
      <c r="E39" s="213"/>
    </row>
    <row r="40" spans="1:5" s="180" customFormat="1" ht="67.5" customHeight="1" x14ac:dyDescent="0.25">
      <c r="A40" s="225" t="s">
        <v>66</v>
      </c>
      <c r="B40" s="326" t="s">
        <v>504</v>
      </c>
      <c r="C40" s="326"/>
      <c r="D40" s="194"/>
      <c r="E40" s="213"/>
    </row>
    <row r="41" spans="1:5" s="180" customFormat="1" ht="24" customHeight="1" x14ac:dyDescent="0.25">
      <c r="A41" s="225" t="s">
        <v>67</v>
      </c>
      <c r="B41" s="326" t="s">
        <v>503</v>
      </c>
      <c r="C41" s="326"/>
      <c r="D41" s="194"/>
      <c r="E41" s="213"/>
    </row>
    <row r="42" spans="1:5" s="180" customFormat="1" ht="72" customHeight="1" x14ac:dyDescent="0.25">
      <c r="A42" s="225" t="s">
        <v>68</v>
      </c>
      <c r="B42" s="326" t="s">
        <v>1267</v>
      </c>
      <c r="C42" s="326"/>
      <c r="D42" s="194"/>
      <c r="E42" s="213"/>
    </row>
    <row r="43" spans="1:5" s="180" customFormat="1" ht="51.75" customHeight="1" thickBot="1" x14ac:dyDescent="0.3">
      <c r="A43" s="225" t="s">
        <v>69</v>
      </c>
      <c r="B43" s="329" t="s">
        <v>865</v>
      </c>
      <c r="C43" s="329"/>
      <c r="D43" s="194"/>
      <c r="E43" s="213"/>
    </row>
    <row r="44" spans="1:5" s="180" customFormat="1" ht="17.25" thickBot="1" x14ac:dyDescent="0.3">
      <c r="A44" s="435" t="s">
        <v>1340</v>
      </c>
      <c r="B44" s="436"/>
      <c r="C44" s="437"/>
      <c r="D44" s="229" t="str">
        <f>IF(OR(D7="No cumple",D22="NO CUMPLE",D37="No cumple"),"NO CUMPLE",IF(OR(D7="cumple",D22="cumple",D37="cumple"),"CUMPLE",""))</f>
        <v/>
      </c>
      <c r="E44" s="190"/>
    </row>
    <row r="45" spans="1:5" s="180" customFormat="1" ht="15.75" thickBot="1" x14ac:dyDescent="0.3">
      <c r="A45" s="508" t="s">
        <v>38</v>
      </c>
      <c r="B45" s="509"/>
      <c r="C45" s="509"/>
      <c r="D45" s="490"/>
      <c r="E45" s="491"/>
    </row>
    <row r="46" spans="1:5" s="180" customFormat="1" ht="15.75" thickBot="1" x14ac:dyDescent="0.3">
      <c r="A46" s="492" t="s">
        <v>39</v>
      </c>
      <c r="B46" s="493"/>
      <c r="C46" s="493"/>
      <c r="D46" s="210" t="s">
        <v>40</v>
      </c>
      <c r="E46" s="210" t="s">
        <v>41</v>
      </c>
    </row>
    <row r="47" spans="1:5" s="180" customFormat="1" ht="15" x14ac:dyDescent="0.25">
      <c r="A47" s="494"/>
      <c r="B47" s="495"/>
      <c r="C47" s="495"/>
      <c r="D47" s="204"/>
      <c r="E47" s="204"/>
    </row>
    <row r="48" spans="1:5" s="180" customFormat="1" ht="15" x14ac:dyDescent="0.25">
      <c r="A48" s="494"/>
      <c r="B48" s="495"/>
      <c r="C48" s="495"/>
      <c r="D48" s="204"/>
      <c r="E48" s="204"/>
    </row>
    <row r="49" spans="1:5" ht="15.75" thickBot="1" x14ac:dyDescent="0.3">
      <c r="A49" s="487"/>
      <c r="B49" s="488"/>
      <c r="C49" s="488"/>
      <c r="D49" s="205"/>
      <c r="E49" s="205"/>
    </row>
  </sheetData>
  <sheetProtection algorithmName="SHA-512" hashValue="fezBx8U368dA7fRgwGpj5vLuGLd4dUCzWzxW1O2KD8AVxbORxbT1GFyKJ6Oa7qhcmMIGKUZb7KbIkJDBgwJJ/A==" saltValue="B7/U6Q7hmX98dnLtAIgGVQ==" spinCount="100000" sheet="1" objects="1" scenarios="1"/>
  <mergeCells count="49">
    <mergeCell ref="A48:C48"/>
    <mergeCell ref="A49:C49"/>
    <mergeCell ref="B43:C43"/>
    <mergeCell ref="A45:E45"/>
    <mergeCell ref="A46:C46"/>
    <mergeCell ref="A47:C47"/>
    <mergeCell ref="A44:C44"/>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38:D43 D23:D36 D8:D21" xr:uid="{5AA9438F-4A37-49B3-9F3A-777857BD76C9}">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7FFA4-0548-4D0D-B522-78039EF5D746}">
  <sheetPr>
    <tabColor rgb="FF00B0F0"/>
  </sheetPr>
  <dimension ref="A1:E67"/>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7.25" thickBot="1" x14ac:dyDescent="0.3">
      <c r="A3" s="252" t="s">
        <v>825</v>
      </c>
      <c r="B3" s="253"/>
      <c r="C3" s="253"/>
      <c r="D3" s="253"/>
      <c r="E3" s="254"/>
    </row>
    <row r="4" spans="1:5" s="6" customFormat="1" ht="17.25" thickBot="1" x14ac:dyDescent="0.3">
      <c r="A4" s="255" t="s">
        <v>866</v>
      </c>
      <c r="B4" s="256"/>
      <c r="C4" s="256"/>
      <c r="D4" s="256"/>
      <c r="E4" s="257"/>
    </row>
    <row r="5" spans="1:5" s="180" customFormat="1" ht="22.5" customHeight="1" thickBot="1" x14ac:dyDescent="0.3">
      <c r="A5" s="426" t="s">
        <v>505</v>
      </c>
      <c r="B5" s="427"/>
      <c r="C5" s="427"/>
      <c r="D5" s="427"/>
      <c r="E5" s="428"/>
    </row>
    <row r="6" spans="1:5" s="180" customFormat="1" ht="75.75" thickBot="1" x14ac:dyDescent="0.3">
      <c r="A6" s="223" t="s">
        <v>1</v>
      </c>
      <c r="B6" s="294" t="s">
        <v>397</v>
      </c>
      <c r="C6" s="296"/>
      <c r="D6" s="227" t="s">
        <v>1339</v>
      </c>
      <c r="E6" s="212" t="s">
        <v>4</v>
      </c>
    </row>
    <row r="7" spans="1:5" s="180" customFormat="1" ht="22.5" customHeight="1" x14ac:dyDescent="0.25">
      <c r="A7" s="224" t="s">
        <v>70</v>
      </c>
      <c r="B7" s="486" t="s">
        <v>71</v>
      </c>
      <c r="C7" s="486"/>
      <c r="D7" s="228" t="str" cm="1">
        <f t="array" ref="D7">IF(OR(D8:D18="No cumple"),"NO CUMPLE",IF(OR(D8:D18="CUMPLE"),"CUMPLE",IF(OR(D8:D18="NO APLICA"),"CUMPLE","")))</f>
        <v/>
      </c>
      <c r="E7" s="213"/>
    </row>
    <row r="8" spans="1:5" s="180" customFormat="1" ht="24.75" customHeight="1" x14ac:dyDescent="0.25">
      <c r="A8" s="225" t="s">
        <v>72</v>
      </c>
      <c r="B8" s="512" t="s">
        <v>73</v>
      </c>
      <c r="C8" s="512"/>
      <c r="D8" s="194"/>
      <c r="E8" s="213"/>
    </row>
    <row r="9" spans="1:5" s="180" customFormat="1" ht="19.5" customHeight="1" x14ac:dyDescent="0.25">
      <c r="A9" s="225" t="s">
        <v>74</v>
      </c>
      <c r="B9" s="512" t="s">
        <v>506</v>
      </c>
      <c r="C9" s="512"/>
      <c r="D9" s="194"/>
      <c r="E9" s="213"/>
    </row>
    <row r="10" spans="1:5" s="180" customFormat="1" ht="20.25" customHeight="1" x14ac:dyDescent="0.25">
      <c r="A10" s="225" t="s">
        <v>75</v>
      </c>
      <c r="B10" s="512" t="s">
        <v>76</v>
      </c>
      <c r="C10" s="512"/>
      <c r="D10" s="194"/>
      <c r="E10" s="213"/>
    </row>
    <row r="11" spans="1:5" s="180" customFormat="1" ht="20.25" customHeight="1" x14ac:dyDescent="0.25">
      <c r="A11" s="225" t="s">
        <v>77</v>
      </c>
      <c r="B11" s="512" t="s">
        <v>78</v>
      </c>
      <c r="C11" s="512"/>
      <c r="D11" s="194"/>
      <c r="E11" s="213"/>
    </row>
    <row r="12" spans="1:5" s="180" customFormat="1" ht="33" customHeight="1" x14ac:dyDescent="0.25">
      <c r="A12" s="225" t="s">
        <v>79</v>
      </c>
      <c r="B12" s="504" t="s">
        <v>507</v>
      </c>
      <c r="C12" s="504"/>
      <c r="D12" s="194"/>
      <c r="E12" s="213"/>
    </row>
    <row r="13" spans="1:5" s="180" customFormat="1" ht="32.25" customHeight="1" x14ac:dyDescent="0.25">
      <c r="A13" s="225" t="s">
        <v>80</v>
      </c>
      <c r="B13" s="504" t="s">
        <v>508</v>
      </c>
      <c r="C13" s="504"/>
      <c r="D13" s="194"/>
      <c r="E13" s="213"/>
    </row>
    <row r="14" spans="1:5" s="180" customFormat="1" ht="32.25" customHeight="1" x14ac:dyDescent="0.25">
      <c r="A14" s="225" t="s">
        <v>81</v>
      </c>
      <c r="B14" s="504" t="s">
        <v>509</v>
      </c>
      <c r="C14" s="504"/>
      <c r="D14" s="194"/>
      <c r="E14" s="213"/>
    </row>
    <row r="15" spans="1:5" s="180" customFormat="1" ht="34.5" customHeight="1" x14ac:dyDescent="0.25">
      <c r="A15" s="225" t="s">
        <v>82</v>
      </c>
      <c r="B15" s="452" t="s">
        <v>510</v>
      </c>
      <c r="C15" s="452"/>
      <c r="D15" s="194"/>
      <c r="E15" s="213"/>
    </row>
    <row r="16" spans="1:5" s="180" customFormat="1" ht="32.25" customHeight="1" x14ac:dyDescent="0.25">
      <c r="A16" s="225" t="s">
        <v>83</v>
      </c>
      <c r="B16" s="452" t="s">
        <v>88</v>
      </c>
      <c r="C16" s="452"/>
      <c r="D16" s="194"/>
      <c r="E16" s="213"/>
    </row>
    <row r="17" spans="1:5" s="180" customFormat="1" ht="50.25" customHeight="1" x14ac:dyDescent="0.25">
      <c r="A17" s="225" t="s">
        <v>84</v>
      </c>
      <c r="B17" s="452" t="s">
        <v>511</v>
      </c>
      <c r="C17" s="452"/>
      <c r="D17" s="194"/>
      <c r="E17" s="213"/>
    </row>
    <row r="18" spans="1:5" s="180" customFormat="1" ht="51.75" customHeight="1" x14ac:dyDescent="0.25">
      <c r="A18" s="225" t="s">
        <v>85</v>
      </c>
      <c r="B18" s="452" t="s">
        <v>962</v>
      </c>
      <c r="C18" s="452"/>
      <c r="D18" s="194"/>
      <c r="E18" s="213"/>
    </row>
    <row r="19" spans="1:5" s="180" customFormat="1" ht="23.25" customHeight="1" x14ac:dyDescent="0.25">
      <c r="A19" s="224" t="s">
        <v>91</v>
      </c>
      <c r="B19" s="486" t="s">
        <v>92</v>
      </c>
      <c r="C19" s="486"/>
      <c r="D19" s="228" t="str" cm="1">
        <f t="array" ref="D19">IF(OR(D20:D43="No cumple"),"NO CUMPLE",IF(OR(D20:D43="CUMPLE"),"CUMPLE",IF(OR(D20:D43="NO APLICA"),"CUMPLE","")))</f>
        <v/>
      </c>
      <c r="E19" s="213"/>
    </row>
    <row r="20" spans="1:5" s="180" customFormat="1" ht="17.25" customHeight="1" x14ac:dyDescent="0.25">
      <c r="A20" s="225" t="s">
        <v>93</v>
      </c>
      <c r="B20" s="452" t="s">
        <v>94</v>
      </c>
      <c r="C20" s="452"/>
      <c r="D20" s="194"/>
      <c r="E20" s="213"/>
    </row>
    <row r="21" spans="1:5" s="180" customFormat="1" ht="33.75" customHeight="1" x14ac:dyDescent="0.25">
      <c r="A21" s="225" t="s">
        <v>95</v>
      </c>
      <c r="B21" s="452" t="s">
        <v>512</v>
      </c>
      <c r="C21" s="452"/>
      <c r="D21" s="194"/>
      <c r="E21" s="213"/>
    </row>
    <row r="22" spans="1:5" s="180" customFormat="1" ht="18.75" customHeight="1" x14ac:dyDescent="0.25">
      <c r="A22" s="225" t="s">
        <v>96</v>
      </c>
      <c r="B22" s="452" t="s">
        <v>97</v>
      </c>
      <c r="C22" s="452"/>
      <c r="D22" s="194"/>
      <c r="E22" s="213"/>
    </row>
    <row r="23" spans="1:5" s="180" customFormat="1" ht="16.5" customHeight="1" x14ac:dyDescent="0.25">
      <c r="A23" s="225" t="s">
        <v>98</v>
      </c>
      <c r="B23" s="504" t="s">
        <v>99</v>
      </c>
      <c r="C23" s="504"/>
      <c r="D23" s="194"/>
      <c r="E23" s="213"/>
    </row>
    <row r="24" spans="1:5" s="180" customFormat="1" ht="18" customHeight="1" x14ac:dyDescent="0.25">
      <c r="A24" s="225" t="s">
        <v>100</v>
      </c>
      <c r="B24" s="504" t="s">
        <v>513</v>
      </c>
      <c r="C24" s="504"/>
      <c r="D24" s="194"/>
      <c r="E24" s="213"/>
    </row>
    <row r="25" spans="1:5" s="180" customFormat="1" ht="18.75" customHeight="1" x14ac:dyDescent="0.25">
      <c r="A25" s="225" t="s">
        <v>101</v>
      </c>
      <c r="B25" s="504" t="s">
        <v>102</v>
      </c>
      <c r="C25" s="504"/>
      <c r="D25" s="194"/>
      <c r="E25" s="213"/>
    </row>
    <row r="26" spans="1:5" s="180" customFormat="1" ht="18" customHeight="1" x14ac:dyDescent="0.25">
      <c r="A26" s="225" t="s">
        <v>103</v>
      </c>
      <c r="B26" s="504" t="s">
        <v>104</v>
      </c>
      <c r="C26" s="504"/>
      <c r="D26" s="194"/>
      <c r="E26" s="213"/>
    </row>
    <row r="27" spans="1:5" s="180" customFormat="1" ht="19.5" customHeight="1" x14ac:dyDescent="0.25">
      <c r="A27" s="225" t="s">
        <v>105</v>
      </c>
      <c r="B27" s="452" t="s">
        <v>106</v>
      </c>
      <c r="C27" s="452"/>
      <c r="D27" s="194"/>
      <c r="E27" s="213"/>
    </row>
    <row r="28" spans="1:5" s="180" customFormat="1" ht="18" customHeight="1" x14ac:dyDescent="0.25">
      <c r="A28" s="225" t="s">
        <v>107</v>
      </c>
      <c r="B28" s="452" t="s">
        <v>514</v>
      </c>
      <c r="C28" s="452"/>
      <c r="D28" s="194"/>
      <c r="E28" s="213"/>
    </row>
    <row r="29" spans="1:5" s="180" customFormat="1" ht="18" customHeight="1" x14ac:dyDescent="0.25">
      <c r="A29" s="225" t="s">
        <v>108</v>
      </c>
      <c r="B29" s="452" t="s">
        <v>109</v>
      </c>
      <c r="C29" s="452"/>
      <c r="D29" s="194"/>
      <c r="E29" s="213"/>
    </row>
    <row r="30" spans="1:5" s="180" customFormat="1" ht="16.5" customHeight="1" x14ac:dyDescent="0.25">
      <c r="A30" s="225" t="s">
        <v>110</v>
      </c>
      <c r="B30" s="452" t="s">
        <v>515</v>
      </c>
      <c r="C30" s="452"/>
      <c r="D30" s="194"/>
      <c r="E30" s="213"/>
    </row>
    <row r="31" spans="1:5" s="180" customFormat="1" ht="18" customHeight="1" x14ac:dyDescent="0.25">
      <c r="A31" s="225" t="s">
        <v>111</v>
      </c>
      <c r="B31" s="504" t="s">
        <v>112</v>
      </c>
      <c r="C31" s="504"/>
      <c r="D31" s="194"/>
      <c r="E31" s="213"/>
    </row>
    <row r="32" spans="1:5" s="180" customFormat="1" ht="17.25" customHeight="1" x14ac:dyDescent="0.25">
      <c r="A32" s="225" t="s">
        <v>113</v>
      </c>
      <c r="B32" s="504" t="s">
        <v>114</v>
      </c>
      <c r="C32" s="504"/>
      <c r="D32" s="194"/>
      <c r="E32" s="213"/>
    </row>
    <row r="33" spans="1:5" s="180" customFormat="1" ht="17.25" customHeight="1" x14ac:dyDescent="0.25">
      <c r="A33" s="225" t="s">
        <v>115</v>
      </c>
      <c r="B33" s="504" t="s">
        <v>116</v>
      </c>
      <c r="C33" s="504"/>
      <c r="D33" s="194"/>
      <c r="E33" s="213"/>
    </row>
    <row r="34" spans="1:5" s="180" customFormat="1" ht="18" customHeight="1" x14ac:dyDescent="0.25">
      <c r="A34" s="225" t="s">
        <v>117</v>
      </c>
      <c r="B34" s="504" t="s">
        <v>118</v>
      </c>
      <c r="C34" s="504"/>
      <c r="D34" s="194"/>
      <c r="E34" s="213"/>
    </row>
    <row r="35" spans="1:5" s="180" customFormat="1" ht="32.25" customHeight="1" x14ac:dyDescent="0.25">
      <c r="A35" s="225" t="s">
        <v>119</v>
      </c>
      <c r="B35" s="452" t="s">
        <v>516</v>
      </c>
      <c r="C35" s="452"/>
      <c r="D35" s="194"/>
      <c r="E35" s="213"/>
    </row>
    <row r="36" spans="1:5" s="180" customFormat="1" ht="32.25" customHeight="1" x14ac:dyDescent="0.25">
      <c r="A36" s="225" t="s">
        <v>120</v>
      </c>
      <c r="B36" s="452" t="s">
        <v>517</v>
      </c>
      <c r="C36" s="452"/>
      <c r="D36" s="194"/>
      <c r="E36" s="213"/>
    </row>
    <row r="37" spans="1:5" s="180" customFormat="1" ht="17.25" customHeight="1" x14ac:dyDescent="0.25">
      <c r="A37" s="225" t="s">
        <v>121</v>
      </c>
      <c r="B37" s="452" t="s">
        <v>122</v>
      </c>
      <c r="C37" s="452"/>
      <c r="D37" s="194"/>
      <c r="E37" s="213"/>
    </row>
    <row r="38" spans="1:5" s="180" customFormat="1" ht="31.5" customHeight="1" x14ac:dyDescent="0.25">
      <c r="A38" s="225" t="s">
        <v>123</v>
      </c>
      <c r="B38" s="452" t="s">
        <v>518</v>
      </c>
      <c r="C38" s="452"/>
      <c r="D38" s="194"/>
      <c r="E38" s="213"/>
    </row>
    <row r="39" spans="1:5" s="180" customFormat="1" ht="17.25" customHeight="1" x14ac:dyDescent="0.25">
      <c r="A39" s="225" t="s">
        <v>124</v>
      </c>
      <c r="B39" s="452" t="s">
        <v>125</v>
      </c>
      <c r="C39" s="452"/>
      <c r="D39" s="194"/>
      <c r="E39" s="213"/>
    </row>
    <row r="40" spans="1:5" s="180" customFormat="1" ht="18.75" customHeight="1" x14ac:dyDescent="0.25">
      <c r="A40" s="225" t="s">
        <v>126</v>
      </c>
      <c r="B40" s="452" t="s">
        <v>127</v>
      </c>
      <c r="C40" s="452"/>
      <c r="D40" s="194"/>
      <c r="E40" s="213"/>
    </row>
    <row r="41" spans="1:5" s="180" customFormat="1" ht="18" customHeight="1" x14ac:dyDescent="0.25">
      <c r="A41" s="225" t="s">
        <v>128</v>
      </c>
      <c r="B41" s="504" t="s">
        <v>519</v>
      </c>
      <c r="C41" s="504"/>
      <c r="D41" s="194"/>
      <c r="E41" s="213"/>
    </row>
    <row r="42" spans="1:5" s="180" customFormat="1" ht="18.75" customHeight="1" x14ac:dyDescent="0.25">
      <c r="A42" s="225" t="s">
        <v>129</v>
      </c>
      <c r="B42" s="504" t="s">
        <v>826</v>
      </c>
      <c r="C42" s="504"/>
      <c r="D42" s="194"/>
      <c r="E42" s="213"/>
    </row>
    <row r="43" spans="1:5" s="180" customFormat="1" ht="32.25" customHeight="1" x14ac:dyDescent="0.25">
      <c r="A43" s="225" t="s">
        <v>130</v>
      </c>
      <c r="B43" s="504" t="s">
        <v>520</v>
      </c>
      <c r="C43" s="504"/>
      <c r="D43" s="194"/>
      <c r="E43" s="213"/>
    </row>
    <row r="44" spans="1:5" s="180" customFormat="1" ht="23.25" customHeight="1" x14ac:dyDescent="0.25">
      <c r="A44" s="224" t="s">
        <v>131</v>
      </c>
      <c r="B44" s="486" t="s">
        <v>132</v>
      </c>
      <c r="C44" s="486"/>
      <c r="D44" s="228" t="str">
        <f>IF(OR(D45="No cumple"),"NO CUMPLE",IF(OR(D45="CUMPLE"),"CUMPLE",IF(OR(D45="NO APLICA"),"CUMPLE","")))</f>
        <v/>
      </c>
      <c r="E44" s="213"/>
    </row>
    <row r="45" spans="1:5" s="180" customFormat="1" ht="24.75" customHeight="1" x14ac:dyDescent="0.25">
      <c r="A45" s="225" t="s">
        <v>827</v>
      </c>
      <c r="B45" s="504" t="s">
        <v>521</v>
      </c>
      <c r="C45" s="504"/>
      <c r="D45" s="194"/>
      <c r="E45" s="213"/>
    </row>
    <row r="46" spans="1:5" s="180" customFormat="1" ht="25.5" customHeight="1" x14ac:dyDescent="0.25">
      <c r="A46" s="224" t="s">
        <v>133</v>
      </c>
      <c r="B46" s="486" t="s">
        <v>522</v>
      </c>
      <c r="C46" s="486"/>
      <c r="D46" s="228" t="str" cm="1">
        <f t="array" ref="D46">IF(OR(D47:D49="No cumple"),"NO CUMPLE",IF(OR(D47:D49="CUMPLE"),"CUMPLE",IF(OR(D47:D49="NO APLICA"),"CUMPLE","")))</f>
        <v/>
      </c>
      <c r="E46" s="213"/>
    </row>
    <row r="47" spans="1:5" s="180" customFormat="1" ht="34.5" customHeight="1" x14ac:dyDescent="0.25">
      <c r="A47" s="193" t="s">
        <v>523</v>
      </c>
      <c r="B47" s="504" t="s">
        <v>524</v>
      </c>
      <c r="C47" s="504"/>
      <c r="D47" s="194"/>
      <c r="E47" s="213"/>
    </row>
    <row r="48" spans="1:5" s="180" customFormat="1" ht="35.25" customHeight="1" x14ac:dyDescent="0.25">
      <c r="A48" s="193" t="s">
        <v>525</v>
      </c>
      <c r="B48" s="504" t="s">
        <v>526</v>
      </c>
      <c r="C48" s="504"/>
      <c r="D48" s="194"/>
      <c r="E48" s="213"/>
    </row>
    <row r="49" spans="1:5" s="180" customFormat="1" ht="32.25" customHeight="1" x14ac:dyDescent="0.25">
      <c r="A49" s="193" t="s">
        <v>527</v>
      </c>
      <c r="B49" s="504" t="s">
        <v>528</v>
      </c>
      <c r="C49" s="504"/>
      <c r="D49" s="194"/>
      <c r="E49" s="213"/>
    </row>
    <row r="50" spans="1:5" s="180" customFormat="1" ht="27.75" customHeight="1" x14ac:dyDescent="0.25">
      <c r="A50" s="224" t="s">
        <v>529</v>
      </c>
      <c r="B50" s="486" t="s">
        <v>530</v>
      </c>
      <c r="C50" s="486"/>
      <c r="D50" s="228" t="str">
        <f>IF(OR(D51="No cumple"),"NO CUMPLE",IF(OR(D51="CUMPLE"),"CUMPLE",IF(OR(D51="NO APLICA"),"CUMPLE","")))</f>
        <v/>
      </c>
      <c r="E50" s="213"/>
    </row>
    <row r="51" spans="1:5" s="180" customFormat="1" ht="27" customHeight="1" x14ac:dyDescent="0.25">
      <c r="A51" s="193" t="s">
        <v>531</v>
      </c>
      <c r="B51" s="504" t="s">
        <v>828</v>
      </c>
      <c r="C51" s="504"/>
      <c r="D51" s="194"/>
      <c r="E51" s="213"/>
    </row>
    <row r="52" spans="1:5" s="180" customFormat="1" ht="21.75" customHeight="1" x14ac:dyDescent="0.25">
      <c r="A52" s="230" t="s">
        <v>532</v>
      </c>
      <c r="B52" s="511" t="s">
        <v>533</v>
      </c>
      <c r="C52" s="511"/>
      <c r="D52" s="228" t="str" cm="1">
        <f t="array" ref="D52">IF(OR(D53:D54="No cumple"),"NO CUMPLE",IF(OR(D53:D54="CUMPLE"),"CUMPLE",IF(OR(D53:D54="NO APLICA"),"CUMPLE","")))</f>
        <v/>
      </c>
      <c r="E52" s="213"/>
    </row>
    <row r="53" spans="1:5" s="180" customFormat="1" ht="23.25" customHeight="1" x14ac:dyDescent="0.25">
      <c r="A53" s="193" t="s">
        <v>534</v>
      </c>
      <c r="B53" s="504" t="s">
        <v>535</v>
      </c>
      <c r="C53" s="504"/>
      <c r="D53" s="194"/>
      <c r="E53" s="213"/>
    </row>
    <row r="54" spans="1:5" s="180" customFormat="1" ht="18.75" customHeight="1" x14ac:dyDescent="0.25">
      <c r="A54" s="193" t="s">
        <v>536</v>
      </c>
      <c r="B54" s="504" t="s">
        <v>537</v>
      </c>
      <c r="C54" s="504"/>
      <c r="D54" s="194"/>
      <c r="E54" s="213"/>
    </row>
    <row r="55" spans="1:5" s="180" customFormat="1" ht="23.25" customHeight="1" x14ac:dyDescent="0.25">
      <c r="A55" s="230" t="s">
        <v>538</v>
      </c>
      <c r="B55" s="511" t="s">
        <v>539</v>
      </c>
      <c r="C55" s="511"/>
      <c r="D55" s="228" t="str" cm="1">
        <f t="array" ref="D55">IF(OR(D56:D57="No cumple"),"NO CUMPLE",IF(OR(D56:D57="CUMPLE"),"CUMPLE",IF(OR(D56:D57="NO APLICA"),"CUMPLE","")))</f>
        <v/>
      </c>
      <c r="E55" s="213"/>
    </row>
    <row r="56" spans="1:5" s="180" customFormat="1" ht="35.25" customHeight="1" x14ac:dyDescent="0.25">
      <c r="A56" s="193" t="s">
        <v>540</v>
      </c>
      <c r="B56" s="504" t="s">
        <v>541</v>
      </c>
      <c r="C56" s="504"/>
      <c r="D56" s="194"/>
      <c r="E56" s="213"/>
    </row>
    <row r="57" spans="1:5" s="180" customFormat="1" ht="24" customHeight="1" x14ac:dyDescent="0.25">
      <c r="A57" s="193" t="s">
        <v>542</v>
      </c>
      <c r="B57" s="504" t="s">
        <v>543</v>
      </c>
      <c r="C57" s="504"/>
      <c r="D57" s="194"/>
      <c r="E57" s="213"/>
    </row>
    <row r="58" spans="1:5" s="180" customFormat="1" ht="21.75" customHeight="1" x14ac:dyDescent="0.25">
      <c r="A58" s="230" t="s">
        <v>544</v>
      </c>
      <c r="B58" s="511" t="s">
        <v>545</v>
      </c>
      <c r="C58" s="511"/>
      <c r="D58" s="228" t="str" cm="1">
        <f t="array" ref="D58">IF(OR(D59:D61="No cumple"),"NO CUMPLE",IF(OR(D59:D61="CUMPLE"),"CUMPLE",IF(OR(D59:D61="NO APLICA"),"CUMPLE","")))</f>
        <v/>
      </c>
      <c r="E58" s="213"/>
    </row>
    <row r="59" spans="1:5" s="180" customFormat="1" ht="22.5" customHeight="1" x14ac:dyDescent="0.25">
      <c r="A59" s="193" t="s">
        <v>546</v>
      </c>
      <c r="B59" s="504" t="s">
        <v>134</v>
      </c>
      <c r="C59" s="504"/>
      <c r="D59" s="194"/>
      <c r="E59" s="213"/>
    </row>
    <row r="60" spans="1:5" s="180" customFormat="1" ht="39" customHeight="1" x14ac:dyDescent="0.25">
      <c r="A60" s="193" t="s">
        <v>547</v>
      </c>
      <c r="B60" s="504" t="s">
        <v>548</v>
      </c>
      <c r="C60" s="504"/>
      <c r="D60" s="194"/>
      <c r="E60" s="213"/>
    </row>
    <row r="61" spans="1:5" s="180" customFormat="1" ht="31.5" customHeight="1" x14ac:dyDescent="0.25">
      <c r="A61" s="235" t="s">
        <v>549</v>
      </c>
      <c r="B61" s="510" t="s">
        <v>963</v>
      </c>
      <c r="C61" s="510"/>
      <c r="D61" s="194"/>
      <c r="E61" s="213"/>
    </row>
    <row r="62" spans="1:5" s="180" customFormat="1" ht="17.25" thickBot="1" x14ac:dyDescent="0.3">
      <c r="A62" s="435" t="s">
        <v>1340</v>
      </c>
      <c r="B62" s="436"/>
      <c r="C62" s="437"/>
      <c r="D62" s="229" t="str">
        <f>IF(OR(D7="No cumple",D19="NO CUMPLE",D44="No cumple",D46="No cumple",D50="No cumple",D52="No cumple",D55="No cumple",D58="No cumple"),"NO CUMPLE",IF(OR(D7="cumple",D19="CUMPLE",D44="cumple",D46="cumple",D50="cumple",D52="cumple",D55="cumple",D58="cumple"),"CUMPLE",""))</f>
        <v/>
      </c>
      <c r="E62" s="190"/>
    </row>
    <row r="63" spans="1:5" s="180" customFormat="1" ht="15.75" thickBot="1" x14ac:dyDescent="0.3">
      <c r="A63" s="508" t="s">
        <v>38</v>
      </c>
      <c r="B63" s="509"/>
      <c r="C63" s="509"/>
      <c r="D63" s="490"/>
      <c r="E63" s="491"/>
    </row>
    <row r="64" spans="1:5" s="180" customFormat="1" ht="15.75" thickBot="1" x14ac:dyDescent="0.3">
      <c r="A64" s="492" t="s">
        <v>39</v>
      </c>
      <c r="B64" s="493"/>
      <c r="C64" s="493"/>
      <c r="D64" s="210" t="s">
        <v>40</v>
      </c>
      <c r="E64" s="210" t="s">
        <v>41</v>
      </c>
    </row>
    <row r="65" spans="1:5" s="180" customFormat="1" ht="15" x14ac:dyDescent="0.25">
      <c r="A65" s="494"/>
      <c r="B65" s="495"/>
      <c r="C65" s="495"/>
      <c r="D65" s="204"/>
      <c r="E65" s="204"/>
    </row>
    <row r="66" spans="1:5" s="180" customFormat="1" ht="15" x14ac:dyDescent="0.25">
      <c r="A66" s="494"/>
      <c r="B66" s="495"/>
      <c r="C66" s="495"/>
      <c r="D66" s="204"/>
      <c r="E66" s="204"/>
    </row>
    <row r="67" spans="1:5" ht="15.75" thickBot="1" x14ac:dyDescent="0.3">
      <c r="A67" s="487"/>
      <c r="B67" s="488"/>
      <c r="C67" s="488"/>
      <c r="D67" s="205"/>
      <c r="E67" s="205"/>
    </row>
  </sheetData>
  <sheetProtection algorithmName="SHA-512" hashValue="sanIOi36ONJ8Akcnu9v+cJDOvfn8wQodvwuTF1gW8nSyTd2Vn3y/s/s9Tll4rctXbYb3UGxSd8xqKsrcLwAGYA==" saltValue="ni8zjF9h5ONqyeY0BzskIw==" spinCount="100000" sheet="1" objects="1" scenarios="1"/>
  <mergeCells count="67">
    <mergeCell ref="B47:C47"/>
    <mergeCell ref="B48:C48"/>
    <mergeCell ref="A62:C62"/>
    <mergeCell ref="B52:C52"/>
    <mergeCell ref="B53:C53"/>
    <mergeCell ref="B50:C50"/>
    <mergeCell ref="B51:C51"/>
    <mergeCell ref="B7:C7"/>
    <mergeCell ref="B54:C54"/>
    <mergeCell ref="B25:C25"/>
    <mergeCell ref="B26:C26"/>
    <mergeCell ref="B27:C27"/>
    <mergeCell ref="B28:C28"/>
    <mergeCell ref="B29:C29"/>
    <mergeCell ref="B30:C30"/>
    <mergeCell ref="B31:C31"/>
    <mergeCell ref="B32:C32"/>
    <mergeCell ref="B33:C33"/>
    <mergeCell ref="B34:C34"/>
    <mergeCell ref="B35:C35"/>
    <mergeCell ref="B36:C36"/>
    <mergeCell ref="B37:C37"/>
    <mergeCell ref="B22:C22"/>
    <mergeCell ref="B8:C8"/>
    <mergeCell ref="B9:C9"/>
    <mergeCell ref="B10:C10"/>
    <mergeCell ref="B11:C11"/>
    <mergeCell ref="B17:C17"/>
    <mergeCell ref="B15:C15"/>
    <mergeCell ref="B16:C16"/>
    <mergeCell ref="A1:E1"/>
    <mergeCell ref="A2:E2"/>
    <mergeCell ref="A3:E3"/>
    <mergeCell ref="A4:E4"/>
    <mergeCell ref="A5:E5"/>
    <mergeCell ref="B23:C23"/>
    <mergeCell ref="B24:C24"/>
    <mergeCell ref="B58:C58"/>
    <mergeCell ref="B18:C18"/>
    <mergeCell ref="B19:C19"/>
    <mergeCell ref="B20:C20"/>
    <mergeCell ref="B43:C43"/>
    <mergeCell ref="B44:C44"/>
    <mergeCell ref="B38:C38"/>
    <mergeCell ref="B39:C39"/>
    <mergeCell ref="B40:C40"/>
    <mergeCell ref="B41:C41"/>
    <mergeCell ref="B42:C42"/>
    <mergeCell ref="B49:C49"/>
    <mergeCell ref="B45:C45"/>
    <mergeCell ref="B46:C46"/>
    <mergeCell ref="B6:C6"/>
    <mergeCell ref="A66:C66"/>
    <mergeCell ref="A67:C67"/>
    <mergeCell ref="A63:E63"/>
    <mergeCell ref="A64:C64"/>
    <mergeCell ref="A65:C65"/>
    <mergeCell ref="B59:C59"/>
    <mergeCell ref="B60:C60"/>
    <mergeCell ref="B61:C61"/>
    <mergeCell ref="B55:C55"/>
    <mergeCell ref="B56:C56"/>
    <mergeCell ref="B57:C57"/>
    <mergeCell ref="B21:C21"/>
    <mergeCell ref="B12:C12"/>
    <mergeCell ref="B13:C13"/>
    <mergeCell ref="B14:C14"/>
  </mergeCells>
  <phoneticPr fontId="9" type="noConversion"/>
  <dataValidations count="1">
    <dataValidation type="list" allowBlank="1" showInputMessage="1" showErrorMessage="1" sqref="D59:D61 D56:D57 D53:D54 D51 D47:D49 D45 D20:D43 D8:D18" xr:uid="{02BACCFE-6F40-4301-B3A7-880147DEB330}">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96F67-3E75-461F-AF40-93BCCA9C6331}">
  <sheetPr>
    <tabColor rgb="FF00B0F0"/>
  </sheetPr>
  <dimension ref="A1:E45"/>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7.25" thickBot="1" x14ac:dyDescent="0.3">
      <c r="A3" s="252" t="s">
        <v>821</v>
      </c>
      <c r="B3" s="253"/>
      <c r="C3" s="253"/>
      <c r="D3" s="253"/>
      <c r="E3" s="254"/>
    </row>
    <row r="4" spans="1:5" s="6" customFormat="1" ht="17.25" thickBot="1" x14ac:dyDescent="0.3">
      <c r="A4" s="255" t="s">
        <v>866</v>
      </c>
      <c r="B4" s="256"/>
      <c r="C4" s="256"/>
      <c r="D4" s="256"/>
      <c r="E4" s="257"/>
    </row>
    <row r="5" spans="1:5" s="180" customFormat="1" ht="27.75" customHeight="1" thickBot="1" x14ac:dyDescent="0.3">
      <c r="A5" s="426" t="s">
        <v>1341</v>
      </c>
      <c r="B5" s="427"/>
      <c r="C5" s="427"/>
      <c r="D5" s="427"/>
      <c r="E5" s="428"/>
    </row>
    <row r="6" spans="1:5" s="180" customFormat="1" ht="75.75" thickBot="1" x14ac:dyDescent="0.3">
      <c r="A6" s="223" t="s">
        <v>1</v>
      </c>
      <c r="B6" s="294" t="s">
        <v>397</v>
      </c>
      <c r="C6" s="296"/>
      <c r="D6" s="227" t="s">
        <v>1339</v>
      </c>
      <c r="E6" s="212" t="s">
        <v>4</v>
      </c>
    </row>
    <row r="7" spans="1:5" s="180" customFormat="1" ht="21" customHeight="1" x14ac:dyDescent="0.25">
      <c r="A7" s="224" t="s">
        <v>189</v>
      </c>
      <c r="B7" s="511" t="s">
        <v>691</v>
      </c>
      <c r="C7" s="511"/>
      <c r="D7" s="228" t="str" cm="1">
        <f t="array" ref="D7">IF(OR(D8:D29="No cumple"),"NO CUMPLE",IF(OR(D8:D29="CUMPLE"),"CUMPLE",IF(OR(D8:D29="NO APLICA"),"CUMPLE","")))</f>
        <v/>
      </c>
      <c r="E7" s="213"/>
    </row>
    <row r="8" spans="1:5" s="180" customFormat="1" ht="20.25" customHeight="1" x14ac:dyDescent="0.25">
      <c r="A8" s="225" t="s">
        <v>72</v>
      </c>
      <c r="B8" s="513" t="s">
        <v>190</v>
      </c>
      <c r="C8" s="514"/>
      <c r="D8" s="194"/>
      <c r="E8" s="213"/>
    </row>
    <row r="9" spans="1:5" s="180" customFormat="1" ht="19.5" customHeight="1" x14ac:dyDescent="0.25">
      <c r="A9" s="225" t="s">
        <v>74</v>
      </c>
      <c r="B9" s="513" t="s">
        <v>191</v>
      </c>
      <c r="C9" s="514"/>
      <c r="D9" s="194"/>
      <c r="E9" s="213"/>
    </row>
    <row r="10" spans="1:5" s="180" customFormat="1" ht="20.25" customHeight="1" x14ac:dyDescent="0.25">
      <c r="A10" s="225" t="s">
        <v>75</v>
      </c>
      <c r="B10" s="513" t="s">
        <v>192</v>
      </c>
      <c r="C10" s="514"/>
      <c r="D10" s="194"/>
      <c r="E10" s="213"/>
    </row>
    <row r="11" spans="1:5" s="180" customFormat="1" ht="32.25" customHeight="1" x14ac:dyDescent="0.25">
      <c r="A11" s="225" t="s">
        <v>77</v>
      </c>
      <c r="B11" s="513" t="s">
        <v>193</v>
      </c>
      <c r="C11" s="514"/>
      <c r="D11" s="194"/>
      <c r="E11" s="213"/>
    </row>
    <row r="12" spans="1:5" s="180" customFormat="1" ht="47.25" customHeight="1" x14ac:dyDescent="0.25">
      <c r="A12" s="225" t="s">
        <v>79</v>
      </c>
      <c r="B12" s="513" t="s">
        <v>692</v>
      </c>
      <c r="C12" s="514"/>
      <c r="D12" s="194"/>
      <c r="E12" s="213"/>
    </row>
    <row r="13" spans="1:5" s="180" customFormat="1" ht="30" customHeight="1" x14ac:dyDescent="0.25">
      <c r="A13" s="225" t="s">
        <v>80</v>
      </c>
      <c r="B13" s="513" t="s">
        <v>194</v>
      </c>
      <c r="C13" s="514"/>
      <c r="D13" s="194"/>
      <c r="E13" s="213"/>
    </row>
    <row r="14" spans="1:5" s="180" customFormat="1" ht="32.25" customHeight="1" x14ac:dyDescent="0.25">
      <c r="A14" s="225" t="s">
        <v>81</v>
      </c>
      <c r="B14" s="513" t="s">
        <v>195</v>
      </c>
      <c r="C14" s="514"/>
      <c r="D14" s="194"/>
      <c r="E14" s="213"/>
    </row>
    <row r="15" spans="1:5" s="180" customFormat="1" ht="45.75" customHeight="1" x14ac:dyDescent="0.25">
      <c r="A15" s="225" t="s">
        <v>82</v>
      </c>
      <c r="B15" s="513" t="s">
        <v>196</v>
      </c>
      <c r="C15" s="514"/>
      <c r="D15" s="194"/>
      <c r="E15" s="213"/>
    </row>
    <row r="16" spans="1:5" s="180" customFormat="1" ht="17.25" customHeight="1" x14ac:dyDescent="0.25">
      <c r="A16" s="225" t="s">
        <v>83</v>
      </c>
      <c r="B16" s="513" t="s">
        <v>197</v>
      </c>
      <c r="C16" s="514"/>
      <c r="D16" s="194"/>
      <c r="E16" s="213"/>
    </row>
    <row r="17" spans="1:5" s="180" customFormat="1" ht="31.5" customHeight="1" x14ac:dyDescent="0.25">
      <c r="A17" s="225" t="s">
        <v>84</v>
      </c>
      <c r="B17" s="513" t="s">
        <v>198</v>
      </c>
      <c r="C17" s="514"/>
      <c r="D17" s="194"/>
      <c r="E17" s="213"/>
    </row>
    <row r="18" spans="1:5" s="180" customFormat="1" ht="18.75" customHeight="1" x14ac:dyDescent="0.25">
      <c r="A18" s="225" t="s">
        <v>85</v>
      </c>
      <c r="B18" s="513" t="s">
        <v>199</v>
      </c>
      <c r="C18" s="514"/>
      <c r="D18" s="194"/>
      <c r="E18" s="213"/>
    </row>
    <row r="19" spans="1:5" s="180" customFormat="1" ht="51.75" customHeight="1" x14ac:dyDescent="0.25">
      <c r="A19" s="225" t="s">
        <v>86</v>
      </c>
      <c r="B19" s="513" t="s">
        <v>200</v>
      </c>
      <c r="C19" s="514"/>
      <c r="D19" s="194"/>
      <c r="E19" s="213"/>
    </row>
    <row r="20" spans="1:5" s="180" customFormat="1" ht="48.75" customHeight="1" x14ac:dyDescent="0.25">
      <c r="A20" s="225" t="s">
        <v>87</v>
      </c>
      <c r="B20" s="513" t="s">
        <v>693</v>
      </c>
      <c r="C20" s="514"/>
      <c r="D20" s="194"/>
      <c r="E20" s="213"/>
    </row>
    <row r="21" spans="1:5" s="180" customFormat="1" ht="34.5" customHeight="1" x14ac:dyDescent="0.25">
      <c r="A21" s="225" t="s">
        <v>89</v>
      </c>
      <c r="B21" s="513" t="s">
        <v>201</v>
      </c>
      <c r="C21" s="514"/>
      <c r="D21" s="194"/>
      <c r="E21" s="213"/>
    </row>
    <row r="22" spans="1:5" s="180" customFormat="1" ht="18" customHeight="1" x14ac:dyDescent="0.25">
      <c r="A22" s="225" t="s">
        <v>90</v>
      </c>
      <c r="B22" s="513" t="s">
        <v>202</v>
      </c>
      <c r="C22" s="514"/>
      <c r="D22" s="194"/>
      <c r="E22" s="213"/>
    </row>
    <row r="23" spans="1:5" s="180" customFormat="1" ht="20.25" customHeight="1" x14ac:dyDescent="0.25">
      <c r="A23" s="225" t="s">
        <v>203</v>
      </c>
      <c r="B23" s="513" t="s">
        <v>204</v>
      </c>
      <c r="C23" s="514"/>
      <c r="D23" s="194"/>
      <c r="E23" s="213"/>
    </row>
    <row r="24" spans="1:5" s="180" customFormat="1" ht="32.25" customHeight="1" x14ac:dyDescent="0.25">
      <c r="A24" s="225" t="s">
        <v>205</v>
      </c>
      <c r="B24" s="513" t="s">
        <v>206</v>
      </c>
      <c r="C24" s="514"/>
      <c r="D24" s="194"/>
      <c r="E24" s="213"/>
    </row>
    <row r="25" spans="1:5" s="180" customFormat="1" ht="18.75" customHeight="1" x14ac:dyDescent="0.25">
      <c r="A25" s="225" t="s">
        <v>207</v>
      </c>
      <c r="B25" s="517" t="s">
        <v>208</v>
      </c>
      <c r="C25" s="518"/>
      <c r="D25" s="194"/>
      <c r="E25" s="213"/>
    </row>
    <row r="26" spans="1:5" s="180" customFormat="1" ht="32.25" customHeight="1" x14ac:dyDescent="0.25">
      <c r="A26" s="225" t="s">
        <v>209</v>
      </c>
      <c r="B26" s="517" t="s">
        <v>210</v>
      </c>
      <c r="C26" s="518"/>
      <c r="D26" s="194"/>
      <c r="E26" s="213"/>
    </row>
    <row r="27" spans="1:5" s="180" customFormat="1" ht="18.75" customHeight="1" x14ac:dyDescent="0.25">
      <c r="A27" s="225" t="s">
        <v>211</v>
      </c>
      <c r="B27" s="517" t="s">
        <v>212</v>
      </c>
      <c r="C27" s="518"/>
      <c r="D27" s="194"/>
      <c r="E27" s="213"/>
    </row>
    <row r="28" spans="1:5" s="180" customFormat="1" ht="19.5" customHeight="1" x14ac:dyDescent="0.25">
      <c r="A28" s="225" t="s">
        <v>213</v>
      </c>
      <c r="B28" s="517" t="s">
        <v>214</v>
      </c>
      <c r="C28" s="518"/>
      <c r="D28" s="194"/>
      <c r="E28" s="213"/>
    </row>
    <row r="29" spans="1:5" s="180" customFormat="1" ht="48.75" customHeight="1" x14ac:dyDescent="0.25">
      <c r="A29" s="225" t="s">
        <v>838</v>
      </c>
      <c r="B29" s="517" t="s">
        <v>839</v>
      </c>
      <c r="C29" s="518"/>
      <c r="D29" s="194"/>
      <c r="E29" s="213"/>
    </row>
    <row r="30" spans="1:5" s="180" customFormat="1" ht="24.75" customHeight="1" x14ac:dyDescent="0.25">
      <c r="A30" s="224" t="s">
        <v>215</v>
      </c>
      <c r="B30" s="515" t="s">
        <v>216</v>
      </c>
      <c r="C30" s="516"/>
      <c r="D30" s="228" t="str" cm="1">
        <f t="array" ref="D30">IF(OR(D31:D39="No cumple"),"NO CUMPLE",IF(OR(D31:D39="CUMPLE"),"CUMPLE",IF(OR(D31:D39="NO APLICA"),"CUMPLE","")))</f>
        <v/>
      </c>
      <c r="E30" s="213"/>
    </row>
    <row r="31" spans="1:5" s="180" customFormat="1" ht="64.5" customHeight="1" x14ac:dyDescent="0.25">
      <c r="A31" s="225" t="s">
        <v>93</v>
      </c>
      <c r="B31" s="517" t="s">
        <v>840</v>
      </c>
      <c r="C31" s="518"/>
      <c r="D31" s="194"/>
      <c r="E31" s="213"/>
    </row>
    <row r="32" spans="1:5" s="180" customFormat="1" ht="21.75" customHeight="1" x14ac:dyDescent="0.25">
      <c r="A32" s="225" t="s">
        <v>95</v>
      </c>
      <c r="B32" s="517" t="s">
        <v>217</v>
      </c>
      <c r="C32" s="518"/>
      <c r="D32" s="194"/>
      <c r="E32" s="213"/>
    </row>
    <row r="33" spans="1:5" s="180" customFormat="1" ht="21.75" customHeight="1" x14ac:dyDescent="0.25">
      <c r="A33" s="225" t="s">
        <v>96</v>
      </c>
      <c r="B33" s="517" t="s">
        <v>218</v>
      </c>
      <c r="C33" s="518"/>
      <c r="D33" s="194"/>
      <c r="E33" s="213"/>
    </row>
    <row r="34" spans="1:5" s="180" customFormat="1" ht="51" customHeight="1" x14ac:dyDescent="0.25">
      <c r="A34" s="225" t="s">
        <v>98</v>
      </c>
      <c r="B34" s="517" t="s">
        <v>694</v>
      </c>
      <c r="C34" s="518"/>
      <c r="D34" s="194"/>
      <c r="E34" s="213"/>
    </row>
    <row r="35" spans="1:5" s="180" customFormat="1" ht="46.5" customHeight="1" x14ac:dyDescent="0.25">
      <c r="A35" s="225" t="s">
        <v>100</v>
      </c>
      <c r="B35" s="517" t="s">
        <v>219</v>
      </c>
      <c r="C35" s="518"/>
      <c r="D35" s="194"/>
      <c r="E35" s="213"/>
    </row>
    <row r="36" spans="1:5" s="180" customFormat="1" ht="32.25" customHeight="1" x14ac:dyDescent="0.25">
      <c r="A36" s="225" t="s">
        <v>101</v>
      </c>
      <c r="B36" s="517" t="s">
        <v>220</v>
      </c>
      <c r="C36" s="518"/>
      <c r="D36" s="194"/>
      <c r="E36" s="213"/>
    </row>
    <row r="37" spans="1:5" s="180" customFormat="1" ht="32.25" customHeight="1" x14ac:dyDescent="0.25">
      <c r="A37" s="225" t="s">
        <v>103</v>
      </c>
      <c r="B37" s="517" t="s">
        <v>221</v>
      </c>
      <c r="C37" s="518"/>
      <c r="D37" s="194"/>
      <c r="E37" s="213"/>
    </row>
    <row r="38" spans="1:5" s="180" customFormat="1" ht="32.25" customHeight="1" x14ac:dyDescent="0.25">
      <c r="A38" s="225" t="s">
        <v>105</v>
      </c>
      <c r="B38" s="517" t="s">
        <v>222</v>
      </c>
      <c r="C38" s="518"/>
      <c r="D38" s="194"/>
      <c r="E38" s="213"/>
    </row>
    <row r="39" spans="1:5" s="180" customFormat="1" ht="32.25" customHeight="1" x14ac:dyDescent="0.25">
      <c r="A39" s="226" t="s">
        <v>107</v>
      </c>
      <c r="B39" s="519" t="s">
        <v>223</v>
      </c>
      <c r="C39" s="520"/>
      <c r="D39" s="194"/>
      <c r="E39" s="214"/>
    </row>
    <row r="40" spans="1:5" s="180" customFormat="1" ht="17.25" thickBot="1" x14ac:dyDescent="0.3">
      <c r="A40" s="435" t="s">
        <v>1340</v>
      </c>
      <c r="B40" s="436"/>
      <c r="C40" s="437"/>
      <c r="D40" s="229" t="str">
        <f>IF(OR(D30="No cumple",D7="NO CUMPLE"),"NO CUMPLE",IF(OR(D30="cumple",D7="cumple"),"CUMPLE",""))</f>
        <v/>
      </c>
      <c r="E40" s="190"/>
    </row>
    <row r="41" spans="1:5" s="180" customFormat="1" ht="15.75" thickBot="1" x14ac:dyDescent="0.3">
      <c r="A41" s="489" t="s">
        <v>38</v>
      </c>
      <c r="B41" s="490"/>
      <c r="C41" s="490"/>
      <c r="D41" s="490"/>
      <c r="E41" s="491"/>
    </row>
    <row r="42" spans="1:5" s="180" customFormat="1" ht="15.75" thickBot="1" x14ac:dyDescent="0.3">
      <c r="A42" s="492" t="s">
        <v>39</v>
      </c>
      <c r="B42" s="493"/>
      <c r="C42" s="493"/>
      <c r="D42" s="210" t="s">
        <v>40</v>
      </c>
      <c r="E42" s="210" t="s">
        <v>41</v>
      </c>
    </row>
    <row r="43" spans="1:5" s="180" customFormat="1" ht="15" x14ac:dyDescent="0.25">
      <c r="A43" s="494"/>
      <c r="B43" s="495"/>
      <c r="C43" s="495"/>
      <c r="D43" s="204"/>
      <c r="E43" s="204"/>
    </row>
    <row r="44" spans="1:5" s="180" customFormat="1" ht="15" x14ac:dyDescent="0.25">
      <c r="A44" s="494"/>
      <c r="B44" s="495"/>
      <c r="C44" s="495"/>
      <c r="D44" s="204"/>
      <c r="E44" s="204"/>
    </row>
    <row r="45" spans="1:5" ht="15.75" thickBot="1" x14ac:dyDescent="0.3">
      <c r="A45" s="487"/>
      <c r="B45" s="488"/>
      <c r="C45" s="488"/>
      <c r="D45" s="205"/>
      <c r="E45" s="205"/>
    </row>
  </sheetData>
  <sheetProtection algorithmName="SHA-512" hashValue="BL/BzCN4M2kprBx/a/LBH85/PQoNYeBUmNzuHrwDD/8J7lnQrrge1w3p1bv1PC5xHZSh/QxU2/d3k6VQDbhNzA==" saltValue="2HueUWbx7ir+esuJHg71eg==" spinCount="100000" sheet="1" objects="1" scenarios="1"/>
  <mergeCells count="45">
    <mergeCell ref="A40:C40"/>
    <mergeCell ref="A44:C44"/>
    <mergeCell ref="A45:C45"/>
    <mergeCell ref="A41:E41"/>
    <mergeCell ref="A42:C42"/>
    <mergeCell ref="A43:C43"/>
    <mergeCell ref="B37:C37"/>
    <mergeCell ref="B38:C38"/>
    <mergeCell ref="B39:C39"/>
    <mergeCell ref="B31:C31"/>
    <mergeCell ref="B32:C32"/>
    <mergeCell ref="B33:C33"/>
    <mergeCell ref="B34:C34"/>
    <mergeCell ref="B35:C35"/>
    <mergeCell ref="B36:C36"/>
    <mergeCell ref="B30:C30"/>
    <mergeCell ref="B18:C18"/>
    <mergeCell ref="B19:C19"/>
    <mergeCell ref="B20:C20"/>
    <mergeCell ref="B21:C21"/>
    <mergeCell ref="B22:C22"/>
    <mergeCell ref="B23:C23"/>
    <mergeCell ref="B24:C24"/>
    <mergeCell ref="B25:C25"/>
    <mergeCell ref="B26:C26"/>
    <mergeCell ref="B27:C27"/>
    <mergeCell ref="B28:C28"/>
    <mergeCell ref="B29:C29"/>
    <mergeCell ref="B17:C17"/>
    <mergeCell ref="B7:C7"/>
    <mergeCell ref="B8:C8"/>
    <mergeCell ref="B9:C9"/>
    <mergeCell ref="B10:C10"/>
    <mergeCell ref="B11:C11"/>
    <mergeCell ref="B12:C12"/>
    <mergeCell ref="B13:C13"/>
    <mergeCell ref="B14:C14"/>
    <mergeCell ref="B15:C15"/>
    <mergeCell ref="B16:C16"/>
    <mergeCell ref="B6:C6"/>
    <mergeCell ref="A1:E1"/>
    <mergeCell ref="A2:E2"/>
    <mergeCell ref="A3:E3"/>
    <mergeCell ref="A4:E4"/>
    <mergeCell ref="A5:E5"/>
  </mergeCells>
  <phoneticPr fontId="9" type="noConversion"/>
  <dataValidations count="1">
    <dataValidation type="list" allowBlank="1" showInputMessage="1" showErrorMessage="1" sqref="D31:D39 D8:D29" xr:uid="{53FF3593-4823-4A13-A52C-B753FCC428C2}">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F78B-BE3B-4185-9DDD-AF8CA003246A}">
  <sheetPr>
    <tabColor rgb="FF00B0F0"/>
  </sheetPr>
  <dimension ref="A1:E142"/>
  <sheetViews>
    <sheetView topLeftCell="A3" zoomScaleNormal="100" zoomScaleSheetLayoutView="80" zoomScalePageLayoutView="55" workbookViewId="0">
      <selection activeCell="A18" sqref="A18:F18"/>
    </sheetView>
  </sheetViews>
  <sheetFormatPr baseColWidth="10" defaultColWidth="11.42578125" defaultRowHeight="16.5" x14ac:dyDescent="0.25"/>
  <cols>
    <col min="1" max="1" width="10.28515625"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5" customHeight="1" thickBot="1" x14ac:dyDescent="0.3">
      <c r="A3" s="252" t="s">
        <v>821</v>
      </c>
      <c r="B3" s="253"/>
      <c r="C3" s="253"/>
      <c r="D3" s="253"/>
      <c r="E3" s="254"/>
    </row>
    <row r="4" spans="1:5" s="6" customFormat="1" ht="15" customHeight="1" thickBot="1" x14ac:dyDescent="0.3">
      <c r="A4" s="255" t="s">
        <v>866</v>
      </c>
      <c r="B4" s="256"/>
      <c r="C4" s="256"/>
      <c r="D4" s="256"/>
      <c r="E4" s="257"/>
    </row>
    <row r="5" spans="1:5" s="180" customFormat="1" ht="27.75" customHeight="1" thickBot="1" x14ac:dyDescent="0.3">
      <c r="A5" s="496" t="s">
        <v>968</v>
      </c>
      <c r="B5" s="497"/>
      <c r="C5" s="497"/>
      <c r="D5" s="497"/>
      <c r="E5" s="498"/>
    </row>
    <row r="6" spans="1:5" s="180" customFormat="1" ht="75.75" thickBot="1" x14ac:dyDescent="0.3">
      <c r="A6" s="234" t="s">
        <v>1</v>
      </c>
      <c r="B6" s="499" t="s">
        <v>397</v>
      </c>
      <c r="C6" s="500"/>
      <c r="D6" s="227" t="s">
        <v>1339</v>
      </c>
      <c r="E6" s="195" t="s">
        <v>4</v>
      </c>
    </row>
    <row r="7" spans="1:5" s="180" customFormat="1" ht="20.25" customHeight="1" x14ac:dyDescent="0.25">
      <c r="A7" s="236" t="s">
        <v>969</v>
      </c>
      <c r="B7" s="525" t="s">
        <v>615</v>
      </c>
      <c r="C7" s="525"/>
      <c r="D7" s="228" t="str" cm="1">
        <f t="array" ref="D7">IF(OR(D8:D9="No cumple"),"NO CUMPLE",IF(OR(D8:D9="CUMPLE"),"CUMPLE",IF(OR(D8:D9="NO APLICA"),"CUMPLE","")))</f>
        <v/>
      </c>
      <c r="E7" s="196"/>
    </row>
    <row r="8" spans="1:5" s="180" customFormat="1" ht="18.75" customHeight="1" x14ac:dyDescent="0.25">
      <c r="A8" s="237" t="s">
        <v>624</v>
      </c>
      <c r="B8" s="504" t="s">
        <v>970</v>
      </c>
      <c r="C8" s="504"/>
      <c r="D8" s="194"/>
      <c r="E8" s="197"/>
    </row>
    <row r="9" spans="1:5" s="180" customFormat="1" ht="19.5" customHeight="1" x14ac:dyDescent="0.25">
      <c r="A9" s="237" t="s">
        <v>971</v>
      </c>
      <c r="B9" s="504" t="s">
        <v>972</v>
      </c>
      <c r="C9" s="504"/>
      <c r="D9" s="194"/>
      <c r="E9" s="197"/>
    </row>
    <row r="10" spans="1:5" s="180" customFormat="1" ht="19.5" customHeight="1" x14ac:dyDescent="0.25">
      <c r="A10" s="236" t="s">
        <v>973</v>
      </c>
      <c r="B10" s="525" t="s">
        <v>616</v>
      </c>
      <c r="C10" s="525"/>
      <c r="D10" s="228" t="str" cm="1">
        <f t="array" ref="D10">IF(OR(D11:D13="No cumple"),"NO CUMPLE",IF(OR(D11:D13="CUMPLE"),"CUMPLE",IF(OR(D11:D13="NO APLICA"),"CUMPLE","")))</f>
        <v/>
      </c>
      <c r="E10" s="197"/>
    </row>
    <row r="11" spans="1:5" s="180" customFormat="1" ht="149.25" customHeight="1" x14ac:dyDescent="0.25">
      <c r="A11" s="237" t="s">
        <v>643</v>
      </c>
      <c r="B11" s="523" t="s">
        <v>974</v>
      </c>
      <c r="C11" s="523"/>
      <c r="D11" s="194"/>
      <c r="E11" s="198"/>
    </row>
    <row r="12" spans="1:5" s="180" customFormat="1" ht="51.6" customHeight="1" x14ac:dyDescent="0.25">
      <c r="A12" s="238" t="s">
        <v>975</v>
      </c>
      <c r="B12" s="523" t="s">
        <v>976</v>
      </c>
      <c r="C12" s="523"/>
      <c r="D12" s="194"/>
      <c r="E12" s="197"/>
    </row>
    <row r="13" spans="1:5" s="180" customFormat="1" ht="50.25" customHeight="1" x14ac:dyDescent="0.25">
      <c r="A13" s="237" t="s">
        <v>977</v>
      </c>
      <c r="B13" s="523" t="s">
        <v>978</v>
      </c>
      <c r="C13" s="523"/>
      <c r="D13" s="194"/>
      <c r="E13" s="198"/>
    </row>
    <row r="14" spans="1:5" s="180" customFormat="1" ht="21.75" customHeight="1" x14ac:dyDescent="0.25">
      <c r="A14" s="236" t="s">
        <v>979</v>
      </c>
      <c r="B14" s="521" t="s">
        <v>617</v>
      </c>
      <c r="C14" s="521"/>
      <c r="D14" s="228" t="str" cm="1">
        <f t="array" ref="D14">IF(OR(D15:D22="No cumple"),"NO CUMPLE",IF(OR(D15:D22="CUMPLE"),"CUMPLE",IF(OR(D15:D22="NO APLICA"),"CUMPLE","")))</f>
        <v/>
      </c>
      <c r="E14" s="199"/>
    </row>
    <row r="15" spans="1:5" s="180" customFormat="1" ht="34.5" customHeight="1" x14ac:dyDescent="0.25">
      <c r="A15" s="237" t="s">
        <v>980</v>
      </c>
      <c r="B15" s="452" t="s">
        <v>834</v>
      </c>
      <c r="C15" s="452"/>
      <c r="D15" s="194"/>
      <c r="E15" s="207"/>
    </row>
    <row r="16" spans="1:5" s="180" customFormat="1" ht="18" customHeight="1" x14ac:dyDescent="0.25">
      <c r="A16" s="237" t="s">
        <v>981</v>
      </c>
      <c r="B16" s="452" t="s">
        <v>982</v>
      </c>
      <c r="C16" s="452"/>
      <c r="D16" s="194"/>
      <c r="E16" s="199"/>
    </row>
    <row r="17" spans="1:5" s="180" customFormat="1" ht="165" customHeight="1" x14ac:dyDescent="0.25">
      <c r="A17" s="237" t="s">
        <v>983</v>
      </c>
      <c r="B17" s="523" t="s">
        <v>984</v>
      </c>
      <c r="C17" s="523"/>
      <c r="D17" s="194"/>
      <c r="E17" s="208"/>
    </row>
    <row r="18" spans="1:5" s="180" customFormat="1" ht="34.5" customHeight="1" x14ac:dyDescent="0.25">
      <c r="A18" s="237" t="s">
        <v>985</v>
      </c>
      <c r="B18" s="523" t="s">
        <v>986</v>
      </c>
      <c r="C18" s="523"/>
      <c r="D18" s="194"/>
      <c r="E18" s="207"/>
    </row>
    <row r="19" spans="1:5" s="180" customFormat="1" ht="54.75" customHeight="1" x14ac:dyDescent="0.25">
      <c r="A19" s="237" t="s">
        <v>987</v>
      </c>
      <c r="B19" s="452" t="s">
        <v>988</v>
      </c>
      <c r="C19" s="452"/>
      <c r="D19" s="194"/>
      <c r="E19" s="199"/>
    </row>
    <row r="20" spans="1:5" s="180" customFormat="1" ht="52.5" customHeight="1" x14ac:dyDescent="0.25">
      <c r="A20" s="237" t="s">
        <v>989</v>
      </c>
      <c r="B20" s="452" t="s">
        <v>990</v>
      </c>
      <c r="C20" s="452"/>
      <c r="D20" s="194"/>
      <c r="E20" s="207"/>
    </row>
    <row r="21" spans="1:5" s="180" customFormat="1" ht="35.25" customHeight="1" x14ac:dyDescent="0.25">
      <c r="A21" s="237" t="s">
        <v>991</v>
      </c>
      <c r="B21" s="523" t="s">
        <v>992</v>
      </c>
      <c r="C21" s="523"/>
      <c r="D21" s="194"/>
      <c r="E21" s="199"/>
    </row>
    <row r="22" spans="1:5" s="180" customFormat="1" ht="34.5" customHeight="1" x14ac:dyDescent="0.25">
      <c r="A22" s="237" t="s">
        <v>993</v>
      </c>
      <c r="B22" s="523" t="s">
        <v>994</v>
      </c>
      <c r="C22" s="523"/>
      <c r="D22" s="194"/>
      <c r="E22" s="208"/>
    </row>
    <row r="23" spans="1:5" s="180" customFormat="1" ht="21.75" customHeight="1" x14ac:dyDescent="0.25">
      <c r="A23" s="236" t="s">
        <v>995</v>
      </c>
      <c r="B23" s="521" t="s">
        <v>996</v>
      </c>
      <c r="C23" s="521"/>
      <c r="D23" s="228" t="str" cm="1">
        <f t="array" ref="D23">IF(OR(D24:D33="No cumple"),"NO CUMPLE",IF(OR(D24:D33="CUMPLE"),"CUMPLE",IF(OR(D24:D33="NO APLICA"),"CUMPLE","")))</f>
        <v/>
      </c>
      <c r="E23" s="199"/>
    </row>
    <row r="24" spans="1:5" s="180" customFormat="1" ht="30" customHeight="1" x14ac:dyDescent="0.25">
      <c r="A24" s="237" t="s">
        <v>997</v>
      </c>
      <c r="B24" s="504" t="s">
        <v>998</v>
      </c>
      <c r="C24" s="504"/>
      <c r="D24" s="194"/>
      <c r="E24" s="207"/>
    </row>
    <row r="25" spans="1:5" s="180" customFormat="1" ht="33" customHeight="1" x14ac:dyDescent="0.25">
      <c r="A25" s="237" t="s">
        <v>999</v>
      </c>
      <c r="B25" s="504" t="s">
        <v>1000</v>
      </c>
      <c r="C25" s="504"/>
      <c r="D25" s="194"/>
      <c r="E25" s="199"/>
    </row>
    <row r="26" spans="1:5" s="180" customFormat="1" ht="19.5" customHeight="1" x14ac:dyDescent="0.25">
      <c r="A26" s="237" t="s">
        <v>1001</v>
      </c>
      <c r="B26" s="504" t="s">
        <v>1002</v>
      </c>
      <c r="C26" s="504"/>
      <c r="D26" s="194"/>
      <c r="E26" s="208"/>
    </row>
    <row r="27" spans="1:5" s="180" customFormat="1" ht="30.75" customHeight="1" x14ac:dyDescent="0.25">
      <c r="A27" s="237" t="s">
        <v>1003</v>
      </c>
      <c r="B27" s="504" t="s">
        <v>1004</v>
      </c>
      <c r="C27" s="504"/>
      <c r="D27" s="194"/>
      <c r="E27" s="207"/>
    </row>
    <row r="28" spans="1:5" s="180" customFormat="1" ht="55.15" customHeight="1" x14ac:dyDescent="0.25">
      <c r="A28" s="237" t="s">
        <v>1005</v>
      </c>
      <c r="B28" s="524" t="s">
        <v>1006</v>
      </c>
      <c r="C28" s="524"/>
      <c r="D28" s="194"/>
      <c r="E28" s="199"/>
    </row>
    <row r="29" spans="1:5" s="180" customFormat="1" ht="47.65" customHeight="1" x14ac:dyDescent="0.25">
      <c r="A29" s="237" t="s">
        <v>1007</v>
      </c>
      <c r="B29" s="510" t="s">
        <v>1008</v>
      </c>
      <c r="C29" s="510"/>
      <c r="D29" s="194"/>
      <c r="E29" s="207"/>
    </row>
    <row r="30" spans="1:5" s="180" customFormat="1" ht="67.5" customHeight="1" x14ac:dyDescent="0.25">
      <c r="A30" s="237" t="s">
        <v>1009</v>
      </c>
      <c r="B30" s="504" t="s">
        <v>1010</v>
      </c>
      <c r="C30" s="504"/>
      <c r="D30" s="194"/>
      <c r="E30" s="199"/>
    </row>
    <row r="31" spans="1:5" s="180" customFormat="1" ht="23.25" customHeight="1" x14ac:dyDescent="0.25">
      <c r="A31" s="237" t="s">
        <v>1011</v>
      </c>
      <c r="B31" s="504" t="s">
        <v>1012</v>
      </c>
      <c r="C31" s="504"/>
      <c r="D31" s="194"/>
      <c r="E31" s="208"/>
    </row>
    <row r="32" spans="1:5" s="180" customFormat="1" ht="37.5" customHeight="1" x14ac:dyDescent="0.25">
      <c r="A32" s="237" t="s">
        <v>1013</v>
      </c>
      <c r="B32" s="504" t="s">
        <v>836</v>
      </c>
      <c r="C32" s="504"/>
      <c r="D32" s="194"/>
      <c r="E32" s="207"/>
    </row>
    <row r="33" spans="1:5" s="180" customFormat="1" ht="24" customHeight="1" x14ac:dyDescent="0.25">
      <c r="A33" s="237" t="s">
        <v>1014</v>
      </c>
      <c r="B33" s="504" t="s">
        <v>837</v>
      </c>
      <c r="C33" s="504"/>
      <c r="D33" s="194"/>
      <c r="E33" s="199"/>
    </row>
    <row r="34" spans="1:5" s="180" customFormat="1" ht="30.75" customHeight="1" x14ac:dyDescent="0.25">
      <c r="A34" s="236" t="s">
        <v>1015</v>
      </c>
      <c r="B34" s="521" t="s">
        <v>618</v>
      </c>
      <c r="C34" s="521"/>
      <c r="D34" s="228" t="str" cm="1">
        <f t="array" ref="D34">IF(OR(D35:D54="No cumple"),"NO CUMPLE",IF(OR(D35:D54="CUMPLE"),"CUMPLE",IF(OR(D35:D54="NO APLICA"),"CUMPLE","")))</f>
        <v/>
      </c>
      <c r="E34" s="199"/>
    </row>
    <row r="35" spans="1:5" s="180" customFormat="1" ht="20.25" customHeight="1" x14ac:dyDescent="0.25">
      <c r="A35" s="237" t="s">
        <v>1016</v>
      </c>
      <c r="B35" s="504" t="s">
        <v>1017</v>
      </c>
      <c r="C35" s="504"/>
      <c r="D35" s="194"/>
      <c r="E35" s="207"/>
    </row>
    <row r="36" spans="1:5" s="180" customFormat="1" ht="19.5" customHeight="1" x14ac:dyDescent="0.25">
      <c r="A36" s="237" t="s">
        <v>1018</v>
      </c>
      <c r="B36" s="504" t="s">
        <v>1019</v>
      </c>
      <c r="C36" s="504"/>
      <c r="D36" s="194"/>
      <c r="E36" s="199"/>
    </row>
    <row r="37" spans="1:5" s="180" customFormat="1" ht="20.25" customHeight="1" x14ac:dyDescent="0.25">
      <c r="A37" s="237" t="s">
        <v>1020</v>
      </c>
      <c r="B37" s="504" t="s">
        <v>164</v>
      </c>
      <c r="C37" s="504"/>
      <c r="D37" s="194"/>
      <c r="E37" s="207"/>
    </row>
    <row r="38" spans="1:5" s="180" customFormat="1" ht="21.75" customHeight="1" x14ac:dyDescent="0.25">
      <c r="A38" s="237" t="s">
        <v>1021</v>
      </c>
      <c r="B38" s="504" t="s">
        <v>1022</v>
      </c>
      <c r="C38" s="504"/>
      <c r="D38" s="194"/>
      <c r="E38" s="208"/>
    </row>
    <row r="39" spans="1:5" s="180" customFormat="1" ht="86.25" customHeight="1" x14ac:dyDescent="0.25">
      <c r="A39" s="237" t="s">
        <v>1023</v>
      </c>
      <c r="B39" s="504" t="s">
        <v>1024</v>
      </c>
      <c r="C39" s="504"/>
      <c r="D39" s="194"/>
      <c r="E39" s="208"/>
    </row>
    <row r="40" spans="1:5" s="180" customFormat="1" ht="47.25" customHeight="1" x14ac:dyDescent="0.25">
      <c r="A40" s="237" t="s">
        <v>1025</v>
      </c>
      <c r="B40" s="510" t="s">
        <v>1026</v>
      </c>
      <c r="C40" s="510"/>
      <c r="D40" s="194"/>
      <c r="E40" s="207"/>
    </row>
    <row r="41" spans="1:5" s="180" customFormat="1" ht="22.5" customHeight="1" x14ac:dyDescent="0.25">
      <c r="A41" s="237" t="s">
        <v>1027</v>
      </c>
      <c r="B41" s="504" t="s">
        <v>165</v>
      </c>
      <c r="C41" s="504"/>
      <c r="D41" s="194"/>
      <c r="E41" s="199"/>
    </row>
    <row r="42" spans="1:5" s="180" customFormat="1" ht="46.5" customHeight="1" x14ac:dyDescent="0.25">
      <c r="A42" s="237" t="s">
        <v>1028</v>
      </c>
      <c r="B42" s="504" t="s">
        <v>1029</v>
      </c>
      <c r="C42" s="504"/>
      <c r="D42" s="194"/>
      <c r="E42" s="208"/>
    </row>
    <row r="43" spans="1:5" s="180" customFormat="1" ht="86.25" customHeight="1" x14ac:dyDescent="0.25">
      <c r="A43" s="237" t="s">
        <v>1030</v>
      </c>
      <c r="B43" s="510" t="s">
        <v>1031</v>
      </c>
      <c r="C43" s="510"/>
      <c r="D43" s="194"/>
      <c r="E43" s="207"/>
    </row>
    <row r="44" spans="1:5" s="180" customFormat="1" ht="30.75" customHeight="1" x14ac:dyDescent="0.25">
      <c r="A44" s="237" t="s">
        <v>1032</v>
      </c>
      <c r="B44" s="504" t="s">
        <v>1033</v>
      </c>
      <c r="C44" s="504"/>
      <c r="D44" s="194"/>
      <c r="E44" s="199"/>
    </row>
    <row r="45" spans="1:5" s="180" customFormat="1" ht="19.5" customHeight="1" x14ac:dyDescent="0.25">
      <c r="A45" s="237" t="s">
        <v>1034</v>
      </c>
      <c r="B45" s="504" t="s">
        <v>1035</v>
      </c>
      <c r="C45" s="504"/>
      <c r="D45" s="194"/>
      <c r="E45" s="208"/>
    </row>
    <row r="46" spans="1:5" s="180" customFormat="1" ht="20.25" customHeight="1" x14ac:dyDescent="0.25">
      <c r="A46" s="237" t="s">
        <v>1036</v>
      </c>
      <c r="B46" s="504" t="s">
        <v>166</v>
      </c>
      <c r="C46" s="504"/>
      <c r="D46" s="194"/>
      <c r="E46" s="207"/>
    </row>
    <row r="47" spans="1:5" s="180" customFormat="1" ht="20.25" customHeight="1" x14ac:dyDescent="0.25">
      <c r="A47" s="237" t="s">
        <v>1037</v>
      </c>
      <c r="B47" s="510" t="s">
        <v>1038</v>
      </c>
      <c r="C47" s="510"/>
      <c r="D47" s="194"/>
      <c r="E47" s="199"/>
    </row>
    <row r="48" spans="1:5" s="180" customFormat="1" ht="48" customHeight="1" x14ac:dyDescent="0.25">
      <c r="A48" s="237" t="s">
        <v>1039</v>
      </c>
      <c r="B48" s="510" t="s">
        <v>1040</v>
      </c>
      <c r="C48" s="510"/>
      <c r="D48" s="194"/>
      <c r="E48" s="199"/>
    </row>
    <row r="49" spans="1:5" s="180" customFormat="1" ht="51.75" customHeight="1" x14ac:dyDescent="0.25">
      <c r="A49" s="237" t="s">
        <v>1041</v>
      </c>
      <c r="B49" s="504" t="s">
        <v>1042</v>
      </c>
      <c r="C49" s="504"/>
      <c r="D49" s="194"/>
      <c r="E49" s="199"/>
    </row>
    <row r="50" spans="1:5" s="180" customFormat="1" ht="20.25" customHeight="1" x14ac:dyDescent="0.25">
      <c r="A50" s="237" t="s">
        <v>1043</v>
      </c>
      <c r="B50" s="510" t="s">
        <v>1044</v>
      </c>
      <c r="C50" s="510"/>
      <c r="D50" s="194"/>
      <c r="E50" s="207"/>
    </row>
    <row r="51" spans="1:5" s="180" customFormat="1" ht="53.25" customHeight="1" x14ac:dyDescent="0.25">
      <c r="A51" s="237" t="s">
        <v>1045</v>
      </c>
      <c r="B51" s="504" t="s">
        <v>1046</v>
      </c>
      <c r="C51" s="504"/>
      <c r="D51" s="194"/>
      <c r="E51" s="207"/>
    </row>
    <row r="52" spans="1:5" s="180" customFormat="1" ht="21" customHeight="1" x14ac:dyDescent="0.25">
      <c r="A52" s="237" t="s">
        <v>1047</v>
      </c>
      <c r="B52" s="510" t="s">
        <v>1048</v>
      </c>
      <c r="C52" s="510"/>
      <c r="D52" s="194"/>
      <c r="E52" s="199"/>
    </row>
    <row r="53" spans="1:5" s="180" customFormat="1" ht="20.25" customHeight="1" x14ac:dyDescent="0.25">
      <c r="A53" s="237" t="s">
        <v>1049</v>
      </c>
      <c r="B53" s="504" t="s">
        <v>167</v>
      </c>
      <c r="C53" s="504"/>
      <c r="D53" s="194"/>
      <c r="E53" s="199"/>
    </row>
    <row r="54" spans="1:5" s="180" customFormat="1" ht="51.75" customHeight="1" x14ac:dyDescent="0.25">
      <c r="A54" s="237" t="s">
        <v>1050</v>
      </c>
      <c r="B54" s="504" t="s">
        <v>1051</v>
      </c>
      <c r="C54" s="504"/>
      <c r="D54" s="194"/>
      <c r="E54" s="207"/>
    </row>
    <row r="55" spans="1:5" s="180" customFormat="1" ht="22.5" customHeight="1" x14ac:dyDescent="0.25">
      <c r="A55" s="236" t="s">
        <v>619</v>
      </c>
      <c r="B55" s="521" t="s">
        <v>620</v>
      </c>
      <c r="C55" s="521"/>
      <c r="D55" s="228" t="str" cm="1">
        <f t="array" ref="D55">IF(OR(D56:D57="No cumple"),"NO CUMPLE",IF(OR(D56:D57="CUMPLE"),"CUMPLE",IF(OR(D56:D57="NO APLICA"),"CUMPLE","")))</f>
        <v/>
      </c>
      <c r="E55" s="199"/>
    </row>
    <row r="56" spans="1:5" s="180" customFormat="1" ht="20.25" customHeight="1" x14ac:dyDescent="0.25">
      <c r="A56" s="237" t="s">
        <v>1052</v>
      </c>
      <c r="B56" s="504" t="s">
        <v>1053</v>
      </c>
      <c r="C56" s="504"/>
      <c r="D56" s="194"/>
      <c r="E56" s="199"/>
    </row>
    <row r="57" spans="1:5" s="180" customFormat="1" ht="23.25" customHeight="1" x14ac:dyDescent="0.25">
      <c r="A57" s="237" t="s">
        <v>1054</v>
      </c>
      <c r="B57" s="504" t="s">
        <v>1055</v>
      </c>
      <c r="C57" s="504"/>
      <c r="D57" s="194"/>
      <c r="E57" s="208"/>
    </row>
    <row r="58" spans="1:5" s="180" customFormat="1" ht="22.5" customHeight="1" x14ac:dyDescent="0.25">
      <c r="A58" s="236" t="s">
        <v>621</v>
      </c>
      <c r="B58" s="521" t="s">
        <v>622</v>
      </c>
      <c r="C58" s="521"/>
      <c r="D58" s="228" t="str" cm="1">
        <f t="array" ref="D58">IF(OR(D59:D66="No cumple"),"NO CUMPLE",IF(OR(D59:D66="CUMPLE"),"CUMPLE",IF(OR(D59:D66="NO APLICA"),"CUMPLE","")))</f>
        <v/>
      </c>
      <c r="E58" s="199"/>
    </row>
    <row r="59" spans="1:5" s="180" customFormat="1" ht="79.900000000000006" customHeight="1" x14ac:dyDescent="0.25">
      <c r="A59" s="193" t="s">
        <v>1056</v>
      </c>
      <c r="B59" s="504" t="s">
        <v>1057</v>
      </c>
      <c r="C59" s="504"/>
      <c r="D59" s="194"/>
      <c r="E59" s="199"/>
    </row>
    <row r="60" spans="1:5" s="180" customFormat="1" ht="16.5" customHeight="1" x14ac:dyDescent="0.25">
      <c r="A60" s="193" t="s">
        <v>1058</v>
      </c>
      <c r="B60" s="504" t="s">
        <v>168</v>
      </c>
      <c r="C60" s="504"/>
      <c r="D60" s="194"/>
      <c r="E60" s="208"/>
    </row>
    <row r="61" spans="1:5" s="180" customFormat="1" ht="66" customHeight="1" x14ac:dyDescent="0.25">
      <c r="A61" s="193" t="s">
        <v>1059</v>
      </c>
      <c r="B61" s="504" t="s">
        <v>1060</v>
      </c>
      <c r="C61" s="504"/>
      <c r="D61" s="194"/>
      <c r="E61" s="199"/>
    </row>
    <row r="62" spans="1:5" s="180" customFormat="1" ht="20.25" customHeight="1" x14ac:dyDescent="0.25">
      <c r="A62" s="193" t="s">
        <v>1061</v>
      </c>
      <c r="B62" s="504" t="s">
        <v>169</v>
      </c>
      <c r="C62" s="504"/>
      <c r="D62" s="194"/>
      <c r="E62" s="208"/>
    </row>
    <row r="63" spans="1:5" s="180" customFormat="1" ht="49.5" customHeight="1" x14ac:dyDescent="0.25">
      <c r="A63" s="193" t="s">
        <v>1062</v>
      </c>
      <c r="B63" s="510" t="s">
        <v>1063</v>
      </c>
      <c r="C63" s="510"/>
      <c r="D63" s="194"/>
      <c r="E63" s="199"/>
    </row>
    <row r="64" spans="1:5" s="180" customFormat="1" ht="21" customHeight="1" x14ac:dyDescent="0.25">
      <c r="A64" s="193" t="s">
        <v>1064</v>
      </c>
      <c r="B64" s="504" t="s">
        <v>1065</v>
      </c>
      <c r="C64" s="504"/>
      <c r="D64" s="194"/>
      <c r="E64" s="208"/>
    </row>
    <row r="65" spans="1:5" s="180" customFormat="1" ht="315" customHeight="1" x14ac:dyDescent="0.25">
      <c r="A65" s="193" t="s">
        <v>1066</v>
      </c>
      <c r="B65" s="523" t="s">
        <v>1067</v>
      </c>
      <c r="C65" s="523"/>
      <c r="D65" s="194"/>
      <c r="E65" s="207"/>
    </row>
    <row r="66" spans="1:5" s="180" customFormat="1" ht="150" customHeight="1" x14ac:dyDescent="0.25">
      <c r="A66" s="193" t="s">
        <v>1068</v>
      </c>
      <c r="B66" s="504" t="s">
        <v>1069</v>
      </c>
      <c r="C66" s="504"/>
      <c r="D66" s="194"/>
      <c r="E66" s="199"/>
    </row>
    <row r="67" spans="1:5" s="180" customFormat="1" ht="22.5" customHeight="1" x14ac:dyDescent="0.25">
      <c r="A67" s="236" t="s">
        <v>628</v>
      </c>
      <c r="B67" s="521" t="s">
        <v>627</v>
      </c>
      <c r="C67" s="521"/>
      <c r="D67" s="228" t="str" cm="1">
        <f t="array" ref="D67">IF(OR(D68:D75="No cumple"),"NO CUMPLE",IF(OR(D68:D75="CUMPLE"),"CUMPLE",IF(OR(D68:D75="NO APLICA"),"CUMPLE","")))</f>
        <v/>
      </c>
      <c r="E67" s="199"/>
    </row>
    <row r="68" spans="1:5" s="180" customFormat="1" ht="21" customHeight="1" x14ac:dyDescent="0.25">
      <c r="A68" s="193" t="s">
        <v>1070</v>
      </c>
      <c r="B68" s="504" t="s">
        <v>1071</v>
      </c>
      <c r="C68" s="504"/>
      <c r="D68" s="194"/>
      <c r="E68" s="208"/>
    </row>
    <row r="69" spans="1:5" s="180" customFormat="1" ht="30.75" customHeight="1" x14ac:dyDescent="0.25">
      <c r="A69" s="193" t="s">
        <v>1072</v>
      </c>
      <c r="B69" s="504" t="s">
        <v>171</v>
      </c>
      <c r="C69" s="504"/>
      <c r="D69" s="194"/>
      <c r="E69" s="199"/>
    </row>
    <row r="70" spans="1:5" s="180" customFormat="1" ht="18.75" customHeight="1" x14ac:dyDescent="0.25">
      <c r="A70" s="193" t="s">
        <v>1073</v>
      </c>
      <c r="B70" s="504" t="s">
        <v>172</v>
      </c>
      <c r="C70" s="504"/>
      <c r="D70" s="194"/>
      <c r="E70" s="208"/>
    </row>
    <row r="71" spans="1:5" s="180" customFormat="1" ht="17.25" customHeight="1" x14ac:dyDescent="0.25">
      <c r="A71" s="193" t="s">
        <v>1074</v>
      </c>
      <c r="B71" s="504" t="s">
        <v>173</v>
      </c>
      <c r="C71" s="504"/>
      <c r="D71" s="194"/>
      <c r="E71" s="199"/>
    </row>
    <row r="72" spans="1:5" s="180" customFormat="1" ht="51.75" customHeight="1" x14ac:dyDescent="0.25">
      <c r="A72" s="193" t="s">
        <v>1075</v>
      </c>
      <c r="B72" s="504" t="s">
        <v>1076</v>
      </c>
      <c r="C72" s="504"/>
      <c r="D72" s="194"/>
      <c r="E72" s="208"/>
    </row>
    <row r="73" spans="1:5" s="180" customFormat="1" ht="18.75" customHeight="1" x14ac:dyDescent="0.25">
      <c r="A73" s="193" t="s">
        <v>1077</v>
      </c>
      <c r="B73" s="504" t="s">
        <v>1078</v>
      </c>
      <c r="C73" s="504"/>
      <c r="D73" s="194"/>
      <c r="E73" s="199"/>
    </row>
    <row r="74" spans="1:5" s="180" customFormat="1" ht="31.5" customHeight="1" x14ac:dyDescent="0.25">
      <c r="A74" s="193" t="s">
        <v>1079</v>
      </c>
      <c r="B74" s="504" t="s">
        <v>174</v>
      </c>
      <c r="C74" s="504"/>
      <c r="D74" s="194"/>
      <c r="E74" s="208"/>
    </row>
    <row r="75" spans="1:5" s="180" customFormat="1" ht="32.25" customHeight="1" x14ac:dyDescent="0.25">
      <c r="A75" s="193" t="s">
        <v>1080</v>
      </c>
      <c r="B75" s="510" t="s">
        <v>1081</v>
      </c>
      <c r="C75" s="510"/>
      <c r="D75" s="194"/>
      <c r="E75" s="199"/>
    </row>
    <row r="76" spans="1:5" s="180" customFormat="1" ht="22.5" customHeight="1" x14ac:dyDescent="0.25">
      <c r="A76" s="236" t="s">
        <v>629</v>
      </c>
      <c r="B76" s="521" t="s">
        <v>630</v>
      </c>
      <c r="C76" s="521"/>
      <c r="D76" s="228" t="str" cm="1">
        <f t="array" ref="D76">IF(OR(D77:D91="No cumple"),"NO CUMPLE",IF(OR(D77:D91="CUMPLE"),"CUMPLE",IF(OR(D77:D91="NO APLICA"),"CUMPLE","")))</f>
        <v/>
      </c>
      <c r="E76" s="199"/>
    </row>
    <row r="77" spans="1:5" s="180" customFormat="1" ht="21" customHeight="1" x14ac:dyDescent="0.25">
      <c r="A77" s="193" t="s">
        <v>1082</v>
      </c>
      <c r="B77" s="504" t="s">
        <v>175</v>
      </c>
      <c r="C77" s="504"/>
      <c r="D77" s="194"/>
      <c r="E77" s="208"/>
    </row>
    <row r="78" spans="1:5" s="180" customFormat="1" ht="23.25" customHeight="1" x14ac:dyDescent="0.25">
      <c r="A78" s="193" t="s">
        <v>1083</v>
      </c>
      <c r="B78" s="504" t="s">
        <v>176</v>
      </c>
      <c r="C78" s="504"/>
      <c r="D78" s="194"/>
      <c r="E78" s="199"/>
    </row>
    <row r="79" spans="1:5" s="180" customFormat="1" ht="19.5" customHeight="1" x14ac:dyDescent="0.25">
      <c r="A79" s="193" t="s">
        <v>1084</v>
      </c>
      <c r="B79" s="504" t="s">
        <v>631</v>
      </c>
      <c r="C79" s="504"/>
      <c r="D79" s="194"/>
      <c r="E79" s="208"/>
    </row>
    <row r="80" spans="1:5" s="180" customFormat="1" ht="21" customHeight="1" x14ac:dyDescent="0.25">
      <c r="A80" s="193" t="s">
        <v>1085</v>
      </c>
      <c r="B80" s="504" t="s">
        <v>632</v>
      </c>
      <c r="C80" s="504"/>
      <c r="D80" s="194"/>
      <c r="E80" s="207"/>
    </row>
    <row r="81" spans="1:5" s="180" customFormat="1" ht="31.5" customHeight="1" x14ac:dyDescent="0.25">
      <c r="A81" s="193" t="s">
        <v>1086</v>
      </c>
      <c r="B81" s="504" t="s">
        <v>177</v>
      </c>
      <c r="C81" s="504"/>
      <c r="D81" s="194"/>
      <c r="E81" s="199"/>
    </row>
    <row r="82" spans="1:5" s="180" customFormat="1" ht="30.75" customHeight="1" x14ac:dyDescent="0.25">
      <c r="A82" s="193" t="s">
        <v>1087</v>
      </c>
      <c r="B82" s="504" t="s">
        <v>1088</v>
      </c>
      <c r="C82" s="504"/>
      <c r="D82" s="194"/>
      <c r="E82" s="199"/>
    </row>
    <row r="83" spans="1:5" s="180" customFormat="1" ht="34.5" customHeight="1" x14ac:dyDescent="0.25">
      <c r="A83" s="193" t="s">
        <v>1089</v>
      </c>
      <c r="B83" s="504" t="s">
        <v>1090</v>
      </c>
      <c r="C83" s="504"/>
      <c r="D83" s="194"/>
      <c r="E83" s="208"/>
    </row>
    <row r="84" spans="1:5" s="180" customFormat="1" ht="20.25" customHeight="1" x14ac:dyDescent="0.25">
      <c r="A84" s="193" t="s">
        <v>1091</v>
      </c>
      <c r="B84" s="504" t="s">
        <v>178</v>
      </c>
      <c r="C84" s="504"/>
      <c r="D84" s="194"/>
      <c r="E84" s="199"/>
    </row>
    <row r="85" spans="1:5" s="180" customFormat="1" ht="34.5" customHeight="1" x14ac:dyDescent="0.25">
      <c r="A85" s="193" t="s">
        <v>1092</v>
      </c>
      <c r="B85" s="504" t="s">
        <v>179</v>
      </c>
      <c r="C85" s="504"/>
      <c r="D85" s="194"/>
      <c r="E85" s="208"/>
    </row>
    <row r="86" spans="1:5" s="180" customFormat="1" ht="19.5" customHeight="1" x14ac:dyDescent="0.25">
      <c r="A86" s="193" t="s">
        <v>1093</v>
      </c>
      <c r="B86" s="504" t="s">
        <v>1094</v>
      </c>
      <c r="C86" s="504"/>
      <c r="D86" s="194"/>
      <c r="E86" s="199"/>
    </row>
    <row r="87" spans="1:5" s="180" customFormat="1" ht="20.25" customHeight="1" x14ac:dyDescent="0.25">
      <c r="A87" s="193" t="s">
        <v>1095</v>
      </c>
      <c r="B87" s="504" t="s">
        <v>180</v>
      </c>
      <c r="C87" s="504"/>
      <c r="D87" s="194"/>
      <c r="E87" s="208"/>
    </row>
    <row r="88" spans="1:5" s="180" customFormat="1" ht="48.75" customHeight="1" x14ac:dyDescent="0.25">
      <c r="A88" s="193" t="s">
        <v>1096</v>
      </c>
      <c r="B88" s="504" t="s">
        <v>181</v>
      </c>
      <c r="C88" s="504"/>
      <c r="D88" s="194"/>
      <c r="E88" s="199"/>
    </row>
    <row r="89" spans="1:5" s="180" customFormat="1" ht="34.5" customHeight="1" x14ac:dyDescent="0.25">
      <c r="A89" s="193" t="s">
        <v>1097</v>
      </c>
      <c r="B89" s="504" t="s">
        <v>182</v>
      </c>
      <c r="C89" s="504"/>
      <c r="D89" s="194"/>
      <c r="E89" s="208"/>
    </row>
    <row r="90" spans="1:5" s="180" customFormat="1" ht="115.5" customHeight="1" x14ac:dyDescent="0.25">
      <c r="A90" s="193" t="s">
        <v>1098</v>
      </c>
      <c r="B90" s="510" t="s">
        <v>1099</v>
      </c>
      <c r="C90" s="510"/>
      <c r="D90" s="194"/>
      <c r="E90" s="207"/>
    </row>
    <row r="91" spans="1:5" s="180" customFormat="1" ht="35.25" customHeight="1" x14ac:dyDescent="0.25">
      <c r="A91" s="193" t="s">
        <v>1100</v>
      </c>
      <c r="B91" s="510" t="s">
        <v>1101</v>
      </c>
      <c r="C91" s="510"/>
      <c r="D91" s="194"/>
      <c r="E91" s="199"/>
    </row>
    <row r="92" spans="1:5" s="180" customFormat="1" ht="22.5" customHeight="1" x14ac:dyDescent="0.25">
      <c r="A92" s="236" t="s">
        <v>1102</v>
      </c>
      <c r="B92" s="521" t="s">
        <v>633</v>
      </c>
      <c r="C92" s="521"/>
      <c r="D92" s="228" t="str" cm="1">
        <f t="array" ref="D92">IF(OR(D93:D105="No cumple"),"NO CUMPLE",IF(OR(D93:D105="CUMPLE"),"CUMPLE",IF(OR(D93:D105="NO APLICA"),"CUMPLE","")))</f>
        <v/>
      </c>
      <c r="E92" s="199"/>
    </row>
    <row r="93" spans="1:5" s="180" customFormat="1" ht="34.5" customHeight="1" x14ac:dyDescent="0.25">
      <c r="A93" s="235" t="s">
        <v>1103</v>
      </c>
      <c r="B93" s="510" t="s">
        <v>1104</v>
      </c>
      <c r="C93" s="510"/>
      <c r="D93" s="194"/>
      <c r="E93" s="208"/>
    </row>
    <row r="94" spans="1:5" s="180" customFormat="1" ht="33.75" customHeight="1" x14ac:dyDescent="0.25">
      <c r="A94" s="193" t="s">
        <v>1105</v>
      </c>
      <c r="B94" s="504" t="s">
        <v>1106</v>
      </c>
      <c r="C94" s="504"/>
      <c r="D94" s="194"/>
      <c r="E94" s="199"/>
    </row>
    <row r="95" spans="1:5" s="180" customFormat="1" ht="34.5" customHeight="1" x14ac:dyDescent="0.25">
      <c r="A95" s="193" t="s">
        <v>1107</v>
      </c>
      <c r="B95" s="504" t="s">
        <v>1108</v>
      </c>
      <c r="C95" s="504"/>
      <c r="D95" s="194"/>
      <c r="E95" s="208"/>
    </row>
    <row r="96" spans="1:5" s="180" customFormat="1" ht="29.25" customHeight="1" x14ac:dyDescent="0.25">
      <c r="A96" s="237" t="s">
        <v>1109</v>
      </c>
      <c r="B96" s="504" t="s">
        <v>1110</v>
      </c>
      <c r="C96" s="504"/>
      <c r="D96" s="194"/>
      <c r="E96" s="207"/>
    </row>
    <row r="97" spans="1:5" s="180" customFormat="1" ht="31.5" customHeight="1" x14ac:dyDescent="0.25">
      <c r="A97" s="237" t="s">
        <v>1111</v>
      </c>
      <c r="B97" s="504" t="s">
        <v>1112</v>
      </c>
      <c r="C97" s="504"/>
      <c r="D97" s="194"/>
      <c r="E97" s="199"/>
    </row>
    <row r="98" spans="1:5" s="180" customFormat="1" ht="48" customHeight="1" x14ac:dyDescent="0.25">
      <c r="A98" s="193" t="s">
        <v>1113</v>
      </c>
      <c r="B98" s="504" t="s">
        <v>1114</v>
      </c>
      <c r="C98" s="504"/>
      <c r="D98" s="194"/>
      <c r="E98" s="208"/>
    </row>
    <row r="99" spans="1:5" s="180" customFormat="1" ht="31.5" customHeight="1" x14ac:dyDescent="0.25">
      <c r="A99" s="237" t="s">
        <v>1115</v>
      </c>
      <c r="B99" s="504" t="s">
        <v>1116</v>
      </c>
      <c r="C99" s="504"/>
      <c r="D99" s="194"/>
      <c r="E99" s="207"/>
    </row>
    <row r="100" spans="1:5" s="180" customFormat="1" ht="34.5" customHeight="1" x14ac:dyDescent="0.25">
      <c r="A100" s="193" t="s">
        <v>1117</v>
      </c>
      <c r="B100" s="504" t="s">
        <v>183</v>
      </c>
      <c r="C100" s="504"/>
      <c r="D100" s="194"/>
      <c r="E100" s="208"/>
    </row>
    <row r="101" spans="1:5" s="180" customFormat="1" ht="30.75" customHeight="1" x14ac:dyDescent="0.25">
      <c r="A101" s="237" t="s">
        <v>1118</v>
      </c>
      <c r="B101" s="504" t="s">
        <v>1119</v>
      </c>
      <c r="C101" s="504"/>
      <c r="D101" s="194"/>
      <c r="E101" s="207"/>
    </row>
    <row r="102" spans="1:5" s="180" customFormat="1" ht="18.75" customHeight="1" x14ac:dyDescent="0.25">
      <c r="A102" s="237" t="s">
        <v>1120</v>
      </c>
      <c r="B102" s="504" t="s">
        <v>184</v>
      </c>
      <c r="C102" s="504"/>
      <c r="D102" s="194"/>
      <c r="E102" s="199"/>
    </row>
    <row r="103" spans="1:5" s="180" customFormat="1" ht="18" customHeight="1" x14ac:dyDescent="0.25">
      <c r="A103" s="193" t="s">
        <v>1121</v>
      </c>
      <c r="B103" s="504" t="s">
        <v>1122</v>
      </c>
      <c r="C103" s="504"/>
      <c r="D103" s="194"/>
      <c r="E103" s="208"/>
    </row>
    <row r="104" spans="1:5" s="180" customFormat="1" ht="18.75" customHeight="1" x14ac:dyDescent="0.25">
      <c r="A104" s="237" t="s">
        <v>1123</v>
      </c>
      <c r="B104" s="510" t="s">
        <v>1124</v>
      </c>
      <c r="C104" s="510"/>
      <c r="D104" s="194"/>
      <c r="E104" s="207"/>
    </row>
    <row r="105" spans="1:5" s="180" customFormat="1" ht="21.75" customHeight="1" x14ac:dyDescent="0.25">
      <c r="A105" s="237" t="s">
        <v>1125</v>
      </c>
      <c r="B105" s="504" t="s">
        <v>185</v>
      </c>
      <c r="C105" s="504"/>
      <c r="D105" s="194"/>
      <c r="E105" s="199"/>
    </row>
    <row r="106" spans="1:5" s="180" customFormat="1" ht="22.5" customHeight="1" x14ac:dyDescent="0.25">
      <c r="A106" s="236" t="s">
        <v>1126</v>
      </c>
      <c r="B106" s="521" t="s">
        <v>634</v>
      </c>
      <c r="C106" s="521"/>
      <c r="D106" s="228" t="str" cm="1">
        <f t="array" ref="D106">IF(OR(D107:D119="No cumple"),"NO CUMPLE",IF(OR(D107:D119="CUMPLE"),"CUMPLE",IF(OR(D107:D119="NO APLICA"),"CUMPLE","")))</f>
        <v/>
      </c>
      <c r="E106" s="199"/>
    </row>
    <row r="107" spans="1:5" s="180" customFormat="1" ht="21.75" customHeight="1" x14ac:dyDescent="0.25">
      <c r="A107" s="237" t="s">
        <v>1127</v>
      </c>
      <c r="B107" s="504" t="s">
        <v>1128</v>
      </c>
      <c r="C107" s="504"/>
      <c r="D107" s="194"/>
      <c r="E107" s="207"/>
    </row>
    <row r="108" spans="1:5" s="180" customFormat="1" ht="30.75" customHeight="1" x14ac:dyDescent="0.25">
      <c r="A108" s="237" t="s">
        <v>1129</v>
      </c>
      <c r="B108" s="504" t="s">
        <v>1130</v>
      </c>
      <c r="C108" s="504"/>
      <c r="D108" s="194"/>
      <c r="E108" s="199"/>
    </row>
    <row r="109" spans="1:5" s="180" customFormat="1" ht="33" customHeight="1" x14ac:dyDescent="0.25">
      <c r="A109" s="237" t="s">
        <v>1131</v>
      </c>
      <c r="B109" s="504" t="s">
        <v>1132</v>
      </c>
      <c r="C109" s="504"/>
      <c r="D109" s="194"/>
      <c r="E109" s="207"/>
    </row>
    <row r="110" spans="1:5" s="180" customFormat="1" ht="21" customHeight="1" x14ac:dyDescent="0.25">
      <c r="A110" s="237" t="s">
        <v>1133</v>
      </c>
      <c r="B110" s="504" t="s">
        <v>1134</v>
      </c>
      <c r="C110" s="504"/>
      <c r="D110" s="194"/>
      <c r="E110" s="199"/>
    </row>
    <row r="111" spans="1:5" s="180" customFormat="1" ht="21.75" customHeight="1" x14ac:dyDescent="0.25">
      <c r="A111" s="238" t="s">
        <v>1135</v>
      </c>
      <c r="B111" s="510" t="s">
        <v>1136</v>
      </c>
      <c r="C111" s="510"/>
      <c r="D111" s="194"/>
      <c r="E111" s="207"/>
    </row>
    <row r="112" spans="1:5" s="180" customFormat="1" ht="19.5" customHeight="1" x14ac:dyDescent="0.25">
      <c r="A112" s="237" t="s">
        <v>1137</v>
      </c>
      <c r="B112" s="504" t="s">
        <v>1138</v>
      </c>
      <c r="C112" s="504"/>
      <c r="D112" s="194"/>
      <c r="E112" s="199"/>
    </row>
    <row r="113" spans="1:5" s="180" customFormat="1" ht="48.75" customHeight="1" x14ac:dyDescent="0.25">
      <c r="A113" s="237" t="s">
        <v>1139</v>
      </c>
      <c r="B113" s="504" t="s">
        <v>1140</v>
      </c>
      <c r="C113" s="504"/>
      <c r="D113" s="194"/>
      <c r="E113" s="207"/>
    </row>
    <row r="114" spans="1:5" s="180" customFormat="1" ht="19.5" customHeight="1" x14ac:dyDescent="0.25">
      <c r="A114" s="237" t="s">
        <v>1141</v>
      </c>
      <c r="B114" s="504" t="s">
        <v>1142</v>
      </c>
      <c r="C114" s="504"/>
      <c r="D114" s="194"/>
      <c r="E114" s="199"/>
    </row>
    <row r="115" spans="1:5" s="180" customFormat="1" ht="22.5" customHeight="1" x14ac:dyDescent="0.25">
      <c r="A115" s="237" t="s">
        <v>1143</v>
      </c>
      <c r="B115" s="504" t="s">
        <v>1144</v>
      </c>
      <c r="C115" s="504"/>
      <c r="D115" s="194"/>
      <c r="E115" s="207"/>
    </row>
    <row r="116" spans="1:5" s="180" customFormat="1" ht="30.75" customHeight="1" x14ac:dyDescent="0.25">
      <c r="A116" s="237" t="s">
        <v>1145</v>
      </c>
      <c r="B116" s="504" t="s">
        <v>1146</v>
      </c>
      <c r="C116" s="504"/>
      <c r="D116" s="194"/>
      <c r="E116" s="199"/>
    </row>
    <row r="117" spans="1:5" s="180" customFormat="1" ht="37.5" customHeight="1" x14ac:dyDescent="0.25">
      <c r="A117" s="237" t="s">
        <v>1147</v>
      </c>
      <c r="B117" s="504" t="s">
        <v>186</v>
      </c>
      <c r="C117" s="504"/>
      <c r="D117" s="194"/>
      <c r="E117" s="207"/>
    </row>
    <row r="118" spans="1:5" s="180" customFormat="1" ht="20.25" customHeight="1" x14ac:dyDescent="0.25">
      <c r="A118" s="237" t="s">
        <v>1148</v>
      </c>
      <c r="B118" s="504" t="s">
        <v>1149</v>
      </c>
      <c r="C118" s="504"/>
      <c r="D118" s="194"/>
      <c r="E118" s="199"/>
    </row>
    <row r="119" spans="1:5" s="180" customFormat="1" ht="20.25" customHeight="1" x14ac:dyDescent="0.25">
      <c r="A119" s="238" t="s">
        <v>1150</v>
      </c>
      <c r="B119" s="510" t="s">
        <v>1151</v>
      </c>
      <c r="C119" s="510"/>
      <c r="D119" s="194"/>
      <c r="E119" s="199"/>
    </row>
    <row r="120" spans="1:5" s="180" customFormat="1" ht="22.5" customHeight="1" x14ac:dyDescent="0.25">
      <c r="A120" s="236" t="s">
        <v>635</v>
      </c>
      <c r="B120" s="521" t="s">
        <v>636</v>
      </c>
      <c r="C120" s="521"/>
      <c r="D120" s="228" t="str" cm="1">
        <f t="array" ref="D120">IF(OR(D121:D127="No cumple"),"NO CUMPLE",IF(OR(D121:D127="CUMPLE"),"CUMPLE",IF(OR(D121:D127="NO APLICA"),"CUMPLE","")))</f>
        <v/>
      </c>
      <c r="E120" s="199"/>
    </row>
    <row r="121" spans="1:5" s="180" customFormat="1" ht="88.5" customHeight="1" x14ac:dyDescent="0.25">
      <c r="A121" s="237" t="s">
        <v>1152</v>
      </c>
      <c r="B121" s="510" t="s">
        <v>1153</v>
      </c>
      <c r="C121" s="510"/>
      <c r="D121" s="194"/>
      <c r="E121" s="207"/>
    </row>
    <row r="122" spans="1:5" s="180" customFormat="1" ht="67.5" customHeight="1" x14ac:dyDescent="0.25">
      <c r="A122" s="237" t="s">
        <v>1154</v>
      </c>
      <c r="B122" s="510" t="s">
        <v>1155</v>
      </c>
      <c r="C122" s="510"/>
      <c r="D122" s="194"/>
      <c r="E122" s="199"/>
    </row>
    <row r="123" spans="1:5" s="180" customFormat="1" ht="87" customHeight="1" x14ac:dyDescent="0.25">
      <c r="A123" s="237" t="s">
        <v>1156</v>
      </c>
      <c r="B123" s="504" t="s">
        <v>1157</v>
      </c>
      <c r="C123" s="504"/>
      <c r="D123" s="194"/>
      <c r="E123" s="207"/>
    </row>
    <row r="124" spans="1:5" s="180" customFormat="1" ht="134.25" customHeight="1" x14ac:dyDescent="0.25">
      <c r="A124" s="237" t="s">
        <v>1158</v>
      </c>
      <c r="B124" s="504" t="s">
        <v>1159</v>
      </c>
      <c r="C124" s="504"/>
      <c r="D124" s="194"/>
      <c r="E124" s="207"/>
    </row>
    <row r="125" spans="1:5" s="180" customFormat="1" ht="69" customHeight="1" x14ac:dyDescent="0.25">
      <c r="A125" s="237" t="s">
        <v>1160</v>
      </c>
      <c r="B125" s="510" t="s">
        <v>1161</v>
      </c>
      <c r="C125" s="510"/>
      <c r="D125" s="194"/>
      <c r="E125" s="199"/>
    </row>
    <row r="126" spans="1:5" s="180" customFormat="1" ht="27" customHeight="1" x14ac:dyDescent="0.25">
      <c r="A126" s="238" t="s">
        <v>1162</v>
      </c>
      <c r="B126" s="510" t="s">
        <v>187</v>
      </c>
      <c r="C126" s="510"/>
      <c r="D126" s="194"/>
      <c r="E126" s="199"/>
    </row>
    <row r="127" spans="1:5" s="180" customFormat="1" ht="138.75" customHeight="1" x14ac:dyDescent="0.25">
      <c r="A127" s="237" t="s">
        <v>1163</v>
      </c>
      <c r="B127" s="510" t="s">
        <v>1164</v>
      </c>
      <c r="C127" s="510"/>
      <c r="D127" s="194"/>
      <c r="E127" s="207"/>
    </row>
    <row r="128" spans="1:5" s="180" customFormat="1" ht="22.5" customHeight="1" x14ac:dyDescent="0.25">
      <c r="A128" s="236" t="s">
        <v>1165</v>
      </c>
      <c r="B128" s="521" t="s">
        <v>637</v>
      </c>
      <c r="C128" s="521"/>
      <c r="D128" s="228" t="str" cm="1">
        <f t="array" ref="D128">IF(OR(D129:D133="No cumple"),"NO CUMPLE",IF(OR(D129:D133="CUMPLE"),"CUMPLE",IF(OR(D129:D133="NO APLICA"),"CUMPLE","")))</f>
        <v/>
      </c>
      <c r="E128" s="199"/>
    </row>
    <row r="129" spans="1:5" s="180" customFormat="1" ht="133.5" customHeight="1" x14ac:dyDescent="0.25">
      <c r="A129" s="237" t="s">
        <v>1166</v>
      </c>
      <c r="B129" s="523" t="s">
        <v>1167</v>
      </c>
      <c r="C129" s="523"/>
      <c r="D129" s="194"/>
      <c r="E129" s="207"/>
    </row>
    <row r="130" spans="1:5" s="180" customFormat="1" ht="16.5" customHeight="1" x14ac:dyDescent="0.25">
      <c r="A130" s="237" t="s">
        <v>965</v>
      </c>
      <c r="B130" s="504" t="s">
        <v>966</v>
      </c>
      <c r="C130" s="504"/>
      <c r="D130" s="194"/>
      <c r="E130" s="199"/>
    </row>
    <row r="131" spans="1:5" s="180" customFormat="1" ht="31.5" customHeight="1" x14ac:dyDescent="0.25">
      <c r="A131" s="237" t="s">
        <v>1168</v>
      </c>
      <c r="B131" s="504" t="s">
        <v>188</v>
      </c>
      <c r="C131" s="504"/>
      <c r="D131" s="194"/>
      <c r="E131" s="207"/>
    </row>
    <row r="132" spans="1:5" s="180" customFormat="1" ht="24" customHeight="1" x14ac:dyDescent="0.25">
      <c r="A132" s="237" t="s">
        <v>1169</v>
      </c>
      <c r="B132" s="504" t="s">
        <v>1170</v>
      </c>
      <c r="C132" s="504"/>
      <c r="D132" s="194"/>
      <c r="E132" s="199"/>
    </row>
    <row r="133" spans="1:5" s="180" customFormat="1" ht="20.25" customHeight="1" x14ac:dyDescent="0.25">
      <c r="A133" s="237" t="s">
        <v>1171</v>
      </c>
      <c r="B133" s="504" t="s">
        <v>1172</v>
      </c>
      <c r="C133" s="504"/>
      <c r="D133" s="194"/>
      <c r="E133" s="207"/>
    </row>
    <row r="134" spans="1:5" s="180" customFormat="1" ht="22.5" customHeight="1" x14ac:dyDescent="0.25">
      <c r="A134" s="236" t="s">
        <v>638</v>
      </c>
      <c r="B134" s="521" t="s">
        <v>639</v>
      </c>
      <c r="C134" s="521"/>
      <c r="D134" s="228" t="str" cm="1">
        <f t="array" ref="D134">IF(OR(D135:D136="No cumple"),"NO CUMPLE",IF(OR(D135:D136="CUMPLE"),"CUMPLE",IF(OR(D135:D136="NO APLICA"),"CUMPLE","")))</f>
        <v/>
      </c>
      <c r="E134" s="199"/>
    </row>
    <row r="135" spans="1:5" s="180" customFormat="1" ht="84.75" customHeight="1" x14ac:dyDescent="0.25">
      <c r="A135" s="237" t="s">
        <v>1173</v>
      </c>
      <c r="B135" s="504" t="s">
        <v>640</v>
      </c>
      <c r="C135" s="504"/>
      <c r="D135" s="194"/>
      <c r="E135" s="199"/>
    </row>
    <row r="136" spans="1:5" s="180" customFormat="1" ht="19.5" customHeight="1" thickBot="1" x14ac:dyDescent="0.3">
      <c r="A136" s="192" t="s">
        <v>1174</v>
      </c>
      <c r="B136" s="522" t="s">
        <v>1175</v>
      </c>
      <c r="C136" s="522"/>
      <c r="D136" s="194"/>
      <c r="E136" s="209"/>
    </row>
    <row r="137" spans="1:5" s="180" customFormat="1" ht="17.25" thickBot="1" x14ac:dyDescent="0.3">
      <c r="A137" s="435" t="s">
        <v>1340</v>
      </c>
      <c r="B137" s="436"/>
      <c r="C137" s="437"/>
      <c r="D137" s="229" t="str">
        <f>IF(OR(D134="No cumple",D128="NO CUMPLE",D120="No cumple",D106="No cumple",D92="No cumple",D76="No cumple",D67="No cumple",D58="No cumple",D55="No cumple",D34="No cumple",D23="No cumple",D14="No cumple",D10="No cumple",D7="No cumple"),"NO CUMPLE",IF(OR(D134="cumple",D128="CUMPLE",D120="cumple",D106="cumple",D92="cumple",D76="cumple",D67="cumple",D58="cumple",D55="cumple",D34="cumple",D23="cumple",D14="cumple",D10="cumple",7="cumple"),"CUMPLE",""))</f>
        <v/>
      </c>
      <c r="E137" s="190"/>
    </row>
    <row r="138" spans="1:5" s="180" customFormat="1" ht="15.75" thickBot="1" x14ac:dyDescent="0.3">
      <c r="A138" s="489" t="s">
        <v>38</v>
      </c>
      <c r="B138" s="490"/>
      <c r="C138" s="490"/>
      <c r="D138" s="490"/>
      <c r="E138" s="491"/>
    </row>
    <row r="139" spans="1:5" s="180" customFormat="1" ht="15.75" thickBot="1" x14ac:dyDescent="0.3">
      <c r="A139" s="492" t="s">
        <v>39</v>
      </c>
      <c r="B139" s="493"/>
      <c r="C139" s="493"/>
      <c r="D139" s="210" t="s">
        <v>40</v>
      </c>
      <c r="E139" s="210" t="s">
        <v>41</v>
      </c>
    </row>
    <row r="140" spans="1:5" s="180" customFormat="1" ht="15" x14ac:dyDescent="0.25">
      <c r="A140" s="494"/>
      <c r="B140" s="495"/>
      <c r="C140" s="495"/>
      <c r="D140" s="204"/>
      <c r="E140" s="204"/>
    </row>
    <row r="141" spans="1:5" s="180" customFormat="1" ht="15" x14ac:dyDescent="0.25">
      <c r="A141" s="494"/>
      <c r="B141" s="495"/>
      <c r="C141" s="495"/>
      <c r="D141" s="204"/>
      <c r="E141" s="204"/>
    </row>
    <row r="142" spans="1:5" ht="15.75" thickBot="1" x14ac:dyDescent="0.3">
      <c r="A142" s="487"/>
      <c r="B142" s="488"/>
      <c r="C142" s="488"/>
      <c r="D142" s="205"/>
      <c r="E142" s="205"/>
    </row>
  </sheetData>
  <sheetProtection algorithmName="SHA-512" hashValue="PTYT/ziWm37PFwPL72S46ZWJCGsaFH+uD2MahVSUSSoGCflzu/yWgSF4ZuhFeEnuyKB5qoFpZNwTlRA/x3KO+g==" saltValue="swmmUnzfDJRSXfQUmH5m7Q==" spinCount="100000" sheet="1" objects="1" scenarios="1"/>
  <mergeCells count="142">
    <mergeCell ref="B7:C7"/>
    <mergeCell ref="B8:C8"/>
    <mergeCell ref="B9:C9"/>
    <mergeCell ref="B10:C10"/>
    <mergeCell ref="B11:C11"/>
    <mergeCell ref="B12:C12"/>
    <mergeCell ref="A1:E1"/>
    <mergeCell ref="A2:E2"/>
    <mergeCell ref="A3:E3"/>
    <mergeCell ref="A4:E4"/>
    <mergeCell ref="A5:E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B26:C26"/>
    <mergeCell ref="B27:C27"/>
    <mergeCell ref="B28:C28"/>
    <mergeCell ref="B29:C29"/>
    <mergeCell ref="B30:C30"/>
    <mergeCell ref="B43:C43"/>
    <mergeCell ref="B44:C44"/>
    <mergeCell ref="B45:C45"/>
    <mergeCell ref="B46:C46"/>
    <mergeCell ref="B47:C47"/>
    <mergeCell ref="B48:C48"/>
    <mergeCell ref="B37:C37"/>
    <mergeCell ref="B38:C38"/>
    <mergeCell ref="B39:C39"/>
    <mergeCell ref="B40:C40"/>
    <mergeCell ref="B41:C41"/>
    <mergeCell ref="B42:C42"/>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A140:C140"/>
    <mergeCell ref="A141:C141"/>
    <mergeCell ref="A142:C142"/>
    <mergeCell ref="B133:C133"/>
    <mergeCell ref="B134:C134"/>
    <mergeCell ref="B135:C135"/>
    <mergeCell ref="B136:C136"/>
    <mergeCell ref="A138:E138"/>
    <mergeCell ref="A139:C139"/>
    <mergeCell ref="A137:C137"/>
  </mergeCells>
  <dataValidations count="1">
    <dataValidation type="list" allowBlank="1" showInputMessage="1" showErrorMessage="1" sqref="D135:D136 D129:D133 D121:D127 D107:D119 D93:D105 D77:D91 D68:D75 D59:D66 D56:D57 D35:D54 D24:D33 D15:D22 D11:D13 D8:D9" xr:uid="{8C4777E2-5830-4DFD-B602-2B7C0582EF78}">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B1AB-99B8-4C99-9511-00082B054907}">
  <sheetPr>
    <tabColor rgb="FF00B0F0"/>
  </sheetPr>
  <dimension ref="A1:E23"/>
  <sheetViews>
    <sheetView topLeftCell="A6" zoomScale="112" zoomScaleNormal="112" zoomScaleSheetLayoutView="80" zoomScalePageLayoutView="55" workbookViewId="0">
      <selection activeCell="A18" sqref="A18:F18"/>
    </sheetView>
  </sheetViews>
  <sheetFormatPr baseColWidth="10" defaultColWidth="11.42578125" defaultRowHeight="16.5" x14ac:dyDescent="0.25"/>
  <cols>
    <col min="1" max="1" width="10" style="5" customWidth="1"/>
    <col min="2" max="2" width="21.5703125" style="3" customWidth="1"/>
    <col min="3" max="3" width="93.7109375" style="4" customWidth="1"/>
    <col min="4" max="4" width="13.7109375" style="3" customWidth="1"/>
    <col min="5" max="5" width="45.42578125" style="2" customWidth="1"/>
    <col min="6" max="7" width="11.42578125" style="1" customWidth="1"/>
    <col min="8"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5" customHeight="1" thickBot="1" x14ac:dyDescent="0.3">
      <c r="A3" s="252" t="s">
        <v>821</v>
      </c>
      <c r="B3" s="253"/>
      <c r="C3" s="253"/>
      <c r="D3" s="253"/>
      <c r="E3" s="254"/>
    </row>
    <row r="4" spans="1:5" s="6" customFormat="1" ht="15" customHeight="1" thickBot="1" x14ac:dyDescent="0.3">
      <c r="A4" s="255" t="s">
        <v>866</v>
      </c>
      <c r="B4" s="256"/>
      <c r="C4" s="256"/>
      <c r="D4" s="256"/>
      <c r="E4" s="257"/>
    </row>
    <row r="5" spans="1:5" s="180" customFormat="1" ht="27.75" customHeight="1" thickBot="1" x14ac:dyDescent="0.3">
      <c r="A5" s="496" t="s">
        <v>641</v>
      </c>
      <c r="B5" s="497"/>
      <c r="C5" s="497"/>
      <c r="D5" s="497"/>
      <c r="E5" s="498"/>
    </row>
    <row r="6" spans="1:5" s="180" customFormat="1" ht="75.75" thickBot="1" x14ac:dyDescent="0.3">
      <c r="A6" s="234" t="s">
        <v>1</v>
      </c>
      <c r="B6" s="499" t="s">
        <v>397</v>
      </c>
      <c r="C6" s="500"/>
      <c r="D6" s="227" t="s">
        <v>1339</v>
      </c>
      <c r="E6" s="195" t="s">
        <v>4</v>
      </c>
    </row>
    <row r="7" spans="1:5" s="180" customFormat="1" ht="25.5" customHeight="1" x14ac:dyDescent="0.25">
      <c r="A7" s="236" t="s">
        <v>1176</v>
      </c>
      <c r="B7" s="521" t="s">
        <v>623</v>
      </c>
      <c r="C7" s="521"/>
      <c r="D7" s="228" t="str" cm="1">
        <f t="array" ref="D7">IF(OR(D8:D17="No cumple"),"NO CUMPLE",IF(OR(D8:D17="CUMPLE"),"CUMPLE",IF(OR(D8:D17="NO APLICA"),"CUMPLE","")))</f>
        <v/>
      </c>
      <c r="E7" s="196"/>
    </row>
    <row r="8" spans="1:5" s="180" customFormat="1" ht="34.5" customHeight="1" x14ac:dyDescent="0.25">
      <c r="A8" s="23" t="s">
        <v>1177</v>
      </c>
      <c r="B8" s="533" t="s">
        <v>170</v>
      </c>
      <c r="C8" s="533"/>
      <c r="D8" s="194"/>
      <c r="E8" s="197"/>
    </row>
    <row r="9" spans="1:5" s="180" customFormat="1" ht="21.75" customHeight="1" x14ac:dyDescent="0.25">
      <c r="A9" s="23" t="s">
        <v>964</v>
      </c>
      <c r="B9" s="526" t="s">
        <v>1178</v>
      </c>
      <c r="C9" s="526"/>
      <c r="D9" s="194"/>
      <c r="E9" s="197"/>
    </row>
    <row r="10" spans="1:5" s="180" customFormat="1" x14ac:dyDescent="0.25">
      <c r="A10" s="239" t="s">
        <v>1179</v>
      </c>
      <c r="B10" s="526" t="s">
        <v>1180</v>
      </c>
      <c r="C10" s="526"/>
      <c r="D10" s="194"/>
      <c r="E10" s="197"/>
    </row>
    <row r="11" spans="1:5" s="180" customFormat="1" ht="35.25" customHeight="1" x14ac:dyDescent="0.25">
      <c r="A11" s="239" t="s">
        <v>1181</v>
      </c>
      <c r="B11" s="526" t="s">
        <v>1182</v>
      </c>
      <c r="C11" s="526"/>
      <c r="D11" s="194"/>
      <c r="E11" s="197"/>
    </row>
    <row r="12" spans="1:5" s="180" customFormat="1" ht="47.25" customHeight="1" x14ac:dyDescent="0.25">
      <c r="A12" s="193" t="s">
        <v>1183</v>
      </c>
      <c r="B12" s="533" t="s">
        <v>625</v>
      </c>
      <c r="C12" s="533"/>
      <c r="D12" s="194"/>
      <c r="E12" s="197"/>
    </row>
    <row r="13" spans="1:5" s="180" customFormat="1" ht="34.5" customHeight="1" x14ac:dyDescent="0.25">
      <c r="A13" s="193" t="s">
        <v>1184</v>
      </c>
      <c r="B13" s="533" t="s">
        <v>626</v>
      </c>
      <c r="C13" s="533"/>
      <c r="D13" s="194"/>
      <c r="E13" s="198"/>
    </row>
    <row r="14" spans="1:5" s="180" customFormat="1" ht="49.5" customHeight="1" x14ac:dyDescent="0.25">
      <c r="A14" s="193" t="s">
        <v>1185</v>
      </c>
      <c r="B14" s="533" t="s">
        <v>1186</v>
      </c>
      <c r="C14" s="533"/>
      <c r="D14" s="194"/>
      <c r="E14" s="197"/>
    </row>
    <row r="15" spans="1:5" s="180" customFormat="1" ht="33" customHeight="1" x14ac:dyDescent="0.25">
      <c r="A15" s="193" t="s">
        <v>1187</v>
      </c>
      <c r="B15" s="526" t="s">
        <v>1188</v>
      </c>
      <c r="C15" s="526"/>
      <c r="D15" s="194"/>
      <c r="E15" s="197"/>
    </row>
    <row r="16" spans="1:5" s="180" customFormat="1" ht="63" customHeight="1" x14ac:dyDescent="0.25">
      <c r="A16" s="193" t="s">
        <v>1189</v>
      </c>
      <c r="B16" s="526" t="s">
        <v>1190</v>
      </c>
      <c r="C16" s="526"/>
      <c r="D16" s="194"/>
      <c r="E16" s="198"/>
    </row>
    <row r="17" spans="1:5" s="180" customFormat="1" ht="34.5" customHeight="1" x14ac:dyDescent="0.25">
      <c r="A17" s="193" t="s">
        <v>1191</v>
      </c>
      <c r="B17" s="526" t="s">
        <v>1192</v>
      </c>
      <c r="C17" s="526"/>
      <c r="D17" s="194"/>
      <c r="E17" s="199"/>
    </row>
    <row r="18" spans="1:5" s="180" customFormat="1" ht="17.25" thickBot="1" x14ac:dyDescent="0.3">
      <c r="A18" s="435" t="s">
        <v>1340</v>
      </c>
      <c r="B18" s="436"/>
      <c r="C18" s="437"/>
      <c r="D18" s="229" t="str">
        <f>D7</f>
        <v/>
      </c>
      <c r="E18" s="190"/>
    </row>
    <row r="19" spans="1:5" s="180" customFormat="1" ht="15.75" thickBot="1" x14ac:dyDescent="0.3">
      <c r="A19" s="489" t="s">
        <v>38</v>
      </c>
      <c r="B19" s="490"/>
      <c r="C19" s="490"/>
      <c r="D19" s="490"/>
      <c r="E19" s="491"/>
    </row>
    <row r="20" spans="1:5" s="180" customFormat="1" ht="15.75" thickBot="1" x14ac:dyDescent="0.3">
      <c r="A20" s="527" t="s">
        <v>39</v>
      </c>
      <c r="B20" s="528"/>
      <c r="C20" s="529"/>
      <c r="D20" s="200" t="s">
        <v>40</v>
      </c>
      <c r="E20" s="201" t="s">
        <v>41</v>
      </c>
    </row>
    <row r="21" spans="1:5" s="180" customFormat="1" ht="15" x14ac:dyDescent="0.25">
      <c r="A21" s="530"/>
      <c r="B21" s="531"/>
      <c r="C21" s="532"/>
      <c r="D21" s="202"/>
      <c r="E21" s="203"/>
    </row>
    <row r="22" spans="1:5" s="180" customFormat="1" ht="15" x14ac:dyDescent="0.25">
      <c r="A22" s="494"/>
      <c r="B22" s="495"/>
      <c r="C22" s="495"/>
      <c r="D22" s="204"/>
      <c r="E22" s="203"/>
    </row>
    <row r="23" spans="1:5" ht="15.75" thickBot="1" x14ac:dyDescent="0.3">
      <c r="A23" s="487"/>
      <c r="B23" s="488"/>
      <c r="C23" s="488"/>
      <c r="D23" s="205"/>
      <c r="E23" s="206"/>
    </row>
  </sheetData>
  <sheetProtection algorithmName="SHA-512" hashValue="TmiGWzI7cwYnxNDpK2GcFQ9Hu3DLHEBkMRAS9awxF25x0BsR0Tc2/aBT74ZEL1cNHARPieKQ/6QDRxYrUyPpag==" saltValue="TvXuycCOGqBd2CTjz4jJFA==" spinCount="100000" sheet="1" objects="1" scenarios="1"/>
  <mergeCells count="23">
    <mergeCell ref="B7:C7"/>
    <mergeCell ref="B8:C8"/>
    <mergeCell ref="B9:C9"/>
    <mergeCell ref="B6:C6"/>
    <mergeCell ref="A1:E1"/>
    <mergeCell ref="A2:E2"/>
    <mergeCell ref="A3:E3"/>
    <mergeCell ref="A4:E4"/>
    <mergeCell ref="A5:E5"/>
    <mergeCell ref="B10:C10"/>
    <mergeCell ref="B11:C11"/>
    <mergeCell ref="A23:C23"/>
    <mergeCell ref="A20:C20"/>
    <mergeCell ref="A21:C21"/>
    <mergeCell ref="A22:C22"/>
    <mergeCell ref="A19:E19"/>
    <mergeCell ref="B17:C17"/>
    <mergeCell ref="A18:C18"/>
    <mergeCell ref="B12:C12"/>
    <mergeCell ref="B13:C13"/>
    <mergeCell ref="B14:C14"/>
    <mergeCell ref="B15:C15"/>
    <mergeCell ref="B16:C16"/>
  </mergeCells>
  <dataValidations count="1">
    <dataValidation type="list" allowBlank="1" showInputMessage="1" showErrorMessage="1" sqref="D8:D17" xr:uid="{DCD36B2A-C8C0-47DF-81F4-626D95815156}">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2D25-889A-46A4-BE91-23B608EEAB25}">
  <sheetPr>
    <tabColor rgb="FF00B0F0"/>
  </sheetPr>
  <dimension ref="A1:E26"/>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10" style="5" customWidth="1"/>
    <col min="2" max="2" width="21.5703125" style="3" customWidth="1"/>
    <col min="3" max="3" width="93.7109375" style="4" customWidth="1"/>
    <col min="4" max="4" width="13.7109375" style="3" customWidth="1"/>
    <col min="5" max="5" width="45.42578125" style="2" customWidth="1"/>
    <col min="6" max="7" width="11.42578125" style="1" customWidth="1"/>
    <col min="8"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5" customHeight="1" thickBot="1" x14ac:dyDescent="0.3">
      <c r="A3" s="252" t="s">
        <v>821</v>
      </c>
      <c r="B3" s="253"/>
      <c r="C3" s="253"/>
      <c r="D3" s="253"/>
      <c r="E3" s="254"/>
    </row>
    <row r="4" spans="1:5" s="6" customFormat="1" ht="15" customHeight="1" thickBot="1" x14ac:dyDescent="0.3">
      <c r="A4" s="255" t="s">
        <v>866</v>
      </c>
      <c r="B4" s="256"/>
      <c r="C4" s="256"/>
      <c r="D4" s="256"/>
      <c r="E4" s="257"/>
    </row>
    <row r="5" spans="1:5" s="180" customFormat="1" ht="27.75" customHeight="1" thickBot="1" x14ac:dyDescent="0.3">
      <c r="A5" s="496" t="s">
        <v>1193</v>
      </c>
      <c r="B5" s="497"/>
      <c r="C5" s="497"/>
      <c r="D5" s="497"/>
      <c r="E5" s="498"/>
    </row>
    <row r="6" spans="1:5" s="180" customFormat="1" ht="75.75" thickBot="1" x14ac:dyDescent="0.3">
      <c r="A6" s="234" t="s">
        <v>1</v>
      </c>
      <c r="B6" s="499" t="s">
        <v>397</v>
      </c>
      <c r="C6" s="500"/>
      <c r="D6" s="227" t="s">
        <v>1339</v>
      </c>
      <c r="E6" s="195" t="s">
        <v>4</v>
      </c>
    </row>
    <row r="7" spans="1:5" s="180" customFormat="1" ht="32.25" customHeight="1" x14ac:dyDescent="0.25">
      <c r="A7" s="236" t="s">
        <v>1194</v>
      </c>
      <c r="B7" s="521" t="s">
        <v>841</v>
      </c>
      <c r="C7" s="521"/>
      <c r="D7" s="228" t="str" cm="1">
        <f t="array" ref="D7">IF(OR(D8:D20="No cumple"),"NO CUMPLE",IF(OR(D8:D20="CUMPLE"),"CUMPLE",IF(OR(D8:D20="NO APLICA"),"CUMPLE","")))</f>
        <v/>
      </c>
      <c r="E7" s="196"/>
    </row>
    <row r="8" spans="1:5" s="180" customFormat="1" ht="21.75" customHeight="1" x14ac:dyDescent="0.25">
      <c r="A8" s="23" t="s">
        <v>1195</v>
      </c>
      <c r="B8" s="533" t="s">
        <v>842</v>
      </c>
      <c r="C8" s="533"/>
      <c r="D8" s="194"/>
      <c r="E8" s="197"/>
    </row>
    <row r="9" spans="1:5" s="180" customFormat="1" ht="24" customHeight="1" x14ac:dyDescent="0.25">
      <c r="A9" s="23" t="s">
        <v>1196</v>
      </c>
      <c r="B9" s="533" t="s">
        <v>843</v>
      </c>
      <c r="C9" s="533"/>
      <c r="D9" s="194"/>
      <c r="E9" s="197"/>
    </row>
    <row r="10" spans="1:5" s="180" customFormat="1" ht="36" customHeight="1" x14ac:dyDescent="0.25">
      <c r="A10" s="193" t="s">
        <v>1197</v>
      </c>
      <c r="B10" s="533" t="s">
        <v>844</v>
      </c>
      <c r="C10" s="533"/>
      <c r="D10" s="194"/>
      <c r="E10" s="197"/>
    </row>
    <row r="11" spans="1:5" s="180" customFormat="1" ht="18.75" customHeight="1" x14ac:dyDescent="0.25">
      <c r="A11" s="193" t="s">
        <v>1198</v>
      </c>
      <c r="B11" s="533" t="s">
        <v>845</v>
      </c>
      <c r="C11" s="533"/>
      <c r="D11" s="194"/>
      <c r="E11" s="198"/>
    </row>
    <row r="12" spans="1:5" s="180" customFormat="1" ht="36" customHeight="1" x14ac:dyDescent="0.25">
      <c r="A12" s="193" t="s">
        <v>1199</v>
      </c>
      <c r="B12" s="533" t="s">
        <v>846</v>
      </c>
      <c r="C12" s="533"/>
      <c r="D12" s="194"/>
      <c r="E12" s="197"/>
    </row>
    <row r="13" spans="1:5" s="180" customFormat="1" ht="19.5" customHeight="1" x14ac:dyDescent="0.25">
      <c r="A13" s="193" t="s">
        <v>1200</v>
      </c>
      <c r="B13" s="533" t="s">
        <v>847</v>
      </c>
      <c r="C13" s="533"/>
      <c r="D13" s="194"/>
      <c r="E13" s="197"/>
    </row>
    <row r="14" spans="1:5" s="180" customFormat="1" ht="18.75" customHeight="1" x14ac:dyDescent="0.25">
      <c r="A14" s="193" t="s">
        <v>1201</v>
      </c>
      <c r="B14" s="533" t="s">
        <v>848</v>
      </c>
      <c r="C14" s="533"/>
      <c r="D14" s="194"/>
      <c r="E14" s="198"/>
    </row>
    <row r="15" spans="1:5" s="180" customFormat="1" ht="34.5" customHeight="1" x14ac:dyDescent="0.25">
      <c r="A15" s="193" t="s">
        <v>1202</v>
      </c>
      <c r="B15" s="533" t="s">
        <v>849</v>
      </c>
      <c r="C15" s="533"/>
      <c r="D15" s="194"/>
      <c r="E15" s="199"/>
    </row>
    <row r="16" spans="1:5" s="180" customFormat="1" ht="23.25" customHeight="1" x14ac:dyDescent="0.25">
      <c r="A16" s="193" t="s">
        <v>1203</v>
      </c>
      <c r="B16" s="533" t="s">
        <v>850</v>
      </c>
      <c r="C16" s="533"/>
      <c r="D16" s="194"/>
      <c r="E16" s="198"/>
    </row>
    <row r="17" spans="1:5" s="180" customFormat="1" ht="138" customHeight="1" x14ac:dyDescent="0.25">
      <c r="A17" s="193" t="s">
        <v>1204</v>
      </c>
      <c r="B17" s="504" t="s">
        <v>851</v>
      </c>
      <c r="C17" s="533"/>
      <c r="D17" s="194"/>
      <c r="E17" s="199"/>
    </row>
    <row r="18" spans="1:5" s="180" customFormat="1" ht="43.5" customHeight="1" x14ac:dyDescent="0.25">
      <c r="A18" s="193" t="s">
        <v>1205</v>
      </c>
      <c r="B18" s="534" t="s">
        <v>1206</v>
      </c>
      <c r="C18" s="535"/>
      <c r="D18" s="194"/>
      <c r="E18" s="198"/>
    </row>
    <row r="19" spans="1:5" s="180" customFormat="1" ht="34.5" customHeight="1" x14ac:dyDescent="0.25">
      <c r="A19" s="193" t="s">
        <v>1207</v>
      </c>
      <c r="B19" s="533" t="s">
        <v>852</v>
      </c>
      <c r="C19" s="533"/>
      <c r="D19" s="194"/>
      <c r="E19" s="199"/>
    </row>
    <row r="20" spans="1:5" s="180" customFormat="1" ht="53.25" customHeight="1" x14ac:dyDescent="0.25">
      <c r="A20" s="193" t="s">
        <v>1208</v>
      </c>
      <c r="B20" s="533" t="s">
        <v>853</v>
      </c>
      <c r="C20" s="533"/>
      <c r="D20" s="194"/>
      <c r="E20" s="198"/>
    </row>
    <row r="21" spans="1:5" s="180" customFormat="1" ht="17.25" thickBot="1" x14ac:dyDescent="0.3">
      <c r="A21" s="435" t="s">
        <v>1340</v>
      </c>
      <c r="B21" s="436"/>
      <c r="C21" s="437"/>
      <c r="D21" s="240" t="str">
        <f>D7</f>
        <v/>
      </c>
      <c r="E21" s="190"/>
    </row>
    <row r="22" spans="1:5" s="180" customFormat="1" ht="15.75" thickBot="1" x14ac:dyDescent="0.3">
      <c r="A22" s="489" t="s">
        <v>38</v>
      </c>
      <c r="B22" s="490"/>
      <c r="C22" s="490"/>
      <c r="D22" s="490"/>
      <c r="E22" s="491"/>
    </row>
    <row r="23" spans="1:5" s="180" customFormat="1" ht="15.75" thickBot="1" x14ac:dyDescent="0.3">
      <c r="A23" s="527" t="s">
        <v>39</v>
      </c>
      <c r="B23" s="528"/>
      <c r="C23" s="529"/>
      <c r="D23" s="200" t="s">
        <v>40</v>
      </c>
      <c r="E23" s="201" t="s">
        <v>41</v>
      </c>
    </row>
    <row r="24" spans="1:5" s="180" customFormat="1" ht="15" x14ac:dyDescent="0.25">
      <c r="A24" s="530"/>
      <c r="B24" s="531"/>
      <c r="C24" s="532"/>
      <c r="D24" s="202"/>
      <c r="E24" s="203"/>
    </row>
    <row r="25" spans="1:5" s="180" customFormat="1" ht="15" x14ac:dyDescent="0.25">
      <c r="A25" s="494"/>
      <c r="B25" s="495"/>
      <c r="C25" s="495"/>
      <c r="D25" s="204"/>
      <c r="E25" s="203"/>
    </row>
    <row r="26" spans="1:5" ht="15.75" thickBot="1" x14ac:dyDescent="0.3">
      <c r="A26" s="487"/>
      <c r="B26" s="488"/>
      <c r="C26" s="488"/>
      <c r="D26" s="205"/>
      <c r="E26" s="206"/>
    </row>
  </sheetData>
  <sheetProtection algorithmName="SHA-512" hashValue="HXYGIU4amZkyDJWFgezkZTCkIFr2hIifiynfYP0gy0mLqK1sjVDAfXnTbBsH0Bb0ZSlbVLWC0DxMTY0aH18DKQ==" saltValue="Cy8oJ1HndBCVL2UaU+VVCA==" spinCount="100000" sheet="1" objects="1" scenarios="1"/>
  <mergeCells count="26">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A25:C25"/>
    <mergeCell ref="A26:C26"/>
    <mergeCell ref="B19:C19"/>
    <mergeCell ref="B20:C20"/>
    <mergeCell ref="A22:E22"/>
    <mergeCell ref="A23:C23"/>
    <mergeCell ref="A24:C24"/>
    <mergeCell ref="A21:C21"/>
  </mergeCells>
  <dataValidations count="1">
    <dataValidation type="list" allowBlank="1" showInputMessage="1" showErrorMessage="1" sqref="D8:D20" xr:uid="{3E265B1D-6D8C-4D8B-83FF-334B18BB811F}">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D192D-4CAA-4867-98AF-BC67FFE0A322}">
  <sheetPr>
    <tabColor rgb="FF00B0F0"/>
  </sheetPr>
  <dimension ref="A1:E27"/>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10" style="5" customWidth="1"/>
    <col min="2" max="2" width="21.5703125" style="3" customWidth="1"/>
    <col min="3" max="3" width="93.7109375" style="4" customWidth="1"/>
    <col min="4" max="4" width="13.7109375" style="3" customWidth="1"/>
    <col min="5" max="5" width="45.42578125" style="2" customWidth="1"/>
    <col min="6" max="7" width="11.42578125" style="1" customWidth="1"/>
    <col min="8" max="16384" width="11.42578125" style="1"/>
  </cols>
  <sheetData>
    <row r="1" spans="1:5" ht="17.25" thickBot="1" x14ac:dyDescent="0.3">
      <c r="A1" s="246" t="s">
        <v>0</v>
      </c>
      <c r="B1" s="247"/>
      <c r="C1" s="247"/>
      <c r="D1" s="247"/>
      <c r="E1" s="248"/>
    </row>
    <row r="2" spans="1:5" ht="17.25" customHeight="1" thickBot="1" x14ac:dyDescent="0.3">
      <c r="A2" s="418" t="s">
        <v>311</v>
      </c>
      <c r="B2" s="419"/>
      <c r="C2" s="419"/>
      <c r="D2" s="419"/>
      <c r="E2" s="420"/>
    </row>
    <row r="3" spans="1:5" s="6" customFormat="1" ht="15" customHeight="1" thickBot="1" x14ac:dyDescent="0.3">
      <c r="A3" s="252" t="s">
        <v>821</v>
      </c>
      <c r="B3" s="253"/>
      <c r="C3" s="253"/>
      <c r="D3" s="253"/>
      <c r="E3" s="254"/>
    </row>
    <row r="4" spans="1:5" s="6" customFormat="1" ht="15" customHeight="1" thickBot="1" x14ac:dyDescent="0.3">
      <c r="A4" s="255" t="s">
        <v>866</v>
      </c>
      <c r="B4" s="256"/>
      <c r="C4" s="256"/>
      <c r="D4" s="256"/>
      <c r="E4" s="257"/>
    </row>
    <row r="5" spans="1:5" s="180" customFormat="1" ht="27.75" customHeight="1" thickBot="1" x14ac:dyDescent="0.3">
      <c r="A5" s="496" t="s">
        <v>1209</v>
      </c>
      <c r="B5" s="497"/>
      <c r="C5" s="497"/>
      <c r="D5" s="497"/>
      <c r="E5" s="498"/>
    </row>
    <row r="6" spans="1:5" s="180" customFormat="1" ht="75.75" thickBot="1" x14ac:dyDescent="0.3">
      <c r="A6" s="234" t="s">
        <v>1</v>
      </c>
      <c r="B6" s="499" t="s">
        <v>397</v>
      </c>
      <c r="C6" s="500"/>
      <c r="D6" s="227" t="s">
        <v>1339</v>
      </c>
      <c r="E6" s="195" t="s">
        <v>4</v>
      </c>
    </row>
    <row r="7" spans="1:5" s="180" customFormat="1" ht="26.25" customHeight="1" x14ac:dyDescent="0.25">
      <c r="A7" s="236" t="s">
        <v>854</v>
      </c>
      <c r="B7" s="521" t="s">
        <v>642</v>
      </c>
      <c r="C7" s="521"/>
      <c r="D7" s="228" t="str" cm="1">
        <f t="array" ref="D7">IF(OR(D8:D21="No cumple"),"NO CUMPLE",IF(OR(D8:D21="CUMPLE"),"CUMPLE",IF(OR(D8:D21="NO APLICA"),"CUMPLE","")))</f>
        <v/>
      </c>
      <c r="E7" s="196"/>
    </row>
    <row r="8" spans="1:5" s="180" customFormat="1" ht="34.5" customHeight="1" x14ac:dyDescent="0.25">
      <c r="A8" s="23" t="s">
        <v>1210</v>
      </c>
      <c r="B8" s="526" t="s">
        <v>1211</v>
      </c>
      <c r="C8" s="526"/>
      <c r="D8" s="194"/>
      <c r="E8" s="197"/>
    </row>
    <row r="9" spans="1:5" s="180" customFormat="1" ht="51" customHeight="1" x14ac:dyDescent="0.25">
      <c r="A9" s="23" t="s">
        <v>855</v>
      </c>
      <c r="B9" s="533" t="s">
        <v>1212</v>
      </c>
      <c r="C9" s="533"/>
      <c r="D9" s="194"/>
      <c r="E9" s="197"/>
    </row>
    <row r="10" spans="1:5" s="180" customFormat="1" ht="48" customHeight="1" x14ac:dyDescent="0.25">
      <c r="A10" s="193" t="s">
        <v>856</v>
      </c>
      <c r="B10" s="533" t="s">
        <v>1213</v>
      </c>
      <c r="C10" s="533"/>
      <c r="D10" s="194"/>
      <c r="E10" s="197"/>
    </row>
    <row r="11" spans="1:5" s="180" customFormat="1" ht="47.25" customHeight="1" x14ac:dyDescent="0.25">
      <c r="A11" s="193" t="s">
        <v>1214</v>
      </c>
      <c r="B11" s="533" t="s">
        <v>1215</v>
      </c>
      <c r="C11" s="533"/>
      <c r="D11" s="194"/>
      <c r="E11" s="198"/>
    </row>
    <row r="12" spans="1:5" s="180" customFormat="1" ht="51" customHeight="1" x14ac:dyDescent="0.25">
      <c r="A12" s="193" t="s">
        <v>1216</v>
      </c>
      <c r="B12" s="526" t="s">
        <v>1217</v>
      </c>
      <c r="C12" s="526"/>
      <c r="D12" s="194"/>
      <c r="E12" s="197"/>
    </row>
    <row r="13" spans="1:5" s="180" customFormat="1" ht="19.5" customHeight="1" x14ac:dyDescent="0.25">
      <c r="A13" s="193" t="s">
        <v>1218</v>
      </c>
      <c r="B13" s="533" t="s">
        <v>1219</v>
      </c>
      <c r="C13" s="533"/>
      <c r="D13" s="194"/>
      <c r="E13" s="197"/>
    </row>
    <row r="14" spans="1:5" s="180" customFormat="1" ht="65.25" customHeight="1" x14ac:dyDescent="0.25">
      <c r="A14" s="193" t="s">
        <v>857</v>
      </c>
      <c r="B14" s="504" t="s">
        <v>1220</v>
      </c>
      <c r="C14" s="533"/>
      <c r="D14" s="194"/>
      <c r="E14" s="199"/>
    </row>
    <row r="15" spans="1:5" s="180" customFormat="1" ht="50.25" customHeight="1" x14ac:dyDescent="0.25">
      <c r="A15" s="193" t="s">
        <v>858</v>
      </c>
      <c r="B15" s="533" t="s">
        <v>1221</v>
      </c>
      <c r="C15" s="533"/>
      <c r="D15" s="194"/>
      <c r="E15" s="198"/>
    </row>
    <row r="16" spans="1:5" s="180" customFormat="1" ht="57" customHeight="1" x14ac:dyDescent="0.25">
      <c r="A16" s="193" t="s">
        <v>1222</v>
      </c>
      <c r="B16" s="504" t="s">
        <v>1223</v>
      </c>
      <c r="C16" s="533"/>
      <c r="D16" s="194"/>
      <c r="E16" s="199"/>
    </row>
    <row r="17" spans="1:5" s="180" customFormat="1" ht="47.25" customHeight="1" x14ac:dyDescent="0.25">
      <c r="A17" s="193" t="s">
        <v>1224</v>
      </c>
      <c r="B17" s="533" t="s">
        <v>1225</v>
      </c>
      <c r="C17" s="533"/>
      <c r="D17" s="194"/>
      <c r="E17" s="199"/>
    </row>
    <row r="18" spans="1:5" s="180" customFormat="1" ht="48" customHeight="1" x14ac:dyDescent="0.25">
      <c r="A18" s="193" t="s">
        <v>1226</v>
      </c>
      <c r="B18" s="504" t="s">
        <v>1227</v>
      </c>
      <c r="C18" s="533"/>
      <c r="D18" s="194"/>
      <c r="E18" s="198"/>
    </row>
    <row r="19" spans="1:5" s="180" customFormat="1" ht="32.25" customHeight="1" x14ac:dyDescent="0.25">
      <c r="A19" s="193" t="s">
        <v>1228</v>
      </c>
      <c r="B19" s="504" t="s">
        <v>1229</v>
      </c>
      <c r="C19" s="533"/>
      <c r="D19" s="194"/>
      <c r="E19" s="198"/>
    </row>
    <row r="20" spans="1:5" s="180" customFormat="1" ht="134.65" customHeight="1" x14ac:dyDescent="0.25">
      <c r="A20" s="193" t="s">
        <v>1230</v>
      </c>
      <c r="B20" s="452" t="s">
        <v>1231</v>
      </c>
      <c r="C20" s="453"/>
      <c r="D20" s="194"/>
      <c r="E20" s="199"/>
    </row>
    <row r="21" spans="1:5" s="180" customFormat="1" ht="53.25" customHeight="1" x14ac:dyDescent="0.25">
      <c r="A21" s="193" t="s">
        <v>1232</v>
      </c>
      <c r="B21" s="504" t="s">
        <v>1233</v>
      </c>
      <c r="C21" s="533"/>
      <c r="D21" s="194"/>
      <c r="E21" s="199"/>
    </row>
    <row r="22" spans="1:5" s="180" customFormat="1" ht="17.25" thickBot="1" x14ac:dyDescent="0.3">
      <c r="A22" s="435" t="s">
        <v>1340</v>
      </c>
      <c r="B22" s="436"/>
      <c r="C22" s="437"/>
      <c r="D22" s="240" t="str">
        <f>D7</f>
        <v/>
      </c>
      <c r="E22" s="190"/>
    </row>
    <row r="23" spans="1:5" s="180" customFormat="1" ht="15.75" thickBot="1" x14ac:dyDescent="0.3">
      <c r="A23" s="489" t="s">
        <v>38</v>
      </c>
      <c r="B23" s="490"/>
      <c r="C23" s="490"/>
      <c r="D23" s="490"/>
      <c r="E23" s="491"/>
    </row>
    <row r="24" spans="1:5" s="180" customFormat="1" ht="15.75" thickBot="1" x14ac:dyDescent="0.3">
      <c r="A24" s="527" t="s">
        <v>39</v>
      </c>
      <c r="B24" s="528"/>
      <c r="C24" s="529"/>
      <c r="D24" s="200" t="s">
        <v>40</v>
      </c>
      <c r="E24" s="201" t="s">
        <v>41</v>
      </c>
    </row>
    <row r="25" spans="1:5" s="180" customFormat="1" ht="15" x14ac:dyDescent="0.25">
      <c r="A25" s="530"/>
      <c r="B25" s="531"/>
      <c r="C25" s="532"/>
      <c r="D25" s="202"/>
      <c r="E25" s="203"/>
    </row>
    <row r="26" spans="1:5" s="180" customFormat="1" ht="15" x14ac:dyDescent="0.25">
      <c r="A26" s="494"/>
      <c r="B26" s="495"/>
      <c r="C26" s="495"/>
      <c r="D26" s="204"/>
      <c r="E26" s="203"/>
    </row>
    <row r="27" spans="1:5" ht="15.75" thickBot="1" x14ac:dyDescent="0.3">
      <c r="A27" s="487"/>
      <c r="B27" s="488"/>
      <c r="C27" s="488"/>
      <c r="D27" s="205"/>
      <c r="E27" s="206"/>
    </row>
  </sheetData>
  <sheetProtection algorithmName="SHA-512" hashValue="1dZIDN/8BPRh3kvB9ucdRT03n94Ew5bWgpgqmmvwb1VLJ4O33c9r4/Vn4jgif+HAV6/lJPoetexLb/rJvCY7dg==" saltValue="y37bsFy09lPH9rVquXD/XQ==" spinCount="100000" sheet="1" objects="1" scenarios="1"/>
  <mergeCells count="27">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A25:C25"/>
    <mergeCell ref="A26:C26"/>
    <mergeCell ref="A27:C27"/>
    <mergeCell ref="B19:C19"/>
    <mergeCell ref="B20:C20"/>
    <mergeCell ref="B21:C21"/>
    <mergeCell ref="A23:E23"/>
    <mergeCell ref="A24:C24"/>
    <mergeCell ref="A22:C22"/>
  </mergeCells>
  <dataValidations count="1">
    <dataValidation type="list" allowBlank="1" showInputMessage="1" showErrorMessage="1" sqref="D8:D21" xr:uid="{A06ACDC7-1AB5-4FCE-8B1F-DC043FD2A8DF}">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77DC-751B-42C7-B94C-6A696C9133CF}">
  <sheetPr>
    <tabColor rgb="FF00B0F0"/>
  </sheetPr>
  <dimension ref="A1:M41"/>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30.85546875" style="5" customWidth="1"/>
    <col min="2" max="2" width="23.7109375" style="3" customWidth="1"/>
    <col min="3" max="3" width="40.140625" style="4" customWidth="1"/>
    <col min="4" max="4" width="29.5703125" style="3" customWidth="1"/>
    <col min="5" max="5" width="2.7109375" style="3" customWidth="1"/>
    <col min="6" max="6" width="32.140625" style="2" customWidth="1"/>
    <col min="7" max="9" width="11.42578125" style="1"/>
    <col min="10" max="10" width="18.28515625" style="1" customWidth="1"/>
    <col min="11" max="16384" width="11.42578125" style="1"/>
  </cols>
  <sheetData>
    <row r="1" spans="1:13" ht="15.75" customHeight="1" thickBot="1" x14ac:dyDescent="0.3">
      <c r="A1" s="542" t="s">
        <v>0</v>
      </c>
      <c r="B1" s="543"/>
      <c r="C1" s="543"/>
      <c r="D1" s="543"/>
      <c r="E1" s="543"/>
      <c r="F1" s="543"/>
      <c r="G1" s="543"/>
      <c r="H1" s="543"/>
      <c r="I1" s="543"/>
      <c r="J1" s="544"/>
    </row>
    <row r="2" spans="1:13" ht="17.25" customHeight="1" thickBot="1" x14ac:dyDescent="0.3">
      <c r="A2" s="418" t="s">
        <v>311</v>
      </c>
      <c r="B2" s="419"/>
      <c r="C2" s="419"/>
      <c r="D2" s="419"/>
      <c r="E2" s="419"/>
      <c r="F2" s="419"/>
      <c r="G2" s="419"/>
      <c r="H2" s="419"/>
      <c r="I2" s="419"/>
      <c r="J2" s="420"/>
    </row>
    <row r="3" spans="1:13" s="6" customFormat="1" ht="15.75" customHeight="1" thickBot="1" x14ac:dyDescent="0.3">
      <c r="A3" s="545" t="s">
        <v>821</v>
      </c>
      <c r="B3" s="546"/>
      <c r="C3" s="546"/>
      <c r="D3" s="546"/>
      <c r="E3" s="546"/>
      <c r="F3" s="546"/>
      <c r="G3" s="546"/>
      <c r="H3" s="546"/>
      <c r="I3" s="546"/>
      <c r="J3" s="547"/>
    </row>
    <row r="4" spans="1:13" s="6" customFormat="1" ht="17.25" thickBot="1" x14ac:dyDescent="0.3">
      <c r="A4" s="252" t="s">
        <v>866</v>
      </c>
      <c r="B4" s="253"/>
      <c r="C4" s="253"/>
      <c r="D4" s="253"/>
      <c r="E4" s="253"/>
      <c r="F4" s="253"/>
      <c r="G4" s="253"/>
      <c r="H4" s="253"/>
      <c r="I4" s="253"/>
      <c r="J4" s="254"/>
    </row>
    <row r="5" spans="1:13" s="180" customFormat="1" ht="17.25" thickBot="1" x14ac:dyDescent="0.3">
      <c r="A5" s="548" t="s">
        <v>319</v>
      </c>
      <c r="B5" s="549"/>
      <c r="C5" s="550" t="s">
        <v>320</v>
      </c>
      <c r="D5" s="550"/>
      <c r="E5" s="551"/>
      <c r="F5" s="548" t="s">
        <v>321</v>
      </c>
      <c r="G5" s="549"/>
      <c r="H5" s="550" t="s">
        <v>320</v>
      </c>
      <c r="I5" s="550"/>
      <c r="J5" s="552"/>
    </row>
    <row r="6" spans="1:13" s="180" customFormat="1" ht="17.25" thickBot="1" x14ac:dyDescent="0.3">
      <c r="A6" s="553" t="s">
        <v>1326</v>
      </c>
      <c r="B6" s="554"/>
      <c r="C6" s="554"/>
      <c r="D6" s="554"/>
      <c r="E6" s="554"/>
      <c r="F6" s="554"/>
      <c r="G6" s="554"/>
      <c r="H6" s="554"/>
      <c r="I6" s="554"/>
      <c r="J6" s="555"/>
      <c r="M6" s="181"/>
    </row>
    <row r="7" spans="1:13" s="180" customFormat="1" ht="15" x14ac:dyDescent="0.25">
      <c r="A7" s="556" t="s">
        <v>1327</v>
      </c>
      <c r="B7" s="557"/>
      <c r="C7" s="557"/>
      <c r="D7" s="557"/>
      <c r="E7" s="557"/>
      <c r="F7" s="557"/>
      <c r="G7" s="557"/>
      <c r="H7" s="557"/>
      <c r="I7" s="557"/>
      <c r="J7" s="558"/>
      <c r="M7" s="181"/>
    </row>
    <row r="8" spans="1:13" s="180" customFormat="1" ht="15" x14ac:dyDescent="0.25">
      <c r="A8" s="559"/>
      <c r="B8" s="560"/>
      <c r="C8" s="560"/>
      <c r="D8" s="560"/>
      <c r="E8" s="560"/>
      <c r="F8" s="560"/>
      <c r="G8" s="560"/>
      <c r="H8" s="560"/>
      <c r="I8" s="560"/>
      <c r="J8" s="561"/>
      <c r="M8" s="181"/>
    </row>
    <row r="9" spans="1:13" s="180" customFormat="1" ht="15" x14ac:dyDescent="0.25">
      <c r="A9" s="559"/>
      <c r="B9" s="560"/>
      <c r="C9" s="560"/>
      <c r="D9" s="560"/>
      <c r="E9" s="560"/>
      <c r="F9" s="560"/>
      <c r="G9" s="560"/>
      <c r="H9" s="560"/>
      <c r="I9" s="560"/>
      <c r="J9" s="561"/>
      <c r="M9" s="181"/>
    </row>
    <row r="10" spans="1:13" s="180" customFormat="1" ht="15" x14ac:dyDescent="0.25">
      <c r="A10" s="559"/>
      <c r="B10" s="560"/>
      <c r="C10" s="560"/>
      <c r="D10" s="560"/>
      <c r="E10" s="560"/>
      <c r="F10" s="560"/>
      <c r="G10" s="560"/>
      <c r="H10" s="560"/>
      <c r="I10" s="560"/>
      <c r="J10" s="561"/>
      <c r="M10" s="181"/>
    </row>
    <row r="11" spans="1:13" s="180" customFormat="1" ht="15" x14ac:dyDescent="0.25">
      <c r="A11" s="559"/>
      <c r="B11" s="560"/>
      <c r="C11" s="560"/>
      <c r="D11" s="560"/>
      <c r="E11" s="560"/>
      <c r="F11" s="560"/>
      <c r="G11" s="560"/>
      <c r="H11" s="560"/>
      <c r="I11" s="560"/>
      <c r="J11" s="561"/>
      <c r="M11" s="181"/>
    </row>
    <row r="12" spans="1:13" s="180" customFormat="1" ht="15" x14ac:dyDescent="0.25">
      <c r="A12" s="559"/>
      <c r="B12" s="560"/>
      <c r="C12" s="560"/>
      <c r="D12" s="560"/>
      <c r="E12" s="560"/>
      <c r="F12" s="560"/>
      <c r="G12" s="560"/>
      <c r="H12" s="560"/>
      <c r="I12" s="560"/>
      <c r="J12" s="561"/>
      <c r="M12" s="181"/>
    </row>
    <row r="13" spans="1:13" s="180" customFormat="1" ht="15" x14ac:dyDescent="0.25">
      <c r="A13" s="559"/>
      <c r="B13" s="560"/>
      <c r="C13" s="560"/>
      <c r="D13" s="560"/>
      <c r="E13" s="560"/>
      <c r="F13" s="560"/>
      <c r="G13" s="560"/>
      <c r="H13" s="560"/>
      <c r="I13" s="560"/>
      <c r="J13" s="561"/>
      <c r="M13" s="181"/>
    </row>
    <row r="14" spans="1:13" s="180" customFormat="1" ht="15.75" thickBot="1" x14ac:dyDescent="0.3">
      <c r="A14" s="562"/>
      <c r="B14" s="563"/>
      <c r="C14" s="563"/>
      <c r="D14" s="563"/>
      <c r="E14" s="563"/>
      <c r="F14" s="563"/>
      <c r="G14" s="563"/>
      <c r="H14" s="563"/>
      <c r="I14" s="563"/>
      <c r="J14" s="564"/>
      <c r="M14" s="181"/>
    </row>
    <row r="15" spans="1:13" s="180" customFormat="1" ht="17.25" thickBot="1" x14ac:dyDescent="0.35">
      <c r="A15" s="565" t="s">
        <v>1328</v>
      </c>
      <c r="B15" s="566"/>
      <c r="C15" s="566"/>
      <c r="D15" s="566"/>
      <c r="E15" s="566"/>
      <c r="F15" s="566"/>
      <c r="G15" s="566"/>
      <c r="H15" s="566"/>
      <c r="I15" s="566"/>
      <c r="J15" s="567"/>
    </row>
    <row r="16" spans="1:13" s="180" customFormat="1" ht="17.25" thickBot="1" x14ac:dyDescent="0.3">
      <c r="A16" s="568" t="s">
        <v>1329</v>
      </c>
      <c r="B16" s="569"/>
      <c r="C16" s="569"/>
      <c r="D16" s="569"/>
      <c r="E16" s="569"/>
      <c r="F16" s="569"/>
      <c r="G16" s="570" t="s">
        <v>1330</v>
      </c>
      <c r="H16" s="571"/>
      <c r="I16" s="571"/>
      <c r="J16" s="571"/>
    </row>
    <row r="17" spans="1:10" s="180" customFormat="1" ht="15.75" thickBot="1" x14ac:dyDescent="0.3">
      <c r="A17" s="536" t="s">
        <v>1331</v>
      </c>
      <c r="B17" s="537"/>
      <c r="C17" s="537"/>
      <c r="D17" s="537"/>
      <c r="E17" s="537"/>
      <c r="F17" s="538"/>
      <c r="G17" s="539" t="str">
        <f>'2. Financiero'!D31</f>
        <v/>
      </c>
      <c r="H17" s="540"/>
      <c r="I17" s="540"/>
      <c r="J17" s="541"/>
    </row>
    <row r="18" spans="1:10" s="180" customFormat="1" ht="15.75" thickBot="1" x14ac:dyDescent="0.3">
      <c r="A18" s="536" t="s">
        <v>1342</v>
      </c>
      <c r="B18" s="537"/>
      <c r="C18" s="537"/>
      <c r="D18" s="537"/>
      <c r="E18" s="537"/>
      <c r="F18" s="538"/>
      <c r="G18" s="539" t="str">
        <f>IF(OR('3. Comp Proceso Atención'!D54="No cumple",
'3.1. Situaciones Riesgos'!D84="no cumple",
'3.2. Psico Consumo'!D13="No cumple",
'3.3. Psico Gestantes-Lactantes'!D17="No cumple",
'3.4. Psico Violencia-Conflito'!D14="no cumple"),"NO CUMPLE",
IF(OR('3. Comp Proceso Atención'!D54="cumple",
'3.1. Situaciones Riesgos'!D84="cumple",
'3.2. Psico Consumo'!D13="cumple",
'3.3. Psico Gestantes-Lactantes'!D17="cumple",
'3.4. Psico Violencia-Conflito'!D14="cumple"),"CUMPLE",""))</f>
        <v/>
      </c>
      <c r="H18" s="540"/>
      <c r="I18" s="540"/>
      <c r="J18" s="541"/>
    </row>
    <row r="19" spans="1:10" s="180" customFormat="1" ht="15.75" thickBot="1" x14ac:dyDescent="0.3">
      <c r="A19" s="536" t="s">
        <v>1332</v>
      </c>
      <c r="B19" s="537"/>
      <c r="C19" s="537"/>
      <c r="D19" s="537"/>
      <c r="E19" s="537"/>
      <c r="F19" s="538"/>
      <c r="G19" s="539" t="str">
        <f>'4. Talento Humano'!D44</f>
        <v/>
      </c>
      <c r="H19" s="540"/>
      <c r="I19" s="540"/>
      <c r="J19" s="541"/>
    </row>
    <row r="20" spans="1:10" s="180" customFormat="1" ht="15.75" thickBot="1" x14ac:dyDescent="0.3">
      <c r="A20" s="536" t="s">
        <v>1333</v>
      </c>
      <c r="B20" s="537"/>
      <c r="C20" s="537"/>
      <c r="D20" s="537"/>
      <c r="E20" s="537"/>
      <c r="F20" s="538"/>
      <c r="G20" s="539" t="str">
        <f>IF(OR('5. Infraestructura'!D62="No cumple",'5.1 Infraestructura Alimentos'!D40="NO CUMPLE"),"NO CUMPLE",IF(OR('5. Infraestructura'!D62="cumple",'5.1 Infraestructura Alimentos'!D40="CUMPLE"),"CUMPLE",""))</f>
        <v/>
      </c>
      <c r="H20" s="540"/>
      <c r="I20" s="540"/>
      <c r="J20" s="541"/>
    </row>
    <row r="21" spans="1:10" s="180" customFormat="1" ht="15.75" thickBot="1" x14ac:dyDescent="0.3">
      <c r="A21" s="536" t="s">
        <v>1334</v>
      </c>
      <c r="B21" s="537"/>
      <c r="C21" s="537"/>
      <c r="D21" s="537"/>
      <c r="E21" s="537"/>
      <c r="F21" s="538"/>
      <c r="G21" s="539" t="str">
        <f>IF(OR('6. Comp Nutrición '!D137="No cumple",'6.1. Comp Nutrición Terceros'!D18="NO CUMPLE",'6.2. Comp Nutrición Lactancia'!D21="No cumple",'6.3. Comp Nutrición Metrología'!D22="No cumple"),"NO CUMPLE",IF(OR('6. Comp Nutrición '!D137="cumple",'6.1. Comp Nutrición Terceros'!D18="CUMPLE",'6.2. Comp Nutrición Lactancia'!D21="cumple",'6.3. Comp Nutrición Metrología'!D22="cumple"),"CUMPLE",""))</f>
        <v/>
      </c>
      <c r="H21" s="540"/>
      <c r="I21" s="540"/>
      <c r="J21" s="541"/>
    </row>
    <row r="22" spans="1:10" s="180" customFormat="1" ht="17.25" thickBot="1" x14ac:dyDescent="0.35">
      <c r="A22" s="572" t="s">
        <v>1335</v>
      </c>
      <c r="B22" s="573"/>
      <c r="C22" s="573"/>
      <c r="D22" s="573"/>
      <c r="E22" s="573"/>
      <c r="F22" s="573"/>
      <c r="G22" s="573"/>
      <c r="H22" s="573"/>
      <c r="I22" s="573"/>
      <c r="J22" s="574"/>
    </row>
    <row r="23" spans="1:10" s="180" customFormat="1" ht="17.25" thickBot="1" x14ac:dyDescent="0.35">
      <c r="A23" s="575" t="s">
        <v>39</v>
      </c>
      <c r="B23" s="576"/>
      <c r="C23" s="576" t="s">
        <v>40</v>
      </c>
      <c r="D23" s="576"/>
      <c r="E23" s="576" t="s">
        <v>1336</v>
      </c>
      <c r="F23" s="576"/>
      <c r="G23" s="576" t="s">
        <v>1337</v>
      </c>
      <c r="H23" s="576"/>
      <c r="I23" s="576"/>
      <c r="J23" s="577"/>
    </row>
    <row r="24" spans="1:10" s="180" customFormat="1" x14ac:dyDescent="0.3">
      <c r="A24" s="578"/>
      <c r="B24" s="579"/>
      <c r="C24" s="579"/>
      <c r="D24" s="579"/>
      <c r="E24" s="579"/>
      <c r="F24" s="579"/>
      <c r="G24" s="579"/>
      <c r="H24" s="579"/>
      <c r="I24" s="579"/>
      <c r="J24" s="580"/>
    </row>
    <row r="25" spans="1:10" s="180" customFormat="1" x14ac:dyDescent="0.3">
      <c r="A25" s="581"/>
      <c r="B25" s="582"/>
      <c r="C25" s="582"/>
      <c r="D25" s="582"/>
      <c r="E25" s="582"/>
      <c r="F25" s="582"/>
      <c r="G25" s="582"/>
      <c r="H25" s="582"/>
      <c r="I25" s="582"/>
      <c r="J25" s="583"/>
    </row>
    <row r="26" spans="1:10" s="180" customFormat="1" x14ac:dyDescent="0.3">
      <c r="A26" s="581"/>
      <c r="B26" s="582"/>
      <c r="C26" s="582"/>
      <c r="D26" s="582"/>
      <c r="E26" s="582"/>
      <c r="F26" s="582"/>
      <c r="G26" s="582"/>
      <c r="H26" s="582"/>
      <c r="I26" s="582"/>
      <c r="J26" s="583"/>
    </row>
    <row r="27" spans="1:10" s="180" customFormat="1" x14ac:dyDescent="0.3">
      <c r="A27" s="581"/>
      <c r="B27" s="582"/>
      <c r="C27" s="582"/>
      <c r="D27" s="582"/>
      <c r="E27" s="582"/>
      <c r="F27" s="582"/>
      <c r="G27" s="582"/>
      <c r="H27" s="582"/>
      <c r="I27" s="582"/>
      <c r="J27" s="583"/>
    </row>
    <row r="28" spans="1:10" s="180" customFormat="1" x14ac:dyDescent="0.3">
      <c r="A28" s="578"/>
      <c r="B28" s="579"/>
      <c r="C28" s="579"/>
      <c r="D28" s="579"/>
      <c r="E28" s="579"/>
      <c r="F28" s="579"/>
      <c r="G28" s="579"/>
      <c r="H28" s="579"/>
      <c r="I28" s="579"/>
      <c r="J28" s="580"/>
    </row>
    <row r="29" spans="1:10" s="180" customFormat="1" x14ac:dyDescent="0.3">
      <c r="A29" s="581"/>
      <c r="B29" s="582"/>
      <c r="C29" s="582"/>
      <c r="D29" s="582"/>
      <c r="E29" s="582"/>
      <c r="F29" s="582"/>
      <c r="G29" s="582"/>
      <c r="H29" s="582"/>
      <c r="I29" s="582"/>
      <c r="J29" s="583"/>
    </row>
    <row r="30" spans="1:10" s="180" customFormat="1" x14ac:dyDescent="0.3">
      <c r="A30" s="581"/>
      <c r="B30" s="582"/>
      <c r="C30" s="582"/>
      <c r="D30" s="582"/>
      <c r="E30" s="582"/>
      <c r="F30" s="582"/>
      <c r="G30" s="582"/>
      <c r="H30" s="582"/>
      <c r="I30" s="582"/>
      <c r="J30" s="583"/>
    </row>
    <row r="31" spans="1:10" s="180" customFormat="1" ht="17.25" thickBot="1" x14ac:dyDescent="0.35">
      <c r="A31" s="584"/>
      <c r="B31" s="585"/>
      <c r="C31" s="585"/>
      <c r="D31" s="585"/>
      <c r="E31" s="585"/>
      <c r="F31" s="585"/>
      <c r="G31" s="585"/>
      <c r="H31" s="585"/>
      <c r="I31" s="585"/>
      <c r="J31" s="586"/>
    </row>
    <row r="32" spans="1:10" s="180" customFormat="1" ht="17.25" thickBot="1" x14ac:dyDescent="0.35">
      <c r="A32" s="572" t="s">
        <v>1338</v>
      </c>
      <c r="B32" s="573"/>
      <c r="C32" s="573"/>
      <c r="D32" s="573"/>
      <c r="E32" s="573"/>
      <c r="F32" s="573"/>
      <c r="G32" s="573"/>
      <c r="H32" s="573"/>
      <c r="I32" s="573"/>
      <c r="J32" s="574"/>
    </row>
    <row r="33" spans="1:10" s="180" customFormat="1" ht="17.25" thickBot="1" x14ac:dyDescent="0.35">
      <c r="A33" s="575" t="s">
        <v>39</v>
      </c>
      <c r="B33" s="576"/>
      <c r="C33" s="576" t="s">
        <v>40</v>
      </c>
      <c r="D33" s="576"/>
      <c r="E33" s="576" t="s">
        <v>1336</v>
      </c>
      <c r="F33" s="576"/>
      <c r="G33" s="576" t="s">
        <v>1337</v>
      </c>
      <c r="H33" s="576"/>
      <c r="I33" s="576"/>
      <c r="J33" s="577"/>
    </row>
    <row r="34" spans="1:10" s="180" customFormat="1" x14ac:dyDescent="0.3">
      <c r="A34" s="578"/>
      <c r="B34" s="579"/>
      <c r="C34" s="579"/>
      <c r="D34" s="579"/>
      <c r="E34" s="579"/>
      <c r="F34" s="579"/>
      <c r="G34" s="579"/>
      <c r="H34" s="579"/>
      <c r="I34" s="579"/>
      <c r="J34" s="580"/>
    </row>
    <row r="35" spans="1:10" x14ac:dyDescent="0.3">
      <c r="A35" s="581"/>
      <c r="B35" s="582"/>
      <c r="C35" s="582"/>
      <c r="D35" s="582"/>
      <c r="E35" s="582"/>
      <c r="F35" s="582"/>
      <c r="G35" s="582"/>
      <c r="H35" s="582"/>
      <c r="I35" s="582"/>
      <c r="J35" s="583"/>
    </row>
    <row r="36" spans="1:10" x14ac:dyDescent="0.3">
      <c r="A36" s="581"/>
      <c r="B36" s="582"/>
      <c r="C36" s="582"/>
      <c r="D36" s="582"/>
      <c r="E36" s="582"/>
      <c r="F36" s="582"/>
      <c r="G36" s="582"/>
      <c r="H36" s="582"/>
      <c r="I36" s="582"/>
      <c r="J36" s="583"/>
    </row>
    <row r="37" spans="1:10" x14ac:dyDescent="0.3">
      <c r="A37" s="581"/>
      <c r="B37" s="582"/>
      <c r="C37" s="582"/>
      <c r="D37" s="582"/>
      <c r="E37" s="582"/>
      <c r="F37" s="582"/>
      <c r="G37" s="582"/>
      <c r="H37" s="582"/>
      <c r="I37" s="582"/>
      <c r="J37" s="583"/>
    </row>
    <row r="38" spans="1:10" x14ac:dyDescent="0.3">
      <c r="A38" s="578"/>
      <c r="B38" s="579"/>
      <c r="C38" s="579"/>
      <c r="D38" s="579"/>
      <c r="E38" s="579"/>
      <c r="F38" s="579"/>
      <c r="G38" s="579"/>
      <c r="H38" s="579"/>
      <c r="I38" s="579"/>
      <c r="J38" s="580"/>
    </row>
    <row r="39" spans="1:10" x14ac:dyDescent="0.3">
      <c r="A39" s="581"/>
      <c r="B39" s="582"/>
      <c r="C39" s="582"/>
      <c r="D39" s="582"/>
      <c r="E39" s="582"/>
      <c r="F39" s="582"/>
      <c r="G39" s="582"/>
      <c r="H39" s="582"/>
      <c r="I39" s="582"/>
      <c r="J39" s="583"/>
    </row>
    <row r="40" spans="1:10" x14ac:dyDescent="0.3">
      <c r="A40" s="581"/>
      <c r="B40" s="582"/>
      <c r="C40" s="582"/>
      <c r="D40" s="582"/>
      <c r="E40" s="582"/>
      <c r="F40" s="582"/>
      <c r="G40" s="582"/>
      <c r="H40" s="582"/>
      <c r="I40" s="582"/>
      <c r="J40" s="583"/>
    </row>
    <row r="41" spans="1:10" ht="17.25" thickBot="1" x14ac:dyDescent="0.35">
      <c r="A41" s="584"/>
      <c r="B41" s="585"/>
      <c r="C41" s="585"/>
      <c r="D41" s="585"/>
      <c r="E41" s="585"/>
      <c r="F41" s="585"/>
      <c r="G41" s="585"/>
      <c r="H41" s="585"/>
      <c r="I41" s="585"/>
      <c r="J41" s="586"/>
    </row>
  </sheetData>
  <sheetProtection algorithmName="SHA-512" hashValue="WwES+XYZDw+gv4SN0a8Ro0DN+bu9YE2YK+qfZvto4WW+CZNtTmTjxzriwSpjP9e5OYeQZEXMKLsV8MotJa79HA==" saltValue="5FvXq6GmWRXsA/qjf+9wPQ==" spinCount="100000" sheet="1" objects="1" scenarios="1"/>
  <mergeCells count="97">
    <mergeCell ref="A38:B38"/>
    <mergeCell ref="C38:D38"/>
    <mergeCell ref="E38:F38"/>
    <mergeCell ref="G38:J38"/>
    <mergeCell ref="A41:B41"/>
    <mergeCell ref="C41:D41"/>
    <mergeCell ref="E41:F41"/>
    <mergeCell ref="G41:J41"/>
    <mergeCell ref="A39:B39"/>
    <mergeCell ref="C39:D39"/>
    <mergeCell ref="E39:F39"/>
    <mergeCell ref="G39:J39"/>
    <mergeCell ref="A40:B40"/>
    <mergeCell ref="C40:D40"/>
    <mergeCell ref="E40:F40"/>
    <mergeCell ref="G40:J40"/>
    <mergeCell ref="A36:B36"/>
    <mergeCell ref="C36:D36"/>
    <mergeCell ref="E36:F36"/>
    <mergeCell ref="G36:J36"/>
    <mergeCell ref="A37:B37"/>
    <mergeCell ref="C37:D37"/>
    <mergeCell ref="E37:F37"/>
    <mergeCell ref="G37:J37"/>
    <mergeCell ref="A35:B35"/>
    <mergeCell ref="C35:D35"/>
    <mergeCell ref="E35:F35"/>
    <mergeCell ref="G35:J35"/>
    <mergeCell ref="A34:B34"/>
    <mergeCell ref="C34:D34"/>
    <mergeCell ref="E34:F34"/>
    <mergeCell ref="G34:J34"/>
    <mergeCell ref="A31:B31"/>
    <mergeCell ref="C31:D31"/>
    <mergeCell ref="E31:F31"/>
    <mergeCell ref="G31:J31"/>
    <mergeCell ref="G33:J33"/>
    <mergeCell ref="A32:J32"/>
    <mergeCell ref="A33:B33"/>
    <mergeCell ref="C33:D33"/>
    <mergeCell ref="E33:F33"/>
    <mergeCell ref="A28:B28"/>
    <mergeCell ref="C28:D28"/>
    <mergeCell ref="E28:F28"/>
    <mergeCell ref="G28:J28"/>
    <mergeCell ref="A29:B29"/>
    <mergeCell ref="C29:D29"/>
    <mergeCell ref="E29:F29"/>
    <mergeCell ref="G29:J29"/>
    <mergeCell ref="A30:B30"/>
    <mergeCell ref="C30:D30"/>
    <mergeCell ref="E30:F30"/>
    <mergeCell ref="G30:J30"/>
    <mergeCell ref="A26:B26"/>
    <mergeCell ref="C26:D26"/>
    <mergeCell ref="E26:F26"/>
    <mergeCell ref="G26:J26"/>
    <mergeCell ref="A27:B27"/>
    <mergeCell ref="C27:D27"/>
    <mergeCell ref="E27:F27"/>
    <mergeCell ref="G27:J27"/>
    <mergeCell ref="A24:B24"/>
    <mergeCell ref="C24:D24"/>
    <mergeCell ref="E24:F24"/>
    <mergeCell ref="G24:J24"/>
    <mergeCell ref="A25:B25"/>
    <mergeCell ref="C25:D25"/>
    <mergeCell ref="E25:F25"/>
    <mergeCell ref="G25:J25"/>
    <mergeCell ref="A21:F21"/>
    <mergeCell ref="G21:J21"/>
    <mergeCell ref="A22:J22"/>
    <mergeCell ref="A23:B23"/>
    <mergeCell ref="C23:D23"/>
    <mergeCell ref="E23:F23"/>
    <mergeCell ref="G23:J23"/>
    <mergeCell ref="A18:F18"/>
    <mergeCell ref="G18:J18"/>
    <mergeCell ref="A19:F19"/>
    <mergeCell ref="G19:J19"/>
    <mergeCell ref="A20:F20"/>
    <mergeCell ref="G20:J20"/>
    <mergeCell ref="A17:F17"/>
    <mergeCell ref="G17:J17"/>
    <mergeCell ref="A1:J1"/>
    <mergeCell ref="A2:J2"/>
    <mergeCell ref="A3:J3"/>
    <mergeCell ref="A4:J4"/>
    <mergeCell ref="A5:B5"/>
    <mergeCell ref="C5:E5"/>
    <mergeCell ref="F5:G5"/>
    <mergeCell ref="H5:J5"/>
    <mergeCell ref="A6:J6"/>
    <mergeCell ref="A7:J14"/>
    <mergeCell ref="A15:J15"/>
    <mergeCell ref="A16:F16"/>
    <mergeCell ref="G16:J1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A9A56-319C-4A9C-B4D3-854AA6A17D90}">
  <sheetPr>
    <tabColor rgb="FF00B0F0"/>
  </sheetPr>
  <dimension ref="A1:G40"/>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31.7109375" style="5" customWidth="1"/>
    <col min="2" max="2" width="26.7109375" style="3" customWidth="1"/>
    <col min="3" max="3" width="17.42578125" style="4" customWidth="1"/>
    <col min="4" max="5" width="17.140625" style="3" customWidth="1"/>
    <col min="6" max="6" width="16.5703125" style="3" customWidth="1"/>
    <col min="7" max="7" width="11.42578125" style="1" customWidth="1"/>
    <col min="8" max="8" width="15.85546875" style="1" customWidth="1"/>
    <col min="9" max="16384" width="11.42578125" style="1"/>
  </cols>
  <sheetData>
    <row r="1" spans="1:7" ht="17.25" customHeight="1" thickBot="1" x14ac:dyDescent="0.3">
      <c r="A1" s="542" t="s">
        <v>0</v>
      </c>
      <c r="B1" s="543"/>
      <c r="C1" s="543"/>
      <c r="D1" s="543"/>
      <c r="E1" s="543"/>
      <c r="F1" s="543"/>
      <c r="G1" s="544"/>
    </row>
    <row r="2" spans="1:7" ht="17.25" customHeight="1" thickBot="1" x14ac:dyDescent="0.3">
      <c r="A2" s="418" t="s">
        <v>311</v>
      </c>
      <c r="B2" s="419"/>
      <c r="C2" s="419"/>
      <c r="D2" s="419"/>
      <c r="E2" s="419"/>
      <c r="F2" s="419"/>
      <c r="G2" s="420"/>
    </row>
    <row r="3" spans="1:7" s="6" customFormat="1" ht="17.25" customHeight="1" thickBot="1" x14ac:dyDescent="0.3">
      <c r="A3" s="590" t="s">
        <v>829</v>
      </c>
      <c r="B3" s="591"/>
      <c r="C3" s="591"/>
      <c r="D3" s="591"/>
      <c r="E3" s="591"/>
      <c r="F3" s="591"/>
      <c r="G3" s="592"/>
    </row>
    <row r="4" spans="1:7" s="6" customFormat="1" ht="17.25" customHeight="1" thickBot="1" x14ac:dyDescent="0.3">
      <c r="A4" s="255" t="s">
        <v>866</v>
      </c>
      <c r="B4" s="256"/>
      <c r="C4" s="256"/>
      <c r="D4" s="256"/>
      <c r="E4" s="256"/>
      <c r="F4" s="256"/>
      <c r="G4" s="257"/>
    </row>
    <row r="5" spans="1:7" customFormat="1" ht="27.75" customHeight="1" thickBot="1" x14ac:dyDescent="0.3">
      <c r="A5" s="593" t="s">
        <v>550</v>
      </c>
      <c r="B5" s="594"/>
      <c r="C5" s="594"/>
      <c r="D5" s="594"/>
      <c r="E5" s="594"/>
      <c r="F5" s="594"/>
      <c r="G5" s="595"/>
    </row>
    <row r="6" spans="1:7" customFormat="1" ht="22.5" customHeight="1" thickBot="1" x14ac:dyDescent="0.3">
      <c r="A6" s="596" t="s">
        <v>551</v>
      </c>
      <c r="B6" s="597"/>
      <c r="C6" s="597"/>
      <c r="D6" s="597"/>
      <c r="E6" s="597"/>
      <c r="F6" s="597"/>
      <c r="G6" s="598"/>
    </row>
    <row r="7" spans="1:7" x14ac:dyDescent="0.3">
      <c r="A7" s="30" t="s">
        <v>552</v>
      </c>
      <c r="B7" s="54"/>
      <c r="C7" s="31"/>
      <c r="D7" s="31"/>
      <c r="E7" s="31"/>
      <c r="F7" s="31"/>
      <c r="G7" s="31"/>
    </row>
    <row r="8" spans="1:7" ht="17.25" thickBot="1" x14ac:dyDescent="0.35">
      <c r="A8" s="32" t="s">
        <v>553</v>
      </c>
      <c r="B8" s="55">
        <v>50</v>
      </c>
      <c r="C8" s="31"/>
      <c r="D8" s="31"/>
      <c r="E8" s="31"/>
      <c r="F8" s="31"/>
      <c r="G8" s="31"/>
    </row>
    <row r="9" spans="1:7" ht="17.25" thickBot="1" x14ac:dyDescent="0.35">
      <c r="A9" s="33"/>
      <c r="B9" s="31"/>
      <c r="C9" s="31"/>
      <c r="D9" s="31"/>
      <c r="E9" s="31"/>
      <c r="F9" s="31"/>
      <c r="G9" s="31"/>
    </row>
    <row r="10" spans="1:7" ht="68.45" customHeight="1" thickBot="1" x14ac:dyDescent="0.3">
      <c r="A10" s="56" t="s">
        <v>135</v>
      </c>
      <c r="B10" s="57" t="s">
        <v>136</v>
      </c>
      <c r="C10" s="58" t="s">
        <v>137</v>
      </c>
      <c r="D10" s="58" t="s">
        <v>554</v>
      </c>
      <c r="E10" s="58" t="s">
        <v>2</v>
      </c>
      <c r="F10" s="59" t="s">
        <v>3</v>
      </c>
      <c r="G10" s="59" t="s">
        <v>555</v>
      </c>
    </row>
    <row r="11" spans="1:7" x14ac:dyDescent="0.3">
      <c r="A11" s="599" t="s">
        <v>138</v>
      </c>
      <c r="B11" s="34" t="s">
        <v>139</v>
      </c>
      <c r="C11" s="34">
        <v>1</v>
      </c>
      <c r="D11" s="34"/>
      <c r="E11" s="34"/>
      <c r="F11" s="34"/>
      <c r="G11" s="35"/>
    </row>
    <row r="12" spans="1:7" x14ac:dyDescent="0.3">
      <c r="A12" s="600"/>
      <c r="B12" s="36" t="s">
        <v>140</v>
      </c>
      <c r="C12" s="36">
        <v>1</v>
      </c>
      <c r="D12" s="36"/>
      <c r="E12" s="36"/>
      <c r="F12" s="36"/>
      <c r="G12" s="37"/>
    </row>
    <row r="13" spans="1:7" x14ac:dyDescent="0.3">
      <c r="A13" s="600"/>
      <c r="B13" s="36" t="s">
        <v>556</v>
      </c>
      <c r="C13" s="36">
        <v>1</v>
      </c>
      <c r="D13" s="36"/>
      <c r="E13" s="36"/>
      <c r="F13" s="36"/>
      <c r="G13" s="37"/>
    </row>
    <row r="14" spans="1:7" x14ac:dyDescent="0.3">
      <c r="A14" s="600"/>
      <c r="B14" s="36" t="s">
        <v>141</v>
      </c>
      <c r="C14" s="36">
        <v>1</v>
      </c>
      <c r="D14" s="36"/>
      <c r="E14" s="36"/>
      <c r="F14" s="36"/>
      <c r="G14" s="37"/>
    </row>
    <row r="15" spans="1:7" ht="17.25" thickBot="1" x14ac:dyDescent="0.35">
      <c r="A15" s="601"/>
      <c r="B15" s="38" t="s">
        <v>142</v>
      </c>
      <c r="C15" s="38">
        <v>3</v>
      </c>
      <c r="D15" s="38"/>
      <c r="E15" s="38"/>
      <c r="F15" s="38"/>
      <c r="G15" s="39"/>
    </row>
    <row r="16" spans="1:7" ht="17.25" thickBot="1" x14ac:dyDescent="0.35">
      <c r="A16" s="33"/>
      <c r="B16" s="31"/>
      <c r="C16" s="31"/>
      <c r="D16" s="31"/>
      <c r="E16" s="31"/>
      <c r="F16" s="31"/>
      <c r="G16" s="31"/>
    </row>
    <row r="17" spans="1:7" x14ac:dyDescent="0.3">
      <c r="A17" s="587" t="s">
        <v>143</v>
      </c>
      <c r="B17" s="34" t="s">
        <v>144</v>
      </c>
      <c r="C17" s="34">
        <v>1</v>
      </c>
      <c r="D17" s="34"/>
      <c r="E17" s="34"/>
      <c r="F17" s="34"/>
      <c r="G17" s="35"/>
    </row>
    <row r="18" spans="1:7" x14ac:dyDescent="0.3">
      <c r="A18" s="588"/>
      <c r="B18" s="36" t="s">
        <v>141</v>
      </c>
      <c r="C18" s="36">
        <v>1</v>
      </c>
      <c r="D18" s="36"/>
      <c r="E18" s="36"/>
      <c r="F18" s="36"/>
      <c r="G18" s="37"/>
    </row>
    <row r="19" spans="1:7" x14ac:dyDescent="0.3">
      <c r="A19" s="588"/>
      <c r="B19" s="36" t="s">
        <v>142</v>
      </c>
      <c r="C19" s="36">
        <v>3</v>
      </c>
      <c r="D19" s="36"/>
      <c r="E19" s="36"/>
      <c r="F19" s="36"/>
      <c r="G19" s="37"/>
    </row>
    <row r="20" spans="1:7" x14ac:dyDescent="0.3">
      <c r="A20" s="588"/>
      <c r="B20" s="36" t="s">
        <v>145</v>
      </c>
      <c r="C20" s="36">
        <v>1</v>
      </c>
      <c r="D20" s="36"/>
      <c r="E20" s="36"/>
      <c r="F20" s="36"/>
      <c r="G20" s="37"/>
    </row>
    <row r="21" spans="1:7" x14ac:dyDescent="0.3">
      <c r="A21" s="588"/>
      <c r="B21" s="36" t="s">
        <v>146</v>
      </c>
      <c r="C21" s="36">
        <v>1</v>
      </c>
      <c r="D21" s="36"/>
      <c r="E21" s="36"/>
      <c r="F21" s="36"/>
      <c r="G21" s="37"/>
    </row>
    <row r="22" spans="1:7" ht="17.25" thickBot="1" x14ac:dyDescent="0.35">
      <c r="A22" s="589"/>
      <c r="B22" s="38" t="s">
        <v>147</v>
      </c>
      <c r="C22" s="38">
        <v>1</v>
      </c>
      <c r="D22" s="38"/>
      <c r="E22" s="38"/>
      <c r="F22" s="38"/>
      <c r="G22" s="39"/>
    </row>
    <row r="23" spans="1:7" ht="17.25" thickBot="1" x14ac:dyDescent="0.35">
      <c r="A23" s="33"/>
      <c r="B23" s="31"/>
      <c r="C23" s="31"/>
      <c r="D23" s="31"/>
      <c r="E23" s="31"/>
      <c r="F23" s="31"/>
      <c r="G23" s="31"/>
    </row>
    <row r="24" spans="1:7" x14ac:dyDescent="0.3">
      <c r="A24" s="587" t="s">
        <v>148</v>
      </c>
      <c r="B24" s="34" t="s">
        <v>149</v>
      </c>
      <c r="C24" s="34">
        <v>1</v>
      </c>
      <c r="D24" s="34"/>
      <c r="E24" s="34"/>
      <c r="F24" s="34"/>
      <c r="G24" s="35"/>
    </row>
    <row r="25" spans="1:7" ht="17.25" thickBot="1" x14ac:dyDescent="0.35">
      <c r="A25" s="589"/>
      <c r="B25" s="38" t="s">
        <v>150</v>
      </c>
      <c r="C25" s="38">
        <v>5</v>
      </c>
      <c r="D25" s="38"/>
      <c r="E25" s="38"/>
      <c r="F25" s="38"/>
      <c r="G25" s="39"/>
    </row>
    <row r="26" spans="1:7" ht="17.25" thickBot="1" x14ac:dyDescent="0.35">
      <c r="A26" s="33"/>
      <c r="B26" s="31"/>
      <c r="C26" s="31"/>
      <c r="D26" s="31"/>
      <c r="E26" s="31"/>
      <c r="F26" s="31"/>
      <c r="G26" s="31"/>
    </row>
    <row r="27" spans="1:7" ht="33" x14ac:dyDescent="0.3">
      <c r="A27" s="587" t="s">
        <v>151</v>
      </c>
      <c r="B27" s="40" t="s">
        <v>152</v>
      </c>
      <c r="C27" s="41">
        <v>1</v>
      </c>
      <c r="D27" s="42"/>
      <c r="E27" s="42"/>
      <c r="F27" s="42"/>
      <c r="G27" s="43"/>
    </row>
    <row r="28" spans="1:7" x14ac:dyDescent="0.3">
      <c r="A28" s="588"/>
      <c r="B28" s="36" t="s">
        <v>153</v>
      </c>
      <c r="C28" s="23">
        <v>1</v>
      </c>
      <c r="D28" s="44"/>
      <c r="E28" s="44"/>
      <c r="F28" s="44"/>
      <c r="G28" s="45"/>
    </row>
    <row r="29" spans="1:7" ht="17.25" thickBot="1" x14ac:dyDescent="0.35">
      <c r="A29" s="589"/>
      <c r="B29" s="38" t="s">
        <v>154</v>
      </c>
      <c r="C29" s="46">
        <v>1</v>
      </c>
      <c r="D29" s="47"/>
      <c r="E29" s="47"/>
      <c r="F29" s="47"/>
      <c r="G29" s="48"/>
    </row>
    <row r="30" spans="1:7" ht="17.25" thickBot="1" x14ac:dyDescent="0.35">
      <c r="A30" s="33"/>
      <c r="B30" s="31"/>
      <c r="C30" s="31"/>
      <c r="D30" s="31"/>
      <c r="E30" s="31"/>
      <c r="F30" s="31"/>
      <c r="G30" s="31"/>
    </row>
    <row r="31" spans="1:7" ht="17.25" thickBot="1" x14ac:dyDescent="0.35">
      <c r="A31" s="155" t="s">
        <v>830</v>
      </c>
      <c r="B31" s="156" t="s">
        <v>831</v>
      </c>
      <c r="C31" s="156" t="s">
        <v>832</v>
      </c>
      <c r="D31" s="156"/>
      <c r="E31" s="156"/>
      <c r="F31" s="156"/>
      <c r="G31" s="156"/>
    </row>
    <row r="32" spans="1:7" ht="17.25" thickBot="1" x14ac:dyDescent="0.35">
      <c r="A32" s="33"/>
      <c r="B32" s="31"/>
      <c r="C32" s="31"/>
      <c r="D32" s="31"/>
      <c r="E32" s="31"/>
      <c r="F32" s="31"/>
      <c r="G32" s="31"/>
    </row>
    <row r="33" spans="1:7" x14ac:dyDescent="0.3">
      <c r="A33" s="587" t="s">
        <v>155</v>
      </c>
      <c r="B33" s="34" t="s">
        <v>156</v>
      </c>
      <c r="C33" s="41">
        <v>5</v>
      </c>
      <c r="D33" s="34"/>
      <c r="E33" s="34"/>
      <c r="F33" s="34"/>
      <c r="G33" s="35"/>
    </row>
    <row r="34" spans="1:7" ht="49.5" x14ac:dyDescent="0.3">
      <c r="A34" s="588"/>
      <c r="B34" s="49" t="s">
        <v>157</v>
      </c>
      <c r="C34" s="23">
        <v>3</v>
      </c>
      <c r="D34" s="36"/>
      <c r="E34" s="36"/>
      <c r="F34" s="36"/>
      <c r="G34" s="37"/>
    </row>
    <row r="35" spans="1:7" x14ac:dyDescent="0.3">
      <c r="A35" s="588"/>
      <c r="B35" s="36" t="s">
        <v>158</v>
      </c>
      <c r="C35" s="23">
        <v>3</v>
      </c>
      <c r="D35" s="36"/>
      <c r="E35" s="36"/>
      <c r="F35" s="36"/>
      <c r="G35" s="37"/>
    </row>
    <row r="36" spans="1:7" ht="17.25" thickBot="1" x14ac:dyDescent="0.35">
      <c r="A36" s="589"/>
      <c r="B36" s="38" t="s">
        <v>159</v>
      </c>
      <c r="C36" s="46">
        <v>5</v>
      </c>
      <c r="D36" s="38"/>
      <c r="E36" s="38"/>
      <c r="F36" s="38"/>
      <c r="G36" s="39"/>
    </row>
    <row r="37" spans="1:7" ht="17.25" thickBot="1" x14ac:dyDescent="0.35">
      <c r="A37" s="33"/>
      <c r="B37" s="31"/>
      <c r="C37" s="31"/>
      <c r="D37" s="31"/>
      <c r="E37" s="31"/>
      <c r="F37" s="31"/>
      <c r="G37" s="31"/>
    </row>
    <row r="38" spans="1:7" x14ac:dyDescent="0.25">
      <c r="A38" s="587" t="s">
        <v>160</v>
      </c>
      <c r="B38" s="41" t="s">
        <v>161</v>
      </c>
      <c r="C38" s="41">
        <v>1</v>
      </c>
      <c r="D38" s="41"/>
      <c r="E38" s="41"/>
      <c r="F38" s="41"/>
      <c r="G38" s="50"/>
    </row>
    <row r="39" spans="1:7" ht="17.25" thickBot="1" x14ac:dyDescent="0.3">
      <c r="A39" s="589"/>
      <c r="B39" s="46" t="s">
        <v>162</v>
      </c>
      <c r="C39" s="46">
        <v>3</v>
      </c>
      <c r="D39" s="46"/>
      <c r="E39" s="46"/>
      <c r="F39" s="46"/>
      <c r="G39" s="51"/>
    </row>
    <row r="40" spans="1:7" x14ac:dyDescent="0.3">
      <c r="A40" s="52"/>
      <c r="B40" s="4"/>
      <c r="D40" s="4"/>
      <c r="E40" s="4"/>
      <c r="F40" s="4"/>
      <c r="G40" s="53"/>
    </row>
  </sheetData>
  <mergeCells count="12">
    <mergeCell ref="A33:A36"/>
    <mergeCell ref="A38:A39"/>
    <mergeCell ref="A27:A29"/>
    <mergeCell ref="A1:G1"/>
    <mergeCell ref="A2:G2"/>
    <mergeCell ref="A3:G3"/>
    <mergeCell ref="A4:G4"/>
    <mergeCell ref="A5:G5"/>
    <mergeCell ref="A6:G6"/>
    <mergeCell ref="A11:A15"/>
    <mergeCell ref="A17:A22"/>
    <mergeCell ref="A24:A2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0E9F-5E22-4E67-BACE-F11CA9FD1683}">
  <sheetPr>
    <tabColor rgb="FF00B0F0"/>
  </sheetPr>
  <dimension ref="A1:F94"/>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31.7109375" style="5" customWidth="1"/>
    <col min="2" max="2" width="26.7109375" style="3" customWidth="1"/>
    <col min="3" max="3" width="17.42578125" style="4" customWidth="1"/>
    <col min="4" max="5" width="17.140625" style="3" customWidth="1"/>
    <col min="6" max="6" width="16.5703125" style="3" customWidth="1"/>
    <col min="7" max="8" width="11.42578125" style="1" customWidth="1"/>
    <col min="9" max="16384" width="11.42578125" style="1"/>
  </cols>
  <sheetData>
    <row r="1" spans="1:6" ht="17.25" customHeight="1" thickBot="1" x14ac:dyDescent="0.3">
      <c r="A1" s="542" t="s">
        <v>0</v>
      </c>
      <c r="B1" s="543"/>
      <c r="C1" s="543"/>
      <c r="D1" s="543"/>
      <c r="E1" s="543"/>
      <c r="F1" s="544"/>
    </row>
    <row r="2" spans="1:6" ht="17.25" customHeight="1" thickBot="1" x14ac:dyDescent="0.3">
      <c r="A2" s="418" t="s">
        <v>311</v>
      </c>
      <c r="B2" s="419"/>
      <c r="C2" s="419"/>
      <c r="D2" s="419"/>
      <c r="E2" s="419"/>
      <c r="F2" s="420"/>
    </row>
    <row r="3" spans="1:6" s="6" customFormat="1" ht="17.25" customHeight="1" thickBot="1" x14ac:dyDescent="0.3">
      <c r="A3" s="590" t="s">
        <v>833</v>
      </c>
      <c r="B3" s="591"/>
      <c r="C3" s="591"/>
      <c r="D3" s="591"/>
      <c r="E3" s="591"/>
      <c r="F3" s="592"/>
    </row>
    <row r="4" spans="1:6" s="6" customFormat="1" ht="17.25" customHeight="1" thickBot="1" x14ac:dyDescent="0.3">
      <c r="A4" s="255" t="s">
        <v>866</v>
      </c>
      <c r="B4" s="256"/>
      <c r="C4" s="256"/>
      <c r="D4" s="256"/>
      <c r="E4" s="256"/>
      <c r="F4" s="257"/>
    </row>
    <row r="5" spans="1:6" customFormat="1" ht="27.75" customHeight="1" thickBot="1" x14ac:dyDescent="0.3">
      <c r="A5" s="608" t="s">
        <v>557</v>
      </c>
      <c r="B5" s="609"/>
      <c r="C5" s="609"/>
      <c r="D5" s="609"/>
      <c r="E5" s="609"/>
      <c r="F5" s="610"/>
    </row>
    <row r="6" spans="1:6" customFormat="1" ht="22.5" customHeight="1" thickBot="1" x14ac:dyDescent="0.3">
      <c r="A6" s="611" t="s">
        <v>558</v>
      </c>
      <c r="B6" s="612"/>
      <c r="C6" s="612"/>
      <c r="D6" s="612"/>
      <c r="E6" s="612"/>
      <c r="F6" s="613"/>
    </row>
    <row r="7" spans="1:6" ht="17.25" thickBot="1" x14ac:dyDescent="0.3"/>
    <row r="8" spans="1:6" ht="15.75" customHeight="1" thickBot="1" x14ac:dyDescent="0.3">
      <c r="A8" s="602" t="s">
        <v>559</v>
      </c>
      <c r="B8" s="603"/>
      <c r="C8" s="603"/>
      <c r="D8" s="603"/>
      <c r="E8" s="604"/>
      <c r="F8" s="60"/>
    </row>
    <row r="9" spans="1:6" ht="33" customHeight="1" thickBot="1" x14ac:dyDescent="0.3">
      <c r="A9" s="82" t="s">
        <v>560</v>
      </c>
      <c r="B9" s="83" t="s">
        <v>561</v>
      </c>
      <c r="C9" s="83" t="s">
        <v>562</v>
      </c>
      <c r="D9" s="84" t="s">
        <v>563</v>
      </c>
      <c r="E9" s="85" t="s">
        <v>564</v>
      </c>
      <c r="F9" s="61"/>
    </row>
    <row r="10" spans="1:6" ht="15" x14ac:dyDescent="0.25">
      <c r="A10" s="62" t="s">
        <v>565</v>
      </c>
      <c r="B10" s="63" t="s">
        <v>566</v>
      </c>
      <c r="C10" s="63">
        <v>1</v>
      </c>
      <c r="D10" s="64"/>
      <c r="E10" s="65"/>
    </row>
    <row r="11" spans="1:6" ht="25.5" x14ac:dyDescent="0.25">
      <c r="A11" s="66" t="s">
        <v>567</v>
      </c>
      <c r="B11" s="67" t="s">
        <v>568</v>
      </c>
      <c r="C11" s="67">
        <v>1</v>
      </c>
      <c r="D11" s="68"/>
      <c r="E11" s="69"/>
    </row>
    <row r="12" spans="1:6" ht="15" x14ac:dyDescent="0.25">
      <c r="A12" s="66" t="s">
        <v>569</v>
      </c>
      <c r="B12" s="67" t="s">
        <v>570</v>
      </c>
      <c r="C12" s="67">
        <v>1</v>
      </c>
      <c r="D12" s="68"/>
      <c r="E12" s="69"/>
    </row>
    <row r="13" spans="1:6" ht="25.5" x14ac:dyDescent="0.25">
      <c r="A13" s="66" t="s">
        <v>571</v>
      </c>
      <c r="B13" s="67" t="s">
        <v>572</v>
      </c>
      <c r="C13" s="67">
        <v>1</v>
      </c>
      <c r="D13" s="68"/>
      <c r="E13" s="69"/>
    </row>
    <row r="14" spans="1:6" ht="15" x14ac:dyDescent="0.25">
      <c r="A14" s="66" t="s">
        <v>573</v>
      </c>
      <c r="B14" s="67" t="s">
        <v>568</v>
      </c>
      <c r="C14" s="67">
        <v>1</v>
      </c>
      <c r="D14" s="68"/>
      <c r="E14" s="69"/>
    </row>
    <row r="15" spans="1:6" ht="15" x14ac:dyDescent="0.25">
      <c r="A15" s="66" t="s">
        <v>574</v>
      </c>
      <c r="B15" s="67" t="s">
        <v>568</v>
      </c>
      <c r="C15" s="67">
        <v>1</v>
      </c>
      <c r="D15" s="68"/>
      <c r="E15" s="69"/>
    </row>
    <row r="16" spans="1:6" ht="15" x14ac:dyDescent="0.25">
      <c r="A16" s="66" t="s">
        <v>575</v>
      </c>
      <c r="B16" s="67" t="s">
        <v>568</v>
      </c>
      <c r="C16" s="67">
        <v>1</v>
      </c>
      <c r="D16" s="68"/>
      <c r="E16" s="69"/>
    </row>
    <row r="17" spans="1:5" ht="25.5" x14ac:dyDescent="0.25">
      <c r="A17" s="66" t="s">
        <v>576</v>
      </c>
      <c r="B17" s="67" t="s">
        <v>568</v>
      </c>
      <c r="C17" s="67">
        <v>1</v>
      </c>
      <c r="D17" s="68"/>
      <c r="E17" s="69"/>
    </row>
    <row r="18" spans="1:5" ht="25.5" x14ac:dyDescent="0.25">
      <c r="A18" s="66" t="s">
        <v>576</v>
      </c>
      <c r="B18" s="67" t="s">
        <v>568</v>
      </c>
      <c r="C18" s="67">
        <v>1</v>
      </c>
      <c r="D18" s="68"/>
      <c r="E18" s="69"/>
    </row>
    <row r="19" spans="1:5" ht="29.25" customHeight="1" x14ac:dyDescent="0.25">
      <c r="A19" s="66" t="s">
        <v>577</v>
      </c>
      <c r="B19" s="67" t="s">
        <v>578</v>
      </c>
      <c r="C19" s="67">
        <v>1</v>
      </c>
      <c r="D19" s="68"/>
      <c r="E19" s="69"/>
    </row>
    <row r="20" spans="1:5" ht="25.5" x14ac:dyDescent="0.25">
      <c r="A20" s="66" t="s">
        <v>579</v>
      </c>
      <c r="B20" s="67" t="s">
        <v>568</v>
      </c>
      <c r="C20" s="67">
        <v>2</v>
      </c>
      <c r="D20" s="68"/>
      <c r="E20" s="69"/>
    </row>
    <row r="21" spans="1:5" ht="25.5" x14ac:dyDescent="0.25">
      <c r="A21" s="66" t="s">
        <v>580</v>
      </c>
      <c r="B21" s="67" t="s">
        <v>568</v>
      </c>
      <c r="C21" s="67">
        <v>1</v>
      </c>
      <c r="D21" s="68"/>
      <c r="E21" s="69"/>
    </row>
    <row r="22" spans="1:5" ht="26.25" thickBot="1" x14ac:dyDescent="0.3">
      <c r="A22" s="70" t="s">
        <v>581</v>
      </c>
      <c r="B22" s="71" t="s">
        <v>568</v>
      </c>
      <c r="C22" s="71">
        <v>1</v>
      </c>
      <c r="D22" s="72"/>
      <c r="E22" s="73"/>
    </row>
    <row r="23" spans="1:5" ht="15" x14ac:dyDescent="0.25">
      <c r="A23" s="74"/>
      <c r="B23" s="74"/>
      <c r="C23" s="74"/>
    </row>
    <row r="24" spans="1:5" ht="15.75" thickBot="1" x14ac:dyDescent="0.3">
      <c r="A24" s="74"/>
      <c r="B24" s="74"/>
      <c r="C24" s="74"/>
    </row>
    <row r="25" spans="1:5" ht="15.75" customHeight="1" thickBot="1" x14ac:dyDescent="0.3">
      <c r="A25" s="605" t="s">
        <v>582</v>
      </c>
      <c r="B25" s="606"/>
      <c r="C25" s="606"/>
      <c r="D25" s="606"/>
      <c r="E25" s="607"/>
    </row>
    <row r="26" spans="1:5" ht="26.25" thickBot="1" x14ac:dyDescent="0.3">
      <c r="A26" s="82" t="s">
        <v>560</v>
      </c>
      <c r="B26" s="83" t="s">
        <v>561</v>
      </c>
      <c r="C26" s="83" t="s">
        <v>562</v>
      </c>
      <c r="D26" s="84" t="s">
        <v>563</v>
      </c>
      <c r="E26" s="85" t="s">
        <v>564</v>
      </c>
    </row>
    <row r="27" spans="1:5" ht="15" x14ac:dyDescent="0.25">
      <c r="A27" s="62" t="s">
        <v>565</v>
      </c>
      <c r="B27" s="63" t="s">
        <v>583</v>
      </c>
      <c r="C27" s="63">
        <v>1</v>
      </c>
      <c r="D27" s="75"/>
      <c r="E27" s="76"/>
    </row>
    <row r="28" spans="1:5" ht="15" x14ac:dyDescent="0.25">
      <c r="A28" s="66" t="s">
        <v>584</v>
      </c>
      <c r="B28" s="67" t="s">
        <v>585</v>
      </c>
      <c r="C28" s="67">
        <v>20</v>
      </c>
      <c r="D28" s="68"/>
      <c r="E28" s="69"/>
    </row>
    <row r="29" spans="1:5" ht="25.5" x14ac:dyDescent="0.25">
      <c r="A29" s="66" t="s">
        <v>586</v>
      </c>
      <c r="B29" s="67" t="s">
        <v>568</v>
      </c>
      <c r="C29" s="67">
        <v>4</v>
      </c>
      <c r="D29" s="68"/>
      <c r="E29" s="69"/>
    </row>
    <row r="30" spans="1:5" ht="25.5" x14ac:dyDescent="0.25">
      <c r="A30" s="66" t="s">
        <v>587</v>
      </c>
      <c r="B30" s="67" t="s">
        <v>568</v>
      </c>
      <c r="C30" s="67">
        <v>2</v>
      </c>
      <c r="D30" s="68"/>
      <c r="E30" s="69"/>
    </row>
    <row r="31" spans="1:5" ht="15" x14ac:dyDescent="0.25">
      <c r="A31" s="66" t="s">
        <v>569</v>
      </c>
      <c r="B31" s="67" t="s">
        <v>570</v>
      </c>
      <c r="C31" s="67">
        <v>2</v>
      </c>
      <c r="D31" s="68"/>
      <c r="E31" s="69"/>
    </row>
    <row r="32" spans="1:5" ht="15" x14ac:dyDescent="0.25">
      <c r="A32" s="66" t="s">
        <v>573</v>
      </c>
      <c r="B32" s="67" t="s">
        <v>568</v>
      </c>
      <c r="C32" s="67">
        <v>2</v>
      </c>
      <c r="D32" s="68"/>
      <c r="E32" s="69"/>
    </row>
    <row r="33" spans="1:5" ht="15" x14ac:dyDescent="0.25">
      <c r="A33" s="66" t="s">
        <v>574</v>
      </c>
      <c r="B33" s="67" t="s">
        <v>568</v>
      </c>
      <c r="C33" s="67">
        <v>2</v>
      </c>
      <c r="D33" s="68"/>
      <c r="E33" s="69"/>
    </row>
    <row r="34" spans="1:5" ht="15" x14ac:dyDescent="0.25">
      <c r="A34" s="66" t="s">
        <v>575</v>
      </c>
      <c r="B34" s="67" t="s">
        <v>568</v>
      </c>
      <c r="C34" s="67">
        <v>2</v>
      </c>
      <c r="D34" s="68"/>
      <c r="E34" s="69"/>
    </row>
    <row r="35" spans="1:5" ht="25.5" x14ac:dyDescent="0.25">
      <c r="A35" s="66" t="s">
        <v>576</v>
      </c>
      <c r="B35" s="67" t="s">
        <v>568</v>
      </c>
      <c r="C35" s="67">
        <v>2</v>
      </c>
      <c r="D35" s="68"/>
      <c r="E35" s="69"/>
    </row>
    <row r="36" spans="1:5" ht="25.5" x14ac:dyDescent="0.25">
      <c r="A36" s="66" t="s">
        <v>588</v>
      </c>
      <c r="B36" s="67" t="s">
        <v>568</v>
      </c>
      <c r="C36" s="67">
        <v>2</v>
      </c>
      <c r="D36" s="68"/>
      <c r="E36" s="69"/>
    </row>
    <row r="37" spans="1:5" ht="38.25" x14ac:dyDescent="0.25">
      <c r="A37" s="66" t="s">
        <v>589</v>
      </c>
      <c r="B37" s="67" t="s">
        <v>590</v>
      </c>
      <c r="C37" s="67">
        <v>1</v>
      </c>
      <c r="D37" s="68"/>
      <c r="E37" s="69"/>
    </row>
    <row r="38" spans="1:5" ht="25.5" x14ac:dyDescent="0.25">
      <c r="A38" s="66" t="s">
        <v>579</v>
      </c>
      <c r="B38" s="67" t="s">
        <v>568</v>
      </c>
      <c r="C38" s="67">
        <v>5</v>
      </c>
      <c r="D38" s="68"/>
      <c r="E38" s="69"/>
    </row>
    <row r="39" spans="1:5" ht="25.5" x14ac:dyDescent="0.25">
      <c r="A39" s="66" t="s">
        <v>571</v>
      </c>
      <c r="B39" s="67" t="s">
        <v>572</v>
      </c>
      <c r="C39" s="67">
        <v>1</v>
      </c>
      <c r="D39" s="68"/>
      <c r="E39" s="69"/>
    </row>
    <row r="40" spans="1:5" ht="25.5" x14ac:dyDescent="0.25">
      <c r="A40" s="66" t="s">
        <v>591</v>
      </c>
      <c r="B40" s="67" t="s">
        <v>568</v>
      </c>
      <c r="C40" s="67">
        <v>1</v>
      </c>
      <c r="D40" s="68"/>
      <c r="E40" s="69"/>
    </row>
    <row r="41" spans="1:5" ht="25.5" x14ac:dyDescent="0.25">
      <c r="A41" s="66" t="s">
        <v>581</v>
      </c>
      <c r="B41" s="67" t="s">
        <v>568</v>
      </c>
      <c r="C41" s="67">
        <v>1</v>
      </c>
      <c r="D41" s="68"/>
      <c r="E41" s="69"/>
    </row>
    <row r="42" spans="1:5" ht="15" x14ac:dyDescent="0.25">
      <c r="A42" s="66" t="s">
        <v>592</v>
      </c>
      <c r="B42" s="67" t="s">
        <v>568</v>
      </c>
      <c r="C42" s="67">
        <v>1</v>
      </c>
      <c r="D42" s="68"/>
      <c r="E42" s="69"/>
    </row>
    <row r="43" spans="1:5" ht="15" x14ac:dyDescent="0.25">
      <c r="A43" s="66" t="s">
        <v>593</v>
      </c>
      <c r="B43" s="67" t="s">
        <v>568</v>
      </c>
      <c r="C43" s="67">
        <v>1</v>
      </c>
      <c r="D43" s="68"/>
      <c r="E43" s="69"/>
    </row>
    <row r="44" spans="1:5" ht="15" x14ac:dyDescent="0.25">
      <c r="A44" s="66" t="s">
        <v>594</v>
      </c>
      <c r="B44" s="67" t="s">
        <v>595</v>
      </c>
      <c r="C44" s="67">
        <v>4</v>
      </c>
      <c r="D44" s="68"/>
      <c r="E44" s="69"/>
    </row>
    <row r="45" spans="1:5" ht="15" x14ac:dyDescent="0.25">
      <c r="A45" s="66" t="s">
        <v>596</v>
      </c>
      <c r="B45" s="67" t="s">
        <v>568</v>
      </c>
      <c r="C45" s="67">
        <v>1</v>
      </c>
      <c r="D45" s="68"/>
      <c r="E45" s="69"/>
    </row>
    <row r="46" spans="1:5" ht="15" x14ac:dyDescent="0.25">
      <c r="A46" s="66" t="s">
        <v>597</v>
      </c>
      <c r="B46" s="67" t="s">
        <v>568</v>
      </c>
      <c r="C46" s="67">
        <v>2</v>
      </c>
      <c r="D46" s="68"/>
      <c r="E46" s="69"/>
    </row>
    <row r="47" spans="1:5" ht="15" x14ac:dyDescent="0.25">
      <c r="A47" s="66" t="s">
        <v>598</v>
      </c>
      <c r="B47" s="67" t="s">
        <v>568</v>
      </c>
      <c r="C47" s="67">
        <v>2</v>
      </c>
      <c r="D47" s="68"/>
      <c r="E47" s="69"/>
    </row>
    <row r="48" spans="1:5" ht="38.25" x14ac:dyDescent="0.25">
      <c r="A48" s="66" t="s">
        <v>599</v>
      </c>
      <c r="B48" s="67" t="s">
        <v>568</v>
      </c>
      <c r="C48" s="67">
        <v>1</v>
      </c>
      <c r="D48" s="68"/>
      <c r="E48" s="69"/>
    </row>
    <row r="49" spans="1:5" ht="38.25" x14ac:dyDescent="0.25">
      <c r="A49" s="66" t="s">
        <v>600</v>
      </c>
      <c r="B49" s="67" t="s">
        <v>568</v>
      </c>
      <c r="C49" s="67">
        <v>1</v>
      </c>
      <c r="D49" s="68"/>
      <c r="E49" s="69"/>
    </row>
    <row r="50" spans="1:5" ht="25.5" x14ac:dyDescent="0.25">
      <c r="A50" s="66" t="s">
        <v>601</v>
      </c>
      <c r="B50" s="67" t="s">
        <v>568</v>
      </c>
      <c r="C50" s="67">
        <v>1</v>
      </c>
      <c r="D50" s="68"/>
      <c r="E50" s="69"/>
    </row>
    <row r="51" spans="1:5" ht="25.5" x14ac:dyDescent="0.25">
      <c r="A51" s="66" t="s">
        <v>602</v>
      </c>
      <c r="B51" s="67" t="s">
        <v>568</v>
      </c>
      <c r="C51" s="67">
        <v>1</v>
      </c>
      <c r="D51" s="68"/>
      <c r="E51" s="69"/>
    </row>
    <row r="52" spans="1:5" ht="15" x14ac:dyDescent="0.25">
      <c r="A52" s="66" t="s">
        <v>603</v>
      </c>
      <c r="B52" s="67" t="s">
        <v>604</v>
      </c>
      <c r="C52" s="67">
        <v>1</v>
      </c>
      <c r="D52" s="68"/>
      <c r="E52" s="69"/>
    </row>
    <row r="53" spans="1:5" ht="15" x14ac:dyDescent="0.25">
      <c r="A53" s="66" t="s">
        <v>605</v>
      </c>
      <c r="B53" s="67" t="s">
        <v>568</v>
      </c>
      <c r="C53" s="67">
        <v>1</v>
      </c>
      <c r="D53" s="68"/>
      <c r="E53" s="69"/>
    </row>
    <row r="54" spans="1:5" ht="15" x14ac:dyDescent="0.25">
      <c r="A54" s="66" t="s">
        <v>606</v>
      </c>
      <c r="B54" s="67" t="s">
        <v>568</v>
      </c>
      <c r="C54" s="67">
        <v>1</v>
      </c>
      <c r="D54" s="68"/>
      <c r="E54" s="69"/>
    </row>
    <row r="55" spans="1:5" ht="25.5" x14ac:dyDescent="0.25">
      <c r="A55" s="66" t="s">
        <v>607</v>
      </c>
      <c r="B55" s="67" t="s">
        <v>608</v>
      </c>
      <c r="C55" s="67">
        <v>2</v>
      </c>
      <c r="D55" s="68"/>
      <c r="E55" s="69"/>
    </row>
    <row r="56" spans="1:5" ht="25.5" x14ac:dyDescent="0.25">
      <c r="A56" s="66" t="s">
        <v>609</v>
      </c>
      <c r="B56" s="67" t="s">
        <v>608</v>
      </c>
      <c r="C56" s="67">
        <v>1</v>
      </c>
      <c r="D56" s="68"/>
      <c r="E56" s="69"/>
    </row>
    <row r="57" spans="1:5" ht="15" x14ac:dyDescent="0.25">
      <c r="A57" s="66" t="s">
        <v>610</v>
      </c>
      <c r="B57" s="67" t="s">
        <v>608</v>
      </c>
      <c r="C57" s="67">
        <v>1</v>
      </c>
      <c r="D57" s="68"/>
      <c r="E57" s="69"/>
    </row>
    <row r="58" spans="1:5" ht="26.25" thickBot="1" x14ac:dyDescent="0.3">
      <c r="A58" s="70" t="s">
        <v>611</v>
      </c>
      <c r="B58" s="71" t="s">
        <v>568</v>
      </c>
      <c r="C58" s="71">
        <v>2</v>
      </c>
      <c r="D58" s="72"/>
      <c r="E58" s="73"/>
    </row>
    <row r="59" spans="1:5" ht="15" x14ac:dyDescent="0.25">
      <c r="A59" s="77"/>
      <c r="B59" s="77"/>
      <c r="C59" s="77"/>
    </row>
    <row r="60" spans="1:5" ht="15.75" thickBot="1" x14ac:dyDescent="0.3">
      <c r="A60" s="74"/>
      <c r="B60" s="74"/>
      <c r="C60" s="74"/>
    </row>
    <row r="61" spans="1:5" ht="15.75" customHeight="1" thickBot="1" x14ac:dyDescent="0.3">
      <c r="A61" s="605" t="s">
        <v>612</v>
      </c>
      <c r="B61" s="606"/>
      <c r="C61" s="606"/>
      <c r="D61" s="606"/>
      <c r="E61" s="607"/>
    </row>
    <row r="62" spans="1:5" ht="26.25" thickBot="1" x14ac:dyDescent="0.3">
      <c r="A62" s="82" t="s">
        <v>560</v>
      </c>
      <c r="B62" s="83" t="s">
        <v>561</v>
      </c>
      <c r="C62" s="83" t="s">
        <v>562</v>
      </c>
      <c r="D62" s="84" t="s">
        <v>563</v>
      </c>
      <c r="E62" s="85" t="s">
        <v>564</v>
      </c>
    </row>
    <row r="63" spans="1:5" ht="15" x14ac:dyDescent="0.25">
      <c r="A63" s="62" t="s">
        <v>565</v>
      </c>
      <c r="B63" s="63" t="s">
        <v>583</v>
      </c>
      <c r="C63" s="63">
        <v>2</v>
      </c>
      <c r="D63" s="75"/>
      <c r="E63" s="76"/>
    </row>
    <row r="64" spans="1:5" ht="15" x14ac:dyDescent="0.25">
      <c r="A64" s="66" t="s">
        <v>584</v>
      </c>
      <c r="B64" s="67" t="s">
        <v>585</v>
      </c>
      <c r="C64" s="67">
        <v>20</v>
      </c>
      <c r="D64" s="68"/>
      <c r="E64" s="69"/>
    </row>
    <row r="65" spans="1:5" ht="25.5" x14ac:dyDescent="0.25">
      <c r="A65" s="66" t="s">
        <v>613</v>
      </c>
      <c r="B65" s="67" t="s">
        <v>568</v>
      </c>
      <c r="C65" s="67">
        <v>8</v>
      </c>
      <c r="D65" s="68"/>
      <c r="E65" s="69"/>
    </row>
    <row r="66" spans="1:5" ht="25.5" x14ac:dyDescent="0.25">
      <c r="A66" s="66" t="s">
        <v>587</v>
      </c>
      <c r="B66" s="67" t="s">
        <v>568</v>
      </c>
      <c r="C66" s="67">
        <v>4</v>
      </c>
      <c r="D66" s="68"/>
      <c r="E66" s="69"/>
    </row>
    <row r="67" spans="1:5" ht="15" x14ac:dyDescent="0.25">
      <c r="A67" s="66" t="s">
        <v>569</v>
      </c>
      <c r="B67" s="67" t="s">
        <v>570</v>
      </c>
      <c r="C67" s="67">
        <v>4</v>
      </c>
      <c r="D67" s="68"/>
      <c r="E67" s="69"/>
    </row>
    <row r="68" spans="1:5" ht="15" x14ac:dyDescent="0.25">
      <c r="A68" s="66" t="s">
        <v>573</v>
      </c>
      <c r="B68" s="67" t="s">
        <v>568</v>
      </c>
      <c r="C68" s="67">
        <v>4</v>
      </c>
      <c r="D68" s="68"/>
      <c r="E68" s="69"/>
    </row>
    <row r="69" spans="1:5" ht="15" x14ac:dyDescent="0.25">
      <c r="A69" s="66" t="s">
        <v>574</v>
      </c>
      <c r="B69" s="67" t="s">
        <v>568</v>
      </c>
      <c r="C69" s="67">
        <v>4</v>
      </c>
      <c r="D69" s="68"/>
      <c r="E69" s="69"/>
    </row>
    <row r="70" spans="1:5" ht="15" x14ac:dyDescent="0.25">
      <c r="A70" s="66" t="s">
        <v>575</v>
      </c>
      <c r="B70" s="67" t="s">
        <v>568</v>
      </c>
      <c r="C70" s="67">
        <v>4</v>
      </c>
      <c r="D70" s="68"/>
      <c r="E70" s="69"/>
    </row>
    <row r="71" spans="1:5" ht="25.5" x14ac:dyDescent="0.25">
      <c r="A71" s="66" t="s">
        <v>576</v>
      </c>
      <c r="B71" s="67" t="s">
        <v>568</v>
      </c>
      <c r="C71" s="67">
        <v>4</v>
      </c>
      <c r="D71" s="68"/>
      <c r="E71" s="69"/>
    </row>
    <row r="72" spans="1:5" ht="25.5" x14ac:dyDescent="0.25">
      <c r="A72" s="66" t="s">
        <v>588</v>
      </c>
      <c r="B72" s="67" t="s">
        <v>568</v>
      </c>
      <c r="C72" s="67">
        <v>4</v>
      </c>
      <c r="D72" s="68"/>
      <c r="E72" s="69"/>
    </row>
    <row r="73" spans="1:5" ht="38.25" x14ac:dyDescent="0.25">
      <c r="A73" s="66" t="s">
        <v>614</v>
      </c>
      <c r="B73" s="67" t="s">
        <v>590</v>
      </c>
      <c r="C73" s="67">
        <v>2</v>
      </c>
      <c r="D73" s="68"/>
      <c r="E73" s="69"/>
    </row>
    <row r="74" spans="1:5" ht="25.5" x14ac:dyDescent="0.25">
      <c r="A74" s="66" t="s">
        <v>579</v>
      </c>
      <c r="B74" s="67" t="s">
        <v>568</v>
      </c>
      <c r="C74" s="67">
        <v>10</v>
      </c>
      <c r="D74" s="68"/>
      <c r="E74" s="69"/>
    </row>
    <row r="75" spans="1:5" ht="25.5" x14ac:dyDescent="0.25">
      <c r="A75" s="66" t="s">
        <v>571</v>
      </c>
      <c r="B75" s="67" t="s">
        <v>572</v>
      </c>
      <c r="C75" s="67">
        <v>2</v>
      </c>
      <c r="D75" s="68"/>
      <c r="E75" s="69"/>
    </row>
    <row r="76" spans="1:5" ht="25.5" x14ac:dyDescent="0.25">
      <c r="A76" s="66" t="s">
        <v>591</v>
      </c>
      <c r="B76" s="67" t="s">
        <v>568</v>
      </c>
      <c r="C76" s="67">
        <v>2</v>
      </c>
      <c r="D76" s="68"/>
      <c r="E76" s="69"/>
    </row>
    <row r="77" spans="1:5" ht="25.5" x14ac:dyDescent="0.25">
      <c r="A77" s="66" t="s">
        <v>581</v>
      </c>
      <c r="B77" s="67" t="s">
        <v>568</v>
      </c>
      <c r="C77" s="67">
        <v>2</v>
      </c>
      <c r="D77" s="68"/>
      <c r="E77" s="69"/>
    </row>
    <row r="78" spans="1:5" ht="15" x14ac:dyDescent="0.25">
      <c r="A78" s="66" t="s">
        <v>592</v>
      </c>
      <c r="B78" s="67" t="s">
        <v>568</v>
      </c>
      <c r="C78" s="67">
        <v>2</v>
      </c>
      <c r="D78" s="68"/>
      <c r="E78" s="69"/>
    </row>
    <row r="79" spans="1:5" ht="15" x14ac:dyDescent="0.25">
      <c r="A79" s="66" t="s">
        <v>593</v>
      </c>
      <c r="B79" s="67" t="s">
        <v>568</v>
      </c>
      <c r="C79" s="67">
        <v>4</v>
      </c>
      <c r="D79" s="68"/>
      <c r="E79" s="69"/>
    </row>
    <row r="80" spans="1:5" ht="15" x14ac:dyDescent="0.25">
      <c r="A80" s="66" t="s">
        <v>594</v>
      </c>
      <c r="B80" s="67" t="s">
        <v>595</v>
      </c>
      <c r="C80" s="67">
        <v>4</v>
      </c>
      <c r="D80" s="68"/>
      <c r="E80" s="69"/>
    </row>
    <row r="81" spans="1:5" ht="15" x14ac:dyDescent="0.25">
      <c r="A81" s="66" t="s">
        <v>596</v>
      </c>
      <c r="B81" s="67" t="s">
        <v>568</v>
      </c>
      <c r="C81" s="67">
        <v>1</v>
      </c>
      <c r="D81" s="68"/>
      <c r="E81" s="69"/>
    </row>
    <row r="82" spans="1:5" ht="15" x14ac:dyDescent="0.25">
      <c r="A82" s="66" t="s">
        <v>597</v>
      </c>
      <c r="B82" s="67" t="s">
        <v>568</v>
      </c>
      <c r="C82" s="67">
        <v>4</v>
      </c>
      <c r="D82" s="68"/>
      <c r="E82" s="69"/>
    </row>
    <row r="83" spans="1:5" ht="15" x14ac:dyDescent="0.25">
      <c r="A83" s="66" t="s">
        <v>598</v>
      </c>
      <c r="B83" s="67" t="s">
        <v>568</v>
      </c>
      <c r="C83" s="67">
        <v>4</v>
      </c>
      <c r="D83" s="68"/>
      <c r="E83" s="69"/>
    </row>
    <row r="84" spans="1:5" ht="38.25" x14ac:dyDescent="0.25">
      <c r="A84" s="66" t="s">
        <v>599</v>
      </c>
      <c r="B84" s="67" t="s">
        <v>568</v>
      </c>
      <c r="C84" s="67">
        <v>2</v>
      </c>
      <c r="D84" s="68"/>
      <c r="E84" s="69"/>
    </row>
    <row r="85" spans="1:5" ht="38.25" x14ac:dyDescent="0.25">
      <c r="A85" s="66" t="s">
        <v>600</v>
      </c>
      <c r="B85" s="67" t="s">
        <v>568</v>
      </c>
      <c r="C85" s="67">
        <v>2</v>
      </c>
      <c r="D85" s="68"/>
      <c r="E85" s="69"/>
    </row>
    <row r="86" spans="1:5" ht="25.5" x14ac:dyDescent="0.25">
      <c r="A86" s="66" t="s">
        <v>601</v>
      </c>
      <c r="B86" s="67" t="s">
        <v>568</v>
      </c>
      <c r="C86" s="67">
        <v>2</v>
      </c>
      <c r="D86" s="68"/>
      <c r="E86" s="69"/>
    </row>
    <row r="87" spans="1:5" ht="25.5" x14ac:dyDescent="0.25">
      <c r="A87" s="66" t="s">
        <v>602</v>
      </c>
      <c r="B87" s="67" t="s">
        <v>568</v>
      </c>
      <c r="C87" s="67">
        <v>2</v>
      </c>
      <c r="D87" s="68"/>
      <c r="E87" s="69"/>
    </row>
    <row r="88" spans="1:5" ht="15" x14ac:dyDescent="0.25">
      <c r="A88" s="66" t="s">
        <v>603</v>
      </c>
      <c r="B88" s="67" t="s">
        <v>604</v>
      </c>
      <c r="C88" s="67">
        <v>2</v>
      </c>
      <c r="D88" s="68"/>
      <c r="E88" s="69"/>
    </row>
    <row r="89" spans="1:5" ht="15" x14ac:dyDescent="0.25">
      <c r="A89" s="66" t="s">
        <v>605</v>
      </c>
      <c r="B89" s="67" t="s">
        <v>568</v>
      </c>
      <c r="C89" s="67">
        <v>2</v>
      </c>
      <c r="D89" s="68"/>
      <c r="E89" s="69"/>
    </row>
    <row r="90" spans="1:5" ht="15" x14ac:dyDescent="0.25">
      <c r="A90" s="66" t="s">
        <v>606</v>
      </c>
      <c r="B90" s="67" t="s">
        <v>568</v>
      </c>
      <c r="C90" s="67">
        <v>2</v>
      </c>
      <c r="D90" s="68"/>
      <c r="E90" s="69"/>
    </row>
    <row r="91" spans="1:5" ht="25.5" x14ac:dyDescent="0.25">
      <c r="A91" s="66" t="s">
        <v>607</v>
      </c>
      <c r="B91" s="67" t="s">
        <v>608</v>
      </c>
      <c r="C91" s="67">
        <v>4</v>
      </c>
      <c r="D91" s="68"/>
      <c r="E91" s="69"/>
    </row>
    <row r="92" spans="1:5" ht="25.5" x14ac:dyDescent="0.25">
      <c r="A92" s="66" t="s">
        <v>609</v>
      </c>
      <c r="B92" s="67" t="s">
        <v>608</v>
      </c>
      <c r="C92" s="67">
        <v>4</v>
      </c>
      <c r="D92" s="68"/>
      <c r="E92" s="69"/>
    </row>
    <row r="93" spans="1:5" ht="15" x14ac:dyDescent="0.25">
      <c r="A93" s="66" t="s">
        <v>610</v>
      </c>
      <c r="B93" s="67" t="s">
        <v>608</v>
      </c>
      <c r="C93" s="67">
        <v>2</v>
      </c>
      <c r="D93" s="68"/>
      <c r="E93" s="69"/>
    </row>
    <row r="94" spans="1:5" ht="26.25" thickBot="1" x14ac:dyDescent="0.3">
      <c r="A94" s="70" t="s">
        <v>611</v>
      </c>
      <c r="B94" s="71" t="s">
        <v>568</v>
      </c>
      <c r="C94" s="71">
        <v>2</v>
      </c>
      <c r="D94" s="72"/>
      <c r="E94" s="73"/>
    </row>
  </sheetData>
  <mergeCells count="9">
    <mergeCell ref="A8:E8"/>
    <mergeCell ref="A25:E25"/>
    <mergeCell ref="A61:E61"/>
    <mergeCell ref="A1:F1"/>
    <mergeCell ref="A2:F2"/>
    <mergeCell ref="A3:F3"/>
    <mergeCell ref="A4:F4"/>
    <mergeCell ref="A5:F5"/>
    <mergeCell ref="A6:F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2A96-BF4E-4F74-A60E-EFBDAC5CC24A}">
  <sheetPr>
    <tabColor rgb="FF00B0F0"/>
  </sheetPr>
  <dimension ref="A1:T41"/>
  <sheetViews>
    <sheetView zoomScale="70" zoomScaleNormal="70" zoomScaleSheetLayoutView="80" zoomScalePageLayoutView="55" workbookViewId="0">
      <selection activeCell="A18" sqref="A18:F18"/>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9.5703125" style="3" customWidth="1"/>
    <col min="5" max="5" width="17.140625" style="1" customWidth="1"/>
    <col min="6" max="6" width="15.85546875" style="1" customWidth="1"/>
    <col min="7" max="7" width="17.5703125" style="1" customWidth="1"/>
    <col min="8" max="8" width="21.28515625" style="1" customWidth="1"/>
    <col min="9" max="9" width="11.42578125" style="1"/>
    <col min="10" max="10" width="12.28515625" style="1" customWidth="1"/>
    <col min="11" max="11" width="13.28515625" style="1" customWidth="1"/>
    <col min="12" max="12" width="12.42578125" style="1" customWidth="1"/>
    <col min="13" max="13" width="16.28515625" style="1" customWidth="1"/>
    <col min="14" max="14" width="19.140625" style="1" customWidth="1"/>
    <col min="15" max="15" width="18.28515625" style="1" customWidth="1"/>
    <col min="16" max="16" width="18" style="1" customWidth="1"/>
    <col min="17" max="17" width="17" style="1" customWidth="1"/>
    <col min="18" max="18" width="16.28515625" style="1" customWidth="1"/>
    <col min="19" max="19" width="16" style="1" customWidth="1"/>
    <col min="20" max="20" width="28.5703125" style="1" customWidth="1"/>
    <col min="21" max="16384" width="11.42578125" style="1"/>
  </cols>
  <sheetData>
    <row r="1" spans="1:20" ht="17.25" customHeight="1" thickBot="1" x14ac:dyDescent="0.3">
      <c r="A1" s="246" t="s">
        <v>0</v>
      </c>
      <c r="B1" s="247"/>
      <c r="C1" s="247"/>
      <c r="D1" s="247"/>
      <c r="E1" s="247"/>
      <c r="F1" s="247"/>
      <c r="G1" s="247"/>
      <c r="H1" s="247"/>
      <c r="I1" s="247"/>
      <c r="J1" s="247"/>
      <c r="K1" s="247"/>
      <c r="L1" s="247"/>
      <c r="M1" s="247"/>
      <c r="N1" s="247"/>
      <c r="O1" s="247"/>
      <c r="P1" s="247"/>
      <c r="Q1" s="247"/>
      <c r="R1" s="247"/>
      <c r="S1" s="247"/>
      <c r="T1" s="248"/>
    </row>
    <row r="2" spans="1:20" ht="17.25" customHeight="1" thickBot="1" x14ac:dyDescent="0.3">
      <c r="A2" s="418" t="s">
        <v>700</v>
      </c>
      <c r="B2" s="419"/>
      <c r="C2" s="419"/>
      <c r="D2" s="419"/>
      <c r="E2" s="419"/>
      <c r="F2" s="419"/>
      <c r="G2" s="419"/>
      <c r="H2" s="419"/>
      <c r="I2" s="419"/>
      <c r="J2" s="419"/>
      <c r="K2" s="419"/>
      <c r="L2" s="419"/>
      <c r="M2" s="419"/>
      <c r="N2" s="419"/>
      <c r="O2" s="419"/>
      <c r="P2" s="419"/>
      <c r="Q2" s="419"/>
      <c r="R2" s="419"/>
      <c r="S2" s="419"/>
      <c r="T2" s="420"/>
    </row>
    <row r="3" spans="1:20" s="6" customFormat="1" ht="17.25" customHeight="1" thickBot="1" x14ac:dyDescent="0.3">
      <c r="A3" s="255" t="s">
        <v>821</v>
      </c>
      <c r="B3" s="256"/>
      <c r="C3" s="256"/>
      <c r="D3" s="256"/>
      <c r="E3" s="256"/>
      <c r="F3" s="256"/>
      <c r="G3" s="256"/>
      <c r="H3" s="256"/>
      <c r="I3" s="256"/>
      <c r="J3" s="256"/>
      <c r="K3" s="256"/>
      <c r="L3" s="256"/>
      <c r="M3" s="256"/>
      <c r="N3" s="256"/>
      <c r="O3" s="256"/>
      <c r="P3" s="256"/>
      <c r="Q3" s="256"/>
      <c r="R3" s="256"/>
      <c r="S3" s="256"/>
      <c r="T3" s="257"/>
    </row>
    <row r="4" spans="1:20" s="6" customFormat="1" ht="17.25" customHeight="1" thickBot="1" x14ac:dyDescent="0.3">
      <c r="A4" s="252" t="s">
        <v>866</v>
      </c>
      <c r="B4" s="253"/>
      <c r="C4" s="253"/>
      <c r="D4" s="253"/>
      <c r="E4" s="253"/>
      <c r="F4" s="253"/>
      <c r="G4" s="253"/>
      <c r="H4" s="253"/>
      <c r="I4" s="253"/>
      <c r="J4" s="253"/>
      <c r="K4" s="253"/>
      <c r="L4" s="253"/>
      <c r="M4" s="253"/>
      <c r="N4" s="253"/>
      <c r="O4" s="253"/>
      <c r="P4" s="253"/>
      <c r="Q4" s="253"/>
      <c r="R4" s="253"/>
      <c r="S4" s="253"/>
      <c r="T4" s="254"/>
    </row>
    <row r="5" spans="1:20" customFormat="1" ht="23.25" customHeight="1" thickBot="1" x14ac:dyDescent="0.3">
      <c r="A5" s="629" t="s">
        <v>1255</v>
      </c>
      <c r="B5" s="630"/>
      <c r="C5" s="630"/>
      <c r="D5" s="630"/>
      <c r="E5" s="630"/>
      <c r="F5" s="630"/>
      <c r="G5" s="630"/>
      <c r="H5" s="630"/>
      <c r="I5" s="630"/>
      <c r="J5" s="630"/>
      <c r="K5" s="630"/>
      <c r="L5" s="630"/>
      <c r="M5" s="630"/>
      <c r="N5" s="630"/>
      <c r="O5" s="630"/>
      <c r="P5" s="630"/>
      <c r="Q5" s="630"/>
      <c r="R5" s="630"/>
      <c r="S5" s="630"/>
      <c r="T5" s="631"/>
    </row>
    <row r="6" spans="1:20" customFormat="1" ht="22.5" customHeight="1" thickBot="1" x14ac:dyDescent="0.3">
      <c r="A6" s="611" t="s">
        <v>835</v>
      </c>
      <c r="B6" s="612"/>
      <c r="C6" s="612"/>
      <c r="D6" s="612"/>
      <c r="E6" s="612"/>
      <c r="F6" s="612"/>
      <c r="G6" s="612"/>
      <c r="H6" s="612"/>
      <c r="I6" s="612"/>
      <c r="J6" s="612"/>
      <c r="K6" s="612"/>
      <c r="L6" s="612"/>
      <c r="M6" s="612"/>
      <c r="N6" s="612"/>
      <c r="O6" s="612"/>
      <c r="P6" s="612"/>
      <c r="Q6" s="612"/>
      <c r="R6" s="612"/>
      <c r="S6" s="612"/>
      <c r="T6" s="613"/>
    </row>
    <row r="7" spans="1:20" ht="17.25" thickBot="1" x14ac:dyDescent="0.3"/>
    <row r="8" spans="1:20" s="109" customFormat="1" ht="15.75" customHeight="1" thickBot="1" x14ac:dyDescent="0.25">
      <c r="A8" s="614" t="s">
        <v>701</v>
      </c>
      <c r="B8" s="621"/>
      <c r="C8" s="621"/>
      <c r="D8" s="621"/>
      <c r="E8" s="621"/>
      <c r="F8" s="621"/>
      <c r="G8" s="621"/>
      <c r="H8" s="621"/>
      <c r="I8" s="621"/>
      <c r="J8" s="621"/>
      <c r="K8" s="621"/>
      <c r="L8" s="621"/>
      <c r="M8" s="621"/>
      <c r="N8" s="621"/>
      <c r="O8" s="621"/>
      <c r="P8" s="621"/>
      <c r="Q8" s="621"/>
      <c r="R8" s="621"/>
      <c r="S8" s="621"/>
      <c r="T8" s="615"/>
    </row>
    <row r="9" spans="1:20" s="109" customFormat="1" ht="15.75" customHeight="1" thickBot="1" x14ac:dyDescent="0.25">
      <c r="A9" s="614" t="s">
        <v>702</v>
      </c>
      <c r="B9" s="621"/>
      <c r="C9" s="621"/>
      <c r="D9" s="621"/>
      <c r="E9" s="621"/>
      <c r="F9" s="621"/>
      <c r="G9" s="621"/>
      <c r="H9" s="621"/>
      <c r="I9" s="621"/>
      <c r="J9" s="621"/>
      <c r="K9" s="621"/>
      <c r="L9" s="621"/>
      <c r="M9" s="621"/>
      <c r="N9" s="621"/>
      <c r="O9" s="621"/>
      <c r="P9" s="621"/>
      <c r="Q9" s="621"/>
      <c r="R9" s="621"/>
      <c r="S9" s="621"/>
      <c r="T9" s="615"/>
    </row>
    <row r="10" spans="1:20" s="109" customFormat="1" ht="15.75" customHeight="1" thickBot="1" x14ac:dyDescent="0.25">
      <c r="A10" s="614" t="s">
        <v>763</v>
      </c>
      <c r="B10" s="621"/>
      <c r="C10" s="621"/>
      <c r="D10" s="621"/>
      <c r="E10" s="621"/>
      <c r="F10" s="621"/>
      <c r="G10" s="621"/>
      <c r="H10" s="621"/>
      <c r="I10" s="621"/>
      <c r="J10" s="621"/>
      <c r="K10" s="621"/>
      <c r="L10" s="621"/>
      <c r="M10" s="621"/>
      <c r="N10" s="621"/>
      <c r="O10" s="621"/>
      <c r="P10" s="621"/>
      <c r="Q10" s="621"/>
      <c r="R10" s="621"/>
      <c r="S10" s="621"/>
      <c r="T10" s="615"/>
    </row>
    <row r="11" spans="1:20" s="109" customFormat="1" thickBot="1" x14ac:dyDescent="0.25">
      <c r="A11" s="110"/>
      <c r="B11" s="622"/>
      <c r="C11" s="622"/>
      <c r="D11" s="622"/>
      <c r="E11" s="622"/>
      <c r="F11" s="111"/>
      <c r="G11" s="111"/>
      <c r="H11" s="111"/>
      <c r="I11" s="111"/>
      <c r="J11" s="110"/>
      <c r="K11" s="110"/>
      <c r="L11" s="110"/>
      <c r="M11" s="110"/>
      <c r="N11" s="110"/>
      <c r="O11" s="110"/>
      <c r="P11" s="110"/>
      <c r="Q11" s="110"/>
      <c r="R11" s="110"/>
      <c r="S11" s="110"/>
      <c r="T11" s="110"/>
    </row>
    <row r="12" spans="1:20" s="109" customFormat="1" ht="35.1" customHeight="1" x14ac:dyDescent="0.2">
      <c r="A12" s="623" t="s">
        <v>703</v>
      </c>
      <c r="B12" s="619" t="s">
        <v>764</v>
      </c>
      <c r="C12" s="625" t="s">
        <v>765</v>
      </c>
      <c r="D12" s="626"/>
      <c r="E12" s="619" t="s">
        <v>766</v>
      </c>
      <c r="F12" s="619" t="s">
        <v>767</v>
      </c>
      <c r="G12" s="619" t="s">
        <v>768</v>
      </c>
      <c r="H12" s="619" t="s">
        <v>769</v>
      </c>
      <c r="I12" s="619" t="s">
        <v>770</v>
      </c>
      <c r="J12" s="619" t="s">
        <v>771</v>
      </c>
      <c r="K12" s="619" t="s">
        <v>772</v>
      </c>
      <c r="L12" s="619" t="s">
        <v>773</v>
      </c>
      <c r="M12" s="619" t="s">
        <v>774</v>
      </c>
      <c r="N12" s="619" t="s">
        <v>775</v>
      </c>
      <c r="O12" s="619" t="s">
        <v>776</v>
      </c>
      <c r="P12" s="619" t="s">
        <v>777</v>
      </c>
      <c r="Q12" s="619" t="s">
        <v>778</v>
      </c>
      <c r="R12" s="619" t="s">
        <v>779</v>
      </c>
      <c r="S12" s="619" t="s">
        <v>780</v>
      </c>
      <c r="T12" s="627" t="s">
        <v>564</v>
      </c>
    </row>
    <row r="13" spans="1:20" s="109" customFormat="1" ht="27" customHeight="1" thickBot="1" x14ac:dyDescent="0.25">
      <c r="A13" s="624"/>
      <c r="B13" s="620"/>
      <c r="C13" s="137" t="s">
        <v>781</v>
      </c>
      <c r="D13" s="137" t="s">
        <v>782</v>
      </c>
      <c r="E13" s="620"/>
      <c r="F13" s="620"/>
      <c r="G13" s="620"/>
      <c r="H13" s="620"/>
      <c r="I13" s="620"/>
      <c r="J13" s="620"/>
      <c r="K13" s="620"/>
      <c r="L13" s="620"/>
      <c r="M13" s="620"/>
      <c r="N13" s="620"/>
      <c r="O13" s="620"/>
      <c r="P13" s="620"/>
      <c r="Q13" s="620"/>
      <c r="R13" s="620"/>
      <c r="S13" s="620"/>
      <c r="T13" s="628"/>
    </row>
    <row r="14" spans="1:20" s="109" customFormat="1" x14ac:dyDescent="0.2">
      <c r="A14" s="138">
        <v>1</v>
      </c>
      <c r="B14" s="139"/>
      <c r="C14" s="140"/>
      <c r="D14" s="140"/>
      <c r="E14" s="141"/>
      <c r="F14" s="142"/>
      <c r="G14" s="140"/>
      <c r="H14" s="140"/>
      <c r="I14" s="140"/>
      <c r="J14" s="140"/>
      <c r="K14" s="140"/>
      <c r="L14" s="140"/>
      <c r="M14" s="140"/>
      <c r="N14" s="140"/>
      <c r="O14" s="140"/>
      <c r="P14" s="140"/>
      <c r="Q14" s="140"/>
      <c r="R14" s="140"/>
      <c r="S14" s="140"/>
      <c r="T14" s="143"/>
    </row>
    <row r="15" spans="1:20" s="109" customFormat="1" ht="15.75" x14ac:dyDescent="0.2">
      <c r="A15" s="144">
        <v>2</v>
      </c>
      <c r="B15" s="145"/>
      <c r="C15" s="146"/>
      <c r="D15" s="146"/>
      <c r="E15" s="146"/>
      <c r="F15" s="142"/>
      <c r="G15" s="146"/>
      <c r="H15" s="146"/>
      <c r="I15" s="146"/>
      <c r="J15" s="146"/>
      <c r="K15" s="146"/>
      <c r="L15" s="146"/>
      <c r="M15" s="146"/>
      <c r="N15" s="146"/>
      <c r="O15" s="146"/>
      <c r="P15" s="146"/>
      <c r="Q15" s="146"/>
      <c r="R15" s="146"/>
      <c r="S15" s="146"/>
      <c r="T15" s="147"/>
    </row>
    <row r="16" spans="1:20" s="109" customFormat="1" ht="15.75" x14ac:dyDescent="0.2">
      <c r="A16" s="144">
        <v>3</v>
      </c>
      <c r="B16" s="145"/>
      <c r="C16" s="146"/>
      <c r="D16" s="146"/>
      <c r="E16" s="146"/>
      <c r="F16" s="142"/>
      <c r="G16" s="146"/>
      <c r="H16" s="146"/>
      <c r="I16" s="146"/>
      <c r="J16" s="146"/>
      <c r="K16" s="146"/>
      <c r="L16" s="146"/>
      <c r="M16" s="146"/>
      <c r="N16" s="146"/>
      <c r="O16" s="146"/>
      <c r="P16" s="146"/>
      <c r="Q16" s="146"/>
      <c r="R16" s="146"/>
      <c r="S16" s="146"/>
      <c r="T16" s="147"/>
    </row>
    <row r="17" spans="1:20" s="109" customFormat="1" ht="15.75" x14ac:dyDescent="0.2">
      <c r="A17" s="144">
        <v>4</v>
      </c>
      <c r="B17" s="145"/>
      <c r="C17" s="146"/>
      <c r="D17" s="146"/>
      <c r="E17" s="146"/>
      <c r="F17" s="142"/>
      <c r="G17" s="146"/>
      <c r="H17" s="146"/>
      <c r="I17" s="146"/>
      <c r="J17" s="146"/>
      <c r="K17" s="146"/>
      <c r="L17" s="146"/>
      <c r="M17" s="146"/>
      <c r="N17" s="146"/>
      <c r="O17" s="146"/>
      <c r="P17" s="146"/>
      <c r="Q17" s="146"/>
      <c r="R17" s="146"/>
      <c r="S17" s="146"/>
      <c r="T17" s="147"/>
    </row>
    <row r="18" spans="1:20" s="109" customFormat="1" ht="15.75" x14ac:dyDescent="0.2">
      <c r="A18" s="144">
        <v>5</v>
      </c>
      <c r="B18" s="145"/>
      <c r="C18" s="146"/>
      <c r="D18" s="146"/>
      <c r="E18" s="146"/>
      <c r="F18" s="142"/>
      <c r="G18" s="146"/>
      <c r="H18" s="146"/>
      <c r="I18" s="146"/>
      <c r="J18" s="146"/>
      <c r="K18" s="146"/>
      <c r="L18" s="146"/>
      <c r="M18" s="146"/>
      <c r="N18" s="146"/>
      <c r="O18" s="146"/>
      <c r="P18" s="146"/>
      <c r="Q18" s="146"/>
      <c r="R18" s="146"/>
      <c r="S18" s="146"/>
      <c r="T18" s="147"/>
    </row>
    <row r="19" spans="1:20" s="109" customFormat="1" ht="15.75" x14ac:dyDescent="0.2">
      <c r="A19" s="144">
        <v>6</v>
      </c>
      <c r="B19" s="145"/>
      <c r="C19" s="146"/>
      <c r="D19" s="146"/>
      <c r="E19" s="146"/>
      <c r="F19" s="142"/>
      <c r="G19" s="146"/>
      <c r="H19" s="146"/>
      <c r="I19" s="146"/>
      <c r="J19" s="146"/>
      <c r="K19" s="146"/>
      <c r="L19" s="146"/>
      <c r="M19" s="146"/>
      <c r="N19" s="146"/>
      <c r="O19" s="146"/>
      <c r="P19" s="146"/>
      <c r="Q19" s="146"/>
      <c r="R19" s="146"/>
      <c r="S19" s="146"/>
      <c r="T19" s="147"/>
    </row>
    <row r="20" spans="1:20" s="109" customFormat="1" ht="15.75" x14ac:dyDescent="0.2">
      <c r="A20" s="144">
        <v>7</v>
      </c>
      <c r="B20" s="145"/>
      <c r="C20" s="146"/>
      <c r="D20" s="146"/>
      <c r="E20" s="146"/>
      <c r="F20" s="142"/>
      <c r="G20" s="146"/>
      <c r="H20" s="146"/>
      <c r="I20" s="146"/>
      <c r="J20" s="146"/>
      <c r="K20" s="146"/>
      <c r="L20" s="146"/>
      <c r="M20" s="146"/>
      <c r="N20" s="146"/>
      <c r="O20" s="146"/>
      <c r="P20" s="146"/>
      <c r="Q20" s="146"/>
      <c r="R20" s="146"/>
      <c r="S20" s="146"/>
      <c r="T20" s="147"/>
    </row>
    <row r="21" spans="1:20" s="109" customFormat="1" ht="15.75" x14ac:dyDescent="0.2">
      <c r="A21" s="144">
        <v>8</v>
      </c>
      <c r="B21" s="145"/>
      <c r="C21" s="146"/>
      <c r="D21" s="146"/>
      <c r="E21" s="146"/>
      <c r="F21" s="142"/>
      <c r="G21" s="146"/>
      <c r="H21" s="146"/>
      <c r="I21" s="146"/>
      <c r="J21" s="146"/>
      <c r="K21" s="146"/>
      <c r="L21" s="146"/>
      <c r="M21" s="146"/>
      <c r="N21" s="146"/>
      <c r="O21" s="146"/>
      <c r="P21" s="146"/>
      <c r="Q21" s="146"/>
      <c r="R21" s="146"/>
      <c r="S21" s="146"/>
      <c r="T21" s="147"/>
    </row>
    <row r="22" spans="1:20" s="109" customFormat="1" ht="15.75" x14ac:dyDescent="0.2">
      <c r="A22" s="144">
        <v>9</v>
      </c>
      <c r="B22" s="145"/>
      <c r="C22" s="146"/>
      <c r="D22" s="146"/>
      <c r="E22" s="146"/>
      <c r="F22" s="142"/>
      <c r="G22" s="146"/>
      <c r="H22" s="146"/>
      <c r="I22" s="146"/>
      <c r="J22" s="146"/>
      <c r="K22" s="146"/>
      <c r="L22" s="146"/>
      <c r="M22" s="146"/>
      <c r="N22" s="146"/>
      <c r="O22" s="146"/>
      <c r="P22" s="146"/>
      <c r="Q22" s="146"/>
      <c r="R22" s="146"/>
      <c r="S22" s="146"/>
      <c r="T22" s="147"/>
    </row>
    <row r="23" spans="1:20" s="109" customFormat="1" ht="15.75" x14ac:dyDescent="0.2">
      <c r="A23" s="144">
        <v>10</v>
      </c>
      <c r="B23" s="145"/>
      <c r="C23" s="146"/>
      <c r="D23" s="146"/>
      <c r="E23" s="146"/>
      <c r="F23" s="142"/>
      <c r="G23" s="146"/>
      <c r="H23" s="146"/>
      <c r="I23" s="146"/>
      <c r="J23" s="146"/>
      <c r="K23" s="146"/>
      <c r="L23" s="146"/>
      <c r="M23" s="146"/>
      <c r="N23" s="146"/>
      <c r="O23" s="146"/>
      <c r="P23" s="146"/>
      <c r="Q23" s="146"/>
      <c r="R23" s="146"/>
      <c r="S23" s="146"/>
      <c r="T23" s="147"/>
    </row>
    <row r="24" spans="1:20" s="109" customFormat="1" ht="15.75" x14ac:dyDescent="0.2">
      <c r="A24" s="144">
        <v>11</v>
      </c>
      <c r="B24" s="145"/>
      <c r="C24" s="146"/>
      <c r="D24" s="146"/>
      <c r="E24" s="146"/>
      <c r="F24" s="142"/>
      <c r="G24" s="146"/>
      <c r="H24" s="146"/>
      <c r="I24" s="146"/>
      <c r="J24" s="146"/>
      <c r="K24" s="146"/>
      <c r="L24" s="146"/>
      <c r="M24" s="146"/>
      <c r="N24" s="146"/>
      <c r="O24" s="146"/>
      <c r="P24" s="146"/>
      <c r="Q24" s="146"/>
      <c r="R24" s="146"/>
      <c r="S24" s="146"/>
      <c r="T24" s="147"/>
    </row>
    <row r="25" spans="1:20" s="109" customFormat="1" ht="15.75" x14ac:dyDescent="0.2">
      <c r="A25" s="144">
        <v>12</v>
      </c>
      <c r="B25" s="145"/>
      <c r="C25" s="146"/>
      <c r="D25" s="146"/>
      <c r="E25" s="146"/>
      <c r="F25" s="142"/>
      <c r="G25" s="146"/>
      <c r="H25" s="146"/>
      <c r="I25" s="146"/>
      <c r="J25" s="146"/>
      <c r="K25" s="146"/>
      <c r="L25" s="146"/>
      <c r="M25" s="146"/>
      <c r="N25" s="146"/>
      <c r="O25" s="146"/>
      <c r="P25" s="146"/>
      <c r="Q25" s="146"/>
      <c r="R25" s="146"/>
      <c r="S25" s="146"/>
      <c r="T25" s="147"/>
    </row>
    <row r="26" spans="1:20" s="109" customFormat="1" ht="15.75" x14ac:dyDescent="0.2">
      <c r="A26" s="144">
        <v>13</v>
      </c>
      <c r="B26" s="145"/>
      <c r="C26" s="146"/>
      <c r="D26" s="146"/>
      <c r="E26" s="146"/>
      <c r="F26" s="142"/>
      <c r="G26" s="146"/>
      <c r="H26" s="146"/>
      <c r="I26" s="146"/>
      <c r="J26" s="146"/>
      <c r="K26" s="146"/>
      <c r="L26" s="146"/>
      <c r="M26" s="146"/>
      <c r="N26" s="146"/>
      <c r="O26" s="146"/>
      <c r="P26" s="146"/>
      <c r="Q26" s="146"/>
      <c r="R26" s="146"/>
      <c r="S26" s="146"/>
      <c r="T26" s="147"/>
    </row>
    <row r="27" spans="1:20" s="109" customFormat="1" ht="15.75" x14ac:dyDescent="0.2">
      <c r="A27" s="144">
        <v>14</v>
      </c>
      <c r="B27" s="145"/>
      <c r="C27" s="146"/>
      <c r="D27" s="146"/>
      <c r="E27" s="146"/>
      <c r="F27" s="142"/>
      <c r="G27" s="146"/>
      <c r="H27" s="146"/>
      <c r="I27" s="146"/>
      <c r="J27" s="146"/>
      <c r="K27" s="146"/>
      <c r="L27" s="146"/>
      <c r="M27" s="146"/>
      <c r="N27" s="146"/>
      <c r="O27" s="146"/>
      <c r="P27" s="146"/>
      <c r="Q27" s="146"/>
      <c r="R27" s="146"/>
      <c r="S27" s="146"/>
      <c r="T27" s="147"/>
    </row>
    <row r="28" spans="1:20" s="109" customFormat="1" ht="15.75" x14ac:dyDescent="0.2">
      <c r="A28" s="144">
        <v>15</v>
      </c>
      <c r="B28" s="145"/>
      <c r="C28" s="146"/>
      <c r="D28" s="146"/>
      <c r="E28" s="146"/>
      <c r="F28" s="142"/>
      <c r="G28" s="146"/>
      <c r="H28" s="146"/>
      <c r="I28" s="146"/>
      <c r="J28" s="146"/>
      <c r="K28" s="146"/>
      <c r="L28" s="146"/>
      <c r="M28" s="146"/>
      <c r="N28" s="146"/>
      <c r="O28" s="146"/>
      <c r="P28" s="146"/>
      <c r="Q28" s="146"/>
      <c r="R28" s="146"/>
      <c r="S28" s="146"/>
      <c r="T28" s="147"/>
    </row>
    <row r="29" spans="1:20" s="109" customFormat="1" ht="15.75" x14ac:dyDescent="0.2">
      <c r="A29" s="144">
        <v>16</v>
      </c>
      <c r="B29" s="145"/>
      <c r="C29" s="146"/>
      <c r="D29" s="146"/>
      <c r="E29" s="146"/>
      <c r="F29" s="142"/>
      <c r="G29" s="146"/>
      <c r="H29" s="146"/>
      <c r="I29" s="146"/>
      <c r="J29" s="146"/>
      <c r="K29" s="146"/>
      <c r="L29" s="146"/>
      <c r="M29" s="146"/>
      <c r="N29" s="146"/>
      <c r="O29" s="146"/>
      <c r="P29" s="146"/>
      <c r="Q29" s="146"/>
      <c r="R29" s="146"/>
      <c r="S29" s="146"/>
      <c r="T29" s="147"/>
    </row>
    <row r="30" spans="1:20" s="109" customFormat="1" ht="15.75" x14ac:dyDescent="0.2">
      <c r="A30" s="144">
        <v>17</v>
      </c>
      <c r="B30" s="145"/>
      <c r="C30" s="146"/>
      <c r="D30" s="146"/>
      <c r="E30" s="146"/>
      <c r="F30" s="142"/>
      <c r="G30" s="146"/>
      <c r="H30" s="146"/>
      <c r="I30" s="146"/>
      <c r="J30" s="146"/>
      <c r="K30" s="146"/>
      <c r="L30" s="146"/>
      <c r="M30" s="146"/>
      <c r="N30" s="146"/>
      <c r="O30" s="146"/>
      <c r="P30" s="146"/>
      <c r="Q30" s="146"/>
      <c r="R30" s="146"/>
      <c r="S30" s="146"/>
      <c r="T30" s="147"/>
    </row>
    <row r="31" spans="1:20" s="109" customFormat="1" ht="15.75" x14ac:dyDescent="0.2">
      <c r="A31" s="144">
        <v>18</v>
      </c>
      <c r="B31" s="145"/>
      <c r="C31" s="146"/>
      <c r="D31" s="146"/>
      <c r="E31" s="146"/>
      <c r="F31" s="142"/>
      <c r="G31" s="146"/>
      <c r="H31" s="146"/>
      <c r="I31" s="146"/>
      <c r="J31" s="146"/>
      <c r="K31" s="146"/>
      <c r="L31" s="146"/>
      <c r="M31" s="146"/>
      <c r="N31" s="146"/>
      <c r="O31" s="146"/>
      <c r="P31" s="146"/>
      <c r="Q31" s="146"/>
      <c r="R31" s="146"/>
      <c r="S31" s="146"/>
      <c r="T31" s="147"/>
    </row>
    <row r="32" spans="1:20" s="109" customFormat="1" ht="15.75" x14ac:dyDescent="0.2">
      <c r="A32" s="144">
        <v>19</v>
      </c>
      <c r="B32" s="145"/>
      <c r="C32" s="146"/>
      <c r="D32" s="146"/>
      <c r="E32" s="146"/>
      <c r="F32" s="142"/>
      <c r="G32" s="146"/>
      <c r="H32" s="146"/>
      <c r="I32" s="146"/>
      <c r="J32" s="146"/>
      <c r="K32" s="146"/>
      <c r="L32" s="146"/>
      <c r="M32" s="146"/>
      <c r="N32" s="146"/>
      <c r="O32" s="146"/>
      <c r="P32" s="146"/>
      <c r="Q32" s="146"/>
      <c r="R32" s="146"/>
      <c r="S32" s="146"/>
      <c r="T32" s="147"/>
    </row>
    <row r="33" spans="1:20" s="109" customFormat="1" ht="15.75" x14ac:dyDescent="0.2">
      <c r="A33" s="144">
        <v>20</v>
      </c>
      <c r="B33" s="145"/>
      <c r="C33" s="146"/>
      <c r="D33" s="146"/>
      <c r="E33" s="146"/>
      <c r="F33" s="142"/>
      <c r="G33" s="146"/>
      <c r="H33" s="146"/>
      <c r="I33" s="146"/>
      <c r="J33" s="146"/>
      <c r="K33" s="146"/>
      <c r="L33" s="146"/>
      <c r="M33" s="146"/>
      <c r="N33" s="146"/>
      <c r="O33" s="146"/>
      <c r="P33" s="146"/>
      <c r="Q33" s="146"/>
      <c r="R33" s="146"/>
      <c r="S33" s="146"/>
      <c r="T33" s="147"/>
    </row>
    <row r="34" spans="1:20" s="109" customFormat="1" ht="15.75" x14ac:dyDescent="0.2">
      <c r="A34" s="144">
        <v>21</v>
      </c>
      <c r="B34" s="145"/>
      <c r="C34" s="146"/>
      <c r="D34" s="146"/>
      <c r="E34" s="146"/>
      <c r="F34" s="142"/>
      <c r="G34" s="146"/>
      <c r="H34" s="146"/>
      <c r="I34" s="146"/>
      <c r="J34" s="146"/>
      <c r="K34" s="146"/>
      <c r="L34" s="146"/>
      <c r="M34" s="146"/>
      <c r="N34" s="146"/>
      <c r="O34" s="146"/>
      <c r="P34" s="146"/>
      <c r="Q34" s="146"/>
      <c r="R34" s="146"/>
      <c r="S34" s="146"/>
      <c r="T34" s="147"/>
    </row>
    <row r="35" spans="1:20" s="109" customFormat="1" ht="15.75" x14ac:dyDescent="0.2">
      <c r="A35" s="144">
        <v>22</v>
      </c>
      <c r="B35" s="145"/>
      <c r="C35" s="146"/>
      <c r="D35" s="146"/>
      <c r="E35" s="146"/>
      <c r="F35" s="142"/>
      <c r="G35" s="146"/>
      <c r="H35" s="146"/>
      <c r="I35" s="146"/>
      <c r="J35" s="146"/>
      <c r="K35" s="146"/>
      <c r="L35" s="146"/>
      <c r="M35" s="146"/>
      <c r="N35" s="146"/>
      <c r="O35" s="146"/>
      <c r="P35" s="146"/>
      <c r="Q35" s="146"/>
      <c r="R35" s="146"/>
      <c r="S35" s="146"/>
      <c r="T35" s="147"/>
    </row>
    <row r="36" spans="1:20" s="109" customFormat="1" ht="15.75" x14ac:dyDescent="0.2">
      <c r="A36" s="144">
        <v>23</v>
      </c>
      <c r="B36" s="145"/>
      <c r="C36" s="146"/>
      <c r="D36" s="146"/>
      <c r="E36" s="146"/>
      <c r="F36" s="142"/>
      <c r="G36" s="146"/>
      <c r="H36" s="146"/>
      <c r="I36" s="146"/>
      <c r="J36" s="146"/>
      <c r="K36" s="146"/>
      <c r="L36" s="146"/>
      <c r="M36" s="146"/>
      <c r="N36" s="146"/>
      <c r="O36" s="146"/>
      <c r="P36" s="146"/>
      <c r="Q36" s="146"/>
      <c r="R36" s="146"/>
      <c r="S36" s="146"/>
      <c r="T36" s="147"/>
    </row>
    <row r="37" spans="1:20" s="109" customFormat="1" thickBot="1" x14ac:dyDescent="0.25">
      <c r="A37" s="148">
        <v>24</v>
      </c>
      <c r="B37" s="149"/>
      <c r="C37" s="150"/>
      <c r="D37" s="150"/>
      <c r="E37" s="150"/>
      <c r="F37" s="151"/>
      <c r="G37" s="150"/>
      <c r="H37" s="150"/>
      <c r="I37" s="150"/>
      <c r="J37" s="150"/>
      <c r="K37" s="150"/>
      <c r="L37" s="150"/>
      <c r="M37" s="150"/>
      <c r="N37" s="150"/>
      <c r="O37" s="150"/>
      <c r="P37" s="150"/>
      <c r="Q37" s="150"/>
      <c r="R37" s="150"/>
      <c r="S37" s="150"/>
      <c r="T37" s="152"/>
    </row>
    <row r="38" spans="1:20" s="109" customFormat="1" ht="15" x14ac:dyDescent="0.2">
      <c r="A38" s="110"/>
      <c r="B38" s="110"/>
      <c r="C38" s="110"/>
      <c r="D38" s="110"/>
      <c r="E38" s="110"/>
      <c r="F38" s="110"/>
      <c r="G38" s="110"/>
      <c r="H38" s="110"/>
      <c r="I38" s="110"/>
      <c r="J38" s="110"/>
      <c r="K38" s="110"/>
      <c r="L38" s="110"/>
      <c r="M38" s="110"/>
      <c r="N38" s="110"/>
      <c r="O38" s="110"/>
      <c r="P38" s="110"/>
      <c r="Q38" s="110"/>
      <c r="R38" s="110"/>
      <c r="S38" s="110"/>
      <c r="T38" s="110"/>
    </row>
    <row r="39" spans="1:20" s="109" customFormat="1" ht="15.75" thickBot="1" x14ac:dyDescent="0.25">
      <c r="A39" s="110"/>
      <c r="B39" s="110"/>
      <c r="C39" s="110"/>
      <c r="D39" s="110"/>
      <c r="E39" s="110"/>
      <c r="F39" s="110"/>
      <c r="G39" s="110"/>
      <c r="H39" s="110"/>
      <c r="I39" s="110"/>
      <c r="J39" s="110"/>
      <c r="K39" s="110"/>
      <c r="L39" s="110"/>
      <c r="M39" s="110"/>
      <c r="N39" s="110"/>
      <c r="O39" s="110"/>
      <c r="P39" s="110"/>
      <c r="Q39" s="110"/>
      <c r="R39" s="110"/>
      <c r="S39" s="110"/>
      <c r="T39" s="110"/>
    </row>
    <row r="40" spans="1:20" s="109" customFormat="1" ht="39.75" customHeight="1" thickBot="1" x14ac:dyDescent="0.3">
      <c r="A40" s="614" t="s">
        <v>727</v>
      </c>
      <c r="B40" s="615"/>
      <c r="C40" s="616" t="s">
        <v>728</v>
      </c>
      <c r="D40" s="617"/>
      <c r="E40" s="617"/>
      <c r="F40" s="617"/>
      <c r="G40" s="617"/>
      <c r="H40" s="617"/>
      <c r="I40" s="618"/>
      <c r="J40" s="110"/>
      <c r="K40" s="110"/>
      <c r="L40" s="110"/>
      <c r="M40" s="110"/>
      <c r="N40" s="110"/>
      <c r="O40" s="110"/>
      <c r="P40" s="123"/>
      <c r="Q40" s="110"/>
      <c r="R40" s="110"/>
      <c r="S40" s="110"/>
      <c r="T40" s="110"/>
    </row>
    <row r="41" spans="1:20" x14ac:dyDescent="0.25">
      <c r="D41" s="4"/>
      <c r="E41" s="4"/>
      <c r="F41" s="4"/>
      <c r="G41" s="4"/>
      <c r="H41" s="4"/>
      <c r="I41" s="3"/>
    </row>
  </sheetData>
  <mergeCells count="31">
    <mergeCell ref="A6:T6"/>
    <mergeCell ref="A1:T1"/>
    <mergeCell ref="A2:T2"/>
    <mergeCell ref="A3:T3"/>
    <mergeCell ref="A4:T4"/>
    <mergeCell ref="A5:T5"/>
    <mergeCell ref="A8:T8"/>
    <mergeCell ref="A9:T9"/>
    <mergeCell ref="A10:T10"/>
    <mergeCell ref="B11:E11"/>
    <mergeCell ref="A12:A13"/>
    <mergeCell ref="B12:B13"/>
    <mergeCell ref="C12:D12"/>
    <mergeCell ref="E12:E13"/>
    <mergeCell ref="F12:F13"/>
    <mergeCell ref="G12:G13"/>
    <mergeCell ref="T12:T13"/>
    <mergeCell ref="Q12:Q13"/>
    <mergeCell ref="R12:R13"/>
    <mergeCell ref="S12:S13"/>
    <mergeCell ref="A40:B40"/>
    <mergeCell ref="C40:I40"/>
    <mergeCell ref="N12:N13"/>
    <mergeCell ref="O12:O13"/>
    <mergeCell ref="P12:P13"/>
    <mergeCell ref="H12:H13"/>
    <mergeCell ref="I12:I13"/>
    <mergeCell ref="J12:J13"/>
    <mergeCell ref="K12:K13"/>
    <mergeCell ref="L12:L13"/>
    <mergeCell ref="M12:M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4D72B-7BA1-4E11-929E-5EF81DD13D0A}">
  <sheetPr>
    <tabColor theme="7"/>
  </sheetPr>
  <dimension ref="A1:G31"/>
  <sheetViews>
    <sheetView zoomScaleNormal="100" workbookViewId="0">
      <selection activeCell="A18" sqref="A18:F18"/>
    </sheetView>
  </sheetViews>
  <sheetFormatPr baseColWidth="10" defaultColWidth="11.42578125" defaultRowHeight="15" x14ac:dyDescent="0.25"/>
  <cols>
    <col min="1" max="1" width="84.7109375" customWidth="1"/>
    <col min="2" max="2" width="15.140625" customWidth="1"/>
    <col min="3" max="3" width="14.7109375" customWidth="1"/>
    <col min="4" max="5" width="13.7109375" customWidth="1"/>
    <col min="7" max="7" width="19.28515625" customWidth="1"/>
  </cols>
  <sheetData>
    <row r="1" spans="1:7" ht="17.25" thickBot="1" x14ac:dyDescent="0.3">
      <c r="A1" s="542" t="s">
        <v>0</v>
      </c>
      <c r="B1" s="543"/>
      <c r="C1" s="543"/>
      <c r="D1" s="543"/>
      <c r="E1" s="543"/>
      <c r="F1" s="543"/>
      <c r="G1" s="544"/>
    </row>
    <row r="2" spans="1:7" ht="17.25" thickBot="1" x14ac:dyDescent="0.3">
      <c r="A2" s="418" t="s">
        <v>311</v>
      </c>
      <c r="B2" s="419"/>
      <c r="C2" s="419"/>
      <c r="D2" s="419"/>
      <c r="E2" s="419"/>
      <c r="F2" s="419"/>
      <c r="G2" s="420"/>
    </row>
    <row r="3" spans="1:7" ht="17.25" thickBot="1" x14ac:dyDescent="0.3">
      <c r="A3" s="590" t="s">
        <v>821</v>
      </c>
      <c r="B3" s="591"/>
      <c r="C3" s="591"/>
      <c r="D3" s="591"/>
      <c r="E3" s="591"/>
      <c r="F3" s="591"/>
      <c r="G3" s="592"/>
    </row>
    <row r="4" spans="1:7" ht="17.25" thickBot="1" x14ac:dyDescent="0.3">
      <c r="A4" s="255" t="s">
        <v>866</v>
      </c>
      <c r="B4" s="256"/>
      <c r="C4" s="256"/>
      <c r="D4" s="256"/>
      <c r="E4" s="256"/>
      <c r="F4" s="256"/>
      <c r="G4" s="257"/>
    </row>
    <row r="5" spans="1:7" ht="17.25" thickBot="1" x14ac:dyDescent="0.3">
      <c r="A5" s="593" t="s">
        <v>1256</v>
      </c>
      <c r="B5" s="594"/>
      <c r="C5" s="594"/>
      <c r="D5" s="594"/>
      <c r="E5" s="594"/>
      <c r="F5" s="594"/>
      <c r="G5" s="595"/>
    </row>
    <row r="6" spans="1:7" ht="17.25" thickBot="1" x14ac:dyDescent="0.35">
      <c r="A6" s="644" t="s">
        <v>860</v>
      </c>
      <c r="B6" s="645"/>
      <c r="C6" s="645"/>
      <c r="D6" s="645"/>
      <c r="E6" s="645"/>
      <c r="F6" s="645"/>
      <c r="G6" s="646"/>
    </row>
    <row r="7" spans="1:7" ht="17.25" thickBot="1" x14ac:dyDescent="0.35">
      <c r="A7" s="33"/>
      <c r="B7" s="33"/>
      <c r="C7" s="33"/>
      <c r="D7" s="33"/>
      <c r="E7" s="33"/>
      <c r="F7" s="33"/>
      <c r="G7" s="33"/>
    </row>
    <row r="8" spans="1:7" s="1" customFormat="1" ht="17.25" customHeight="1" thickBot="1" x14ac:dyDescent="0.3">
      <c r="A8" s="632" t="s">
        <v>224</v>
      </c>
      <c r="B8" s="633"/>
      <c r="C8" s="633"/>
      <c r="D8" s="633"/>
      <c r="E8" s="633"/>
      <c r="F8" s="633"/>
      <c r="G8" s="634"/>
    </row>
    <row r="9" spans="1:7" s="1" customFormat="1" ht="39.75" customHeight="1" x14ac:dyDescent="0.3">
      <c r="A9" s="635" t="s">
        <v>225</v>
      </c>
      <c r="B9" s="100" t="s">
        <v>226</v>
      </c>
      <c r="C9" s="100" t="s">
        <v>227</v>
      </c>
      <c r="D9" s="100" t="s">
        <v>228</v>
      </c>
      <c r="E9" s="100" t="s">
        <v>229</v>
      </c>
      <c r="F9" s="637" t="s">
        <v>695</v>
      </c>
      <c r="G9" s="639" t="s">
        <v>696</v>
      </c>
    </row>
    <row r="10" spans="1:7" s="1" customFormat="1" ht="17.25" thickBot="1" x14ac:dyDescent="0.35">
      <c r="A10" s="636"/>
      <c r="B10" s="102" t="s">
        <v>230</v>
      </c>
      <c r="C10" s="102" t="s">
        <v>230</v>
      </c>
      <c r="D10" s="102" t="s">
        <v>230</v>
      </c>
      <c r="E10" s="102" t="s">
        <v>230</v>
      </c>
      <c r="F10" s="638"/>
      <c r="G10" s="640"/>
    </row>
    <row r="11" spans="1:7" s="1" customFormat="1" ht="16.5" x14ac:dyDescent="0.3">
      <c r="A11" s="153" t="s">
        <v>231</v>
      </c>
      <c r="B11" s="88">
        <v>1</v>
      </c>
      <c r="C11" s="88">
        <v>1</v>
      </c>
      <c r="D11" s="88">
        <v>1</v>
      </c>
      <c r="E11" s="88">
        <v>1</v>
      </c>
      <c r="F11" s="89"/>
      <c r="G11" s="90"/>
    </row>
    <row r="12" spans="1:7" s="1" customFormat="1" ht="16.5" x14ac:dyDescent="0.3">
      <c r="A12" s="106" t="s">
        <v>232</v>
      </c>
      <c r="B12" s="23">
        <v>0</v>
      </c>
      <c r="C12" s="23">
        <v>1</v>
      </c>
      <c r="D12" s="23">
        <v>2</v>
      </c>
      <c r="E12" s="23">
        <v>2</v>
      </c>
      <c r="F12" s="92"/>
      <c r="G12" s="93"/>
    </row>
    <row r="13" spans="1:7" s="1" customFormat="1" ht="32.25" customHeight="1" x14ac:dyDescent="0.3">
      <c r="A13" s="108" t="s">
        <v>233</v>
      </c>
      <c r="B13" s="23">
        <v>0</v>
      </c>
      <c r="C13" s="23">
        <v>0</v>
      </c>
      <c r="D13" s="23">
        <v>0</v>
      </c>
      <c r="E13" s="23">
        <v>1</v>
      </c>
      <c r="F13" s="92"/>
      <c r="G13" s="93"/>
    </row>
    <row r="14" spans="1:7" s="1" customFormat="1" ht="16.5" x14ac:dyDescent="0.3">
      <c r="A14" s="108" t="s">
        <v>234</v>
      </c>
      <c r="B14" s="23">
        <v>1</v>
      </c>
      <c r="C14" s="23">
        <v>2</v>
      </c>
      <c r="D14" s="23">
        <v>3</v>
      </c>
      <c r="E14" s="23">
        <v>3</v>
      </c>
      <c r="F14" s="92"/>
      <c r="G14" s="93"/>
    </row>
    <row r="15" spans="1:7" s="1" customFormat="1" ht="16.5" x14ac:dyDescent="0.3">
      <c r="A15" s="106" t="s">
        <v>235</v>
      </c>
      <c r="B15" s="23">
        <v>1</v>
      </c>
      <c r="C15" s="23">
        <v>2</v>
      </c>
      <c r="D15" s="23">
        <v>3</v>
      </c>
      <c r="E15" s="23">
        <v>3</v>
      </c>
      <c r="F15" s="92"/>
      <c r="G15" s="93"/>
    </row>
    <row r="16" spans="1:7" s="1" customFormat="1" ht="16.5" x14ac:dyDescent="0.3">
      <c r="A16" s="106" t="s">
        <v>236</v>
      </c>
      <c r="B16" s="23">
        <v>1</v>
      </c>
      <c r="C16" s="23">
        <v>2</v>
      </c>
      <c r="D16" s="23">
        <v>3</v>
      </c>
      <c r="E16" s="23">
        <v>3</v>
      </c>
      <c r="F16" s="92"/>
      <c r="G16" s="93"/>
    </row>
    <row r="17" spans="1:7" s="1" customFormat="1" ht="16.5" x14ac:dyDescent="0.3">
      <c r="A17" s="106" t="s">
        <v>237</v>
      </c>
      <c r="B17" s="23">
        <v>1</v>
      </c>
      <c r="C17" s="23">
        <v>0</v>
      </c>
      <c r="D17" s="23">
        <v>0</v>
      </c>
      <c r="E17" s="23">
        <v>0</v>
      </c>
      <c r="F17" s="92"/>
      <c r="G17" s="93"/>
    </row>
    <row r="18" spans="1:7" s="1" customFormat="1" ht="16.5" x14ac:dyDescent="0.3">
      <c r="A18" s="106" t="s">
        <v>238</v>
      </c>
      <c r="B18" s="23">
        <v>0</v>
      </c>
      <c r="C18" s="23">
        <v>1</v>
      </c>
      <c r="D18" s="23">
        <v>1</v>
      </c>
      <c r="E18" s="23">
        <v>1</v>
      </c>
      <c r="F18" s="92"/>
      <c r="G18" s="93"/>
    </row>
    <row r="19" spans="1:7" s="1" customFormat="1" ht="16.5" x14ac:dyDescent="0.3">
      <c r="A19" s="108" t="s">
        <v>239</v>
      </c>
      <c r="B19" s="23">
        <v>1</v>
      </c>
      <c r="C19" s="23">
        <v>1</v>
      </c>
      <c r="D19" s="23">
        <v>1</v>
      </c>
      <c r="E19" s="23">
        <v>1</v>
      </c>
      <c r="F19" s="92"/>
      <c r="G19" s="93"/>
    </row>
    <row r="20" spans="1:7" s="1" customFormat="1" ht="16.5" x14ac:dyDescent="0.3">
      <c r="A20" s="108" t="s">
        <v>240</v>
      </c>
      <c r="B20" s="23"/>
      <c r="C20" s="23"/>
      <c r="D20" s="23">
        <v>1</v>
      </c>
      <c r="E20" s="23">
        <v>1</v>
      </c>
      <c r="F20" s="92"/>
      <c r="G20" s="93"/>
    </row>
    <row r="21" spans="1:7" s="1" customFormat="1" ht="16.5" x14ac:dyDescent="0.3">
      <c r="A21" s="108" t="s">
        <v>241</v>
      </c>
      <c r="B21" s="23">
        <v>0</v>
      </c>
      <c r="C21" s="23">
        <v>0</v>
      </c>
      <c r="D21" s="23">
        <v>1</v>
      </c>
      <c r="E21" s="23">
        <v>2</v>
      </c>
      <c r="F21" s="92"/>
      <c r="G21" s="93"/>
    </row>
    <row r="22" spans="1:7" s="1" customFormat="1" ht="16.5" x14ac:dyDescent="0.3">
      <c r="A22" s="108" t="s">
        <v>242</v>
      </c>
      <c r="B22" s="23">
        <v>1</v>
      </c>
      <c r="C22" s="23">
        <v>1</v>
      </c>
      <c r="D22" s="23">
        <v>1</v>
      </c>
      <c r="E22" s="23">
        <v>1</v>
      </c>
      <c r="F22" s="92"/>
      <c r="G22" s="93"/>
    </row>
    <row r="23" spans="1:7" s="1" customFormat="1" ht="16.5" x14ac:dyDescent="0.3">
      <c r="A23" s="108" t="s">
        <v>243</v>
      </c>
      <c r="B23" s="23">
        <v>0</v>
      </c>
      <c r="C23" s="23">
        <v>0</v>
      </c>
      <c r="D23" s="23">
        <v>1</v>
      </c>
      <c r="E23" s="23">
        <v>1</v>
      </c>
      <c r="F23" s="92"/>
      <c r="G23" s="93"/>
    </row>
    <row r="24" spans="1:7" s="1" customFormat="1" ht="16.5" x14ac:dyDescent="0.3">
      <c r="A24" s="106" t="s">
        <v>244</v>
      </c>
      <c r="B24" s="23">
        <v>1</v>
      </c>
      <c r="C24" s="23">
        <v>1</v>
      </c>
      <c r="D24" s="23">
        <v>0</v>
      </c>
      <c r="E24" s="23">
        <v>0</v>
      </c>
      <c r="F24" s="92"/>
      <c r="G24" s="93"/>
    </row>
    <row r="25" spans="1:7" s="1" customFormat="1" ht="16.5" x14ac:dyDescent="0.3">
      <c r="A25" s="108" t="s">
        <v>245</v>
      </c>
      <c r="B25" s="23">
        <v>0</v>
      </c>
      <c r="C25" s="23">
        <v>0</v>
      </c>
      <c r="D25" s="23">
        <v>1</v>
      </c>
      <c r="E25" s="23">
        <v>1</v>
      </c>
      <c r="F25" s="92"/>
      <c r="G25" s="93"/>
    </row>
    <row r="26" spans="1:7" s="1" customFormat="1" ht="15" customHeight="1" x14ac:dyDescent="0.3">
      <c r="A26" s="86" t="s">
        <v>246</v>
      </c>
      <c r="B26" s="23">
        <v>1</v>
      </c>
      <c r="C26" s="23">
        <v>1</v>
      </c>
      <c r="D26" s="23">
        <v>1</v>
      </c>
      <c r="E26" s="23">
        <v>1</v>
      </c>
      <c r="F26" s="92"/>
      <c r="G26" s="93"/>
    </row>
    <row r="27" spans="1:7" s="1" customFormat="1" ht="16.5" x14ac:dyDescent="0.3">
      <c r="A27" s="106" t="s">
        <v>247</v>
      </c>
      <c r="B27" s="23">
        <v>1</v>
      </c>
      <c r="C27" s="23">
        <v>1</v>
      </c>
      <c r="D27" s="23">
        <v>0</v>
      </c>
      <c r="E27" s="23">
        <v>0</v>
      </c>
      <c r="F27" s="92"/>
      <c r="G27" s="93"/>
    </row>
    <row r="28" spans="1:7" s="1" customFormat="1" ht="16.5" x14ac:dyDescent="0.3">
      <c r="A28" s="108" t="s">
        <v>248</v>
      </c>
      <c r="B28" s="23">
        <v>0</v>
      </c>
      <c r="C28" s="23">
        <v>0</v>
      </c>
      <c r="D28" s="23">
        <v>1</v>
      </c>
      <c r="E28" s="23">
        <v>1</v>
      </c>
      <c r="F28" s="92"/>
      <c r="G28" s="93"/>
    </row>
    <row r="29" spans="1:7" s="1" customFormat="1" ht="16.5" x14ac:dyDescent="0.3">
      <c r="A29" s="108" t="s">
        <v>249</v>
      </c>
      <c r="B29" s="23">
        <v>1</v>
      </c>
      <c r="C29" s="23">
        <v>1</v>
      </c>
      <c r="D29" s="23">
        <v>1</v>
      </c>
      <c r="E29" s="23">
        <v>1</v>
      </c>
      <c r="F29" s="92"/>
      <c r="G29" s="93"/>
    </row>
    <row r="30" spans="1:7" s="1" customFormat="1" ht="17.25" thickBot="1" x14ac:dyDescent="0.35">
      <c r="A30" s="154" t="s">
        <v>250</v>
      </c>
      <c r="B30" s="97">
        <v>1</v>
      </c>
      <c r="C30" s="97">
        <v>1</v>
      </c>
      <c r="D30" s="97">
        <v>1</v>
      </c>
      <c r="E30" s="97">
        <v>1</v>
      </c>
      <c r="F30" s="98"/>
      <c r="G30" s="99"/>
    </row>
    <row r="31" spans="1:7" s="1" customFormat="1" ht="81.75" customHeight="1" thickBot="1" x14ac:dyDescent="0.3">
      <c r="A31" s="641" t="s">
        <v>787</v>
      </c>
      <c r="B31" s="642"/>
      <c r="C31" s="642"/>
      <c r="D31" s="642"/>
      <c r="E31" s="642"/>
      <c r="F31" s="642"/>
      <c r="G31" s="643"/>
    </row>
  </sheetData>
  <mergeCells count="11">
    <mergeCell ref="A6:G6"/>
    <mergeCell ref="A1:G1"/>
    <mergeCell ref="A2:G2"/>
    <mergeCell ref="A3:G3"/>
    <mergeCell ref="A4:G4"/>
    <mergeCell ref="A5:G5"/>
    <mergeCell ref="A8:G8"/>
    <mergeCell ref="A9:A10"/>
    <mergeCell ref="F9:F10"/>
    <mergeCell ref="G9:G10"/>
    <mergeCell ref="A31:G3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7FCA6-6E94-448D-9632-5D35AD8592FA}">
  <sheetPr>
    <tabColor rgb="FF00B0F0"/>
  </sheetPr>
  <dimension ref="A1:H40"/>
  <sheetViews>
    <sheetView zoomScaleNormal="100" zoomScaleSheetLayoutView="80" zoomScalePageLayoutView="55" workbookViewId="0">
      <selection activeCell="A18" sqref="A18:F18"/>
    </sheetView>
  </sheetViews>
  <sheetFormatPr baseColWidth="10" defaultColWidth="11.42578125" defaultRowHeight="16.5" x14ac:dyDescent="0.25"/>
  <cols>
    <col min="1" max="1" width="28.7109375" style="5" customWidth="1"/>
    <col min="2" max="2" width="23.140625" style="3" customWidth="1"/>
    <col min="3" max="3" width="17.42578125" style="4" customWidth="1"/>
    <col min="4" max="4" width="17.140625" style="3" customWidth="1"/>
    <col min="5" max="5" width="13.85546875" style="1" customWidth="1"/>
    <col min="6" max="6" width="14.5703125" style="1" customWidth="1"/>
    <col min="7" max="7" width="11.85546875" style="1" customWidth="1"/>
    <col min="8" max="8" width="44.85546875" style="1" customWidth="1"/>
    <col min="9" max="16384" width="11.42578125" style="1"/>
  </cols>
  <sheetData>
    <row r="1" spans="1:8" ht="17.25" customHeight="1" thickBot="1" x14ac:dyDescent="0.3">
      <c r="A1" s="542" t="s">
        <v>0</v>
      </c>
      <c r="B1" s="543"/>
      <c r="C1" s="543"/>
      <c r="D1" s="543"/>
      <c r="E1" s="543"/>
      <c r="F1" s="543"/>
      <c r="G1" s="543"/>
      <c r="H1" s="544"/>
    </row>
    <row r="2" spans="1:8" ht="17.25" customHeight="1" thickBot="1" x14ac:dyDescent="0.3">
      <c r="A2" s="418" t="s">
        <v>311</v>
      </c>
      <c r="B2" s="419"/>
      <c r="C2" s="419"/>
      <c r="D2" s="419"/>
      <c r="E2" s="419"/>
      <c r="F2" s="419"/>
      <c r="G2" s="419"/>
      <c r="H2" s="420"/>
    </row>
    <row r="3" spans="1:8" s="6" customFormat="1" ht="17.25" customHeight="1" thickBot="1" x14ac:dyDescent="0.3">
      <c r="A3" s="658" t="s">
        <v>821</v>
      </c>
      <c r="B3" s="659"/>
      <c r="C3" s="659"/>
      <c r="D3" s="659"/>
      <c r="E3" s="659"/>
      <c r="F3" s="659"/>
      <c r="G3" s="659"/>
      <c r="H3" s="660"/>
    </row>
    <row r="4" spans="1:8" s="6" customFormat="1" ht="17.25" customHeight="1" thickBot="1" x14ac:dyDescent="0.3">
      <c r="A4" s="252" t="s">
        <v>866</v>
      </c>
      <c r="B4" s="253"/>
      <c r="C4" s="253"/>
      <c r="D4" s="253"/>
      <c r="E4" s="253"/>
      <c r="F4" s="253"/>
      <c r="G4" s="253"/>
      <c r="H4" s="254"/>
    </row>
    <row r="5" spans="1:8" customFormat="1" ht="23.25" customHeight="1" thickBot="1" x14ac:dyDescent="0.3">
      <c r="A5" s="661" t="s">
        <v>1256</v>
      </c>
      <c r="B5" s="662"/>
      <c r="C5" s="662"/>
      <c r="D5" s="662"/>
      <c r="E5" s="662"/>
      <c r="F5" s="662"/>
      <c r="G5" s="662"/>
      <c r="H5" s="663"/>
    </row>
    <row r="6" spans="1:8" customFormat="1" ht="22.5" customHeight="1" thickBot="1" x14ac:dyDescent="0.3">
      <c r="A6" s="596" t="s">
        <v>967</v>
      </c>
      <c r="B6" s="597"/>
      <c r="C6" s="597"/>
      <c r="D6" s="597"/>
      <c r="E6" s="597"/>
      <c r="F6" s="597"/>
      <c r="G6" s="597"/>
      <c r="H6" s="598"/>
    </row>
    <row r="7" spans="1:8" ht="17.25" thickBot="1" x14ac:dyDescent="0.35">
      <c r="A7" s="52"/>
      <c r="B7" s="4"/>
      <c r="D7" s="4"/>
      <c r="E7" s="53"/>
      <c r="F7" s="53"/>
      <c r="G7" s="53"/>
      <c r="H7" s="53"/>
    </row>
    <row r="8" spans="1:8" ht="17.25" thickBot="1" x14ac:dyDescent="0.35">
      <c r="A8" s="651" t="s">
        <v>251</v>
      </c>
      <c r="B8" s="652"/>
      <c r="C8" s="652"/>
      <c r="D8" s="652"/>
      <c r="E8" s="652"/>
      <c r="F8" s="652"/>
      <c r="G8" s="652"/>
      <c r="H8" s="653"/>
    </row>
    <row r="9" spans="1:8" ht="33" x14ac:dyDescent="0.25">
      <c r="A9" s="635" t="s">
        <v>252</v>
      </c>
      <c r="B9" s="654" t="s">
        <v>253</v>
      </c>
      <c r="C9" s="101" t="s">
        <v>226</v>
      </c>
      <c r="D9" s="101" t="s">
        <v>227</v>
      </c>
      <c r="E9" s="101" t="s">
        <v>228</v>
      </c>
      <c r="F9" s="101" t="s">
        <v>229</v>
      </c>
      <c r="G9" s="656" t="s">
        <v>697</v>
      </c>
      <c r="H9" s="639" t="s">
        <v>4</v>
      </c>
    </row>
    <row r="10" spans="1:8" ht="17.25" thickBot="1" x14ac:dyDescent="0.35">
      <c r="A10" s="636"/>
      <c r="B10" s="655"/>
      <c r="C10" s="102" t="s">
        <v>230</v>
      </c>
      <c r="D10" s="102" t="s">
        <v>230</v>
      </c>
      <c r="E10" s="102" t="s">
        <v>230</v>
      </c>
      <c r="F10" s="102" t="s">
        <v>230</v>
      </c>
      <c r="G10" s="657"/>
      <c r="H10" s="640"/>
    </row>
    <row r="11" spans="1:8" x14ac:dyDescent="0.3">
      <c r="A11" s="87" t="s">
        <v>254</v>
      </c>
      <c r="B11" s="80" t="s">
        <v>255</v>
      </c>
      <c r="C11" s="88">
        <v>1</v>
      </c>
      <c r="D11" s="88">
        <v>1</v>
      </c>
      <c r="E11" s="88">
        <v>1</v>
      </c>
      <c r="F11" s="88">
        <v>2</v>
      </c>
      <c r="G11" s="89"/>
      <c r="H11" s="90"/>
    </row>
    <row r="12" spans="1:8" x14ac:dyDescent="0.3">
      <c r="A12" s="91" t="s">
        <v>256</v>
      </c>
      <c r="B12" s="79" t="s">
        <v>257</v>
      </c>
      <c r="C12" s="23">
        <v>2</v>
      </c>
      <c r="D12" s="23">
        <v>2</v>
      </c>
      <c r="E12" s="23">
        <v>4</v>
      </c>
      <c r="F12" s="23">
        <v>4</v>
      </c>
      <c r="G12" s="92"/>
      <c r="H12" s="93"/>
    </row>
    <row r="13" spans="1:8" x14ac:dyDescent="0.3">
      <c r="A13" s="91" t="s">
        <v>258</v>
      </c>
      <c r="B13" s="79" t="s">
        <v>259</v>
      </c>
      <c r="C13" s="23">
        <v>1</v>
      </c>
      <c r="D13" s="23">
        <v>1</v>
      </c>
      <c r="E13" s="23">
        <v>1</v>
      </c>
      <c r="F13" s="23">
        <v>2</v>
      </c>
      <c r="G13" s="92"/>
      <c r="H13" s="93"/>
    </row>
    <row r="14" spans="1:8" x14ac:dyDescent="0.3">
      <c r="A14" s="91" t="s">
        <v>260</v>
      </c>
      <c r="B14" s="79" t="s">
        <v>261</v>
      </c>
      <c r="C14" s="23">
        <v>2</v>
      </c>
      <c r="D14" s="23">
        <v>3</v>
      </c>
      <c r="E14" s="23">
        <v>4</v>
      </c>
      <c r="F14" s="23">
        <v>5</v>
      </c>
      <c r="G14" s="92"/>
      <c r="H14" s="93"/>
    </row>
    <row r="15" spans="1:8" ht="33" x14ac:dyDescent="0.3">
      <c r="A15" s="94" t="s">
        <v>262</v>
      </c>
      <c r="B15" s="79" t="s">
        <v>263</v>
      </c>
      <c r="C15" s="23">
        <v>2</v>
      </c>
      <c r="D15" s="23">
        <v>2</v>
      </c>
      <c r="E15" s="23">
        <v>2</v>
      </c>
      <c r="F15" s="23">
        <v>3</v>
      </c>
      <c r="G15" s="92"/>
      <c r="H15" s="93"/>
    </row>
    <row r="16" spans="1:8" ht="33" x14ac:dyDescent="0.3">
      <c r="A16" s="94" t="s">
        <v>264</v>
      </c>
      <c r="B16" s="79" t="s">
        <v>263</v>
      </c>
      <c r="C16" s="23">
        <v>1</v>
      </c>
      <c r="D16" s="23">
        <v>1</v>
      </c>
      <c r="E16" s="23">
        <v>1</v>
      </c>
      <c r="F16" s="23">
        <v>2</v>
      </c>
      <c r="G16" s="92"/>
      <c r="H16" s="93"/>
    </row>
    <row r="17" spans="1:8" x14ac:dyDescent="0.3">
      <c r="A17" s="91" t="s">
        <v>265</v>
      </c>
      <c r="B17" s="79" t="s">
        <v>266</v>
      </c>
      <c r="C17" s="23">
        <v>1</v>
      </c>
      <c r="D17" s="23">
        <v>1</v>
      </c>
      <c r="E17" s="23">
        <v>1</v>
      </c>
      <c r="F17" s="23">
        <v>2</v>
      </c>
      <c r="G17" s="92"/>
      <c r="H17" s="93"/>
    </row>
    <row r="18" spans="1:8" x14ac:dyDescent="0.3">
      <c r="A18" s="91" t="s">
        <v>267</v>
      </c>
      <c r="B18" s="79" t="s">
        <v>268</v>
      </c>
      <c r="C18" s="23">
        <v>2</v>
      </c>
      <c r="D18" s="23">
        <v>2</v>
      </c>
      <c r="E18" s="23">
        <v>2</v>
      </c>
      <c r="F18" s="23">
        <v>3</v>
      </c>
      <c r="G18" s="92"/>
      <c r="H18" s="93"/>
    </row>
    <row r="19" spans="1:8" ht="33" x14ac:dyDescent="0.3">
      <c r="A19" s="94" t="s">
        <v>269</v>
      </c>
      <c r="B19" s="79" t="s">
        <v>263</v>
      </c>
      <c r="C19" s="23">
        <v>1</v>
      </c>
      <c r="D19" s="23">
        <v>2</v>
      </c>
      <c r="E19" s="23">
        <v>2</v>
      </c>
      <c r="F19" s="23">
        <v>2</v>
      </c>
      <c r="G19" s="92"/>
      <c r="H19" s="93"/>
    </row>
    <row r="20" spans="1:8" ht="33" x14ac:dyDescent="0.3">
      <c r="A20" s="94" t="s">
        <v>270</v>
      </c>
      <c r="B20" s="79" t="s">
        <v>266</v>
      </c>
      <c r="C20" s="23">
        <v>1</v>
      </c>
      <c r="D20" s="23">
        <v>1</v>
      </c>
      <c r="E20" s="23">
        <v>2</v>
      </c>
      <c r="F20" s="23">
        <v>2</v>
      </c>
      <c r="G20" s="92"/>
      <c r="H20" s="93"/>
    </row>
    <row r="21" spans="1:8" ht="33" x14ac:dyDescent="0.3">
      <c r="A21" s="94" t="s">
        <v>271</v>
      </c>
      <c r="B21" s="79" t="s">
        <v>266</v>
      </c>
      <c r="C21" s="23">
        <v>1</v>
      </c>
      <c r="D21" s="23">
        <v>2</v>
      </c>
      <c r="E21" s="23">
        <v>2</v>
      </c>
      <c r="F21" s="23">
        <v>3</v>
      </c>
      <c r="G21" s="92"/>
      <c r="H21" s="93"/>
    </row>
    <row r="22" spans="1:8" x14ac:dyDescent="0.3">
      <c r="A22" s="94" t="s">
        <v>272</v>
      </c>
      <c r="B22" s="79"/>
      <c r="C22" s="23">
        <v>1</v>
      </c>
      <c r="D22" s="23">
        <v>2</v>
      </c>
      <c r="E22" s="23">
        <v>3</v>
      </c>
      <c r="F22" s="23">
        <v>3</v>
      </c>
      <c r="G22" s="92"/>
      <c r="H22" s="93"/>
    </row>
    <row r="23" spans="1:8" ht="33" x14ac:dyDescent="0.3">
      <c r="A23" s="94" t="s">
        <v>273</v>
      </c>
      <c r="B23" s="79"/>
      <c r="C23" s="23">
        <v>1</v>
      </c>
      <c r="D23" s="23">
        <v>2</v>
      </c>
      <c r="E23" s="23">
        <v>3</v>
      </c>
      <c r="F23" s="23">
        <v>3</v>
      </c>
      <c r="G23" s="92"/>
      <c r="H23" s="93"/>
    </row>
    <row r="24" spans="1:8" x14ac:dyDescent="0.3">
      <c r="A24" s="94" t="s">
        <v>274</v>
      </c>
      <c r="B24" s="79"/>
      <c r="C24" s="23">
        <v>1</v>
      </c>
      <c r="D24" s="23">
        <v>1</v>
      </c>
      <c r="E24" s="23">
        <v>1</v>
      </c>
      <c r="F24" s="23">
        <v>2</v>
      </c>
      <c r="G24" s="92"/>
      <c r="H24" s="93"/>
    </row>
    <row r="25" spans="1:8" x14ac:dyDescent="0.3">
      <c r="A25" s="91" t="s">
        <v>275</v>
      </c>
      <c r="B25" s="79" t="s">
        <v>261</v>
      </c>
      <c r="C25" s="23">
        <v>1</v>
      </c>
      <c r="D25" s="23">
        <v>1</v>
      </c>
      <c r="E25" s="23">
        <v>1</v>
      </c>
      <c r="F25" s="23">
        <v>2</v>
      </c>
      <c r="G25" s="92"/>
      <c r="H25" s="93"/>
    </row>
    <row r="26" spans="1:8" x14ac:dyDescent="0.3">
      <c r="A26" s="94" t="s">
        <v>276</v>
      </c>
      <c r="B26" s="79" t="s">
        <v>277</v>
      </c>
      <c r="C26" s="23">
        <v>1</v>
      </c>
      <c r="D26" s="23">
        <v>1</v>
      </c>
      <c r="E26" s="23">
        <v>1</v>
      </c>
      <c r="F26" s="23">
        <v>2</v>
      </c>
      <c r="G26" s="92"/>
      <c r="H26" s="93"/>
    </row>
    <row r="27" spans="1:8" x14ac:dyDescent="0.3">
      <c r="A27" s="91" t="s">
        <v>278</v>
      </c>
      <c r="B27" s="79" t="s">
        <v>279</v>
      </c>
      <c r="C27" s="23">
        <v>2</v>
      </c>
      <c r="D27" s="23">
        <v>2</v>
      </c>
      <c r="E27" s="23">
        <v>2</v>
      </c>
      <c r="F27" s="23">
        <v>3</v>
      </c>
      <c r="G27" s="92"/>
      <c r="H27" s="93"/>
    </row>
    <row r="28" spans="1:8" x14ac:dyDescent="0.3">
      <c r="A28" s="647" t="s">
        <v>280</v>
      </c>
      <c r="B28" s="79" t="s">
        <v>281</v>
      </c>
      <c r="C28" s="23">
        <v>2</v>
      </c>
      <c r="D28" s="23">
        <v>2</v>
      </c>
      <c r="E28" s="23">
        <v>2</v>
      </c>
      <c r="F28" s="23">
        <v>2</v>
      </c>
      <c r="G28" s="92"/>
      <c r="H28" s="93"/>
    </row>
    <row r="29" spans="1:8" x14ac:dyDescent="0.3">
      <c r="A29" s="647"/>
      <c r="B29" s="79" t="s">
        <v>282</v>
      </c>
      <c r="C29" s="23">
        <v>1</v>
      </c>
      <c r="D29" s="23">
        <v>2</v>
      </c>
      <c r="E29" s="23">
        <v>2</v>
      </c>
      <c r="F29" s="23">
        <v>2</v>
      </c>
      <c r="G29" s="92"/>
      <c r="H29" s="93"/>
    </row>
    <row r="30" spans="1:8" x14ac:dyDescent="0.3">
      <c r="A30" s="647"/>
      <c r="B30" s="79" t="s">
        <v>283</v>
      </c>
      <c r="C30" s="23">
        <v>0</v>
      </c>
      <c r="D30" s="23">
        <v>0</v>
      </c>
      <c r="E30" s="23">
        <v>3</v>
      </c>
      <c r="F30" s="23">
        <v>3</v>
      </c>
      <c r="G30" s="92"/>
      <c r="H30" s="93"/>
    </row>
    <row r="31" spans="1:8" x14ac:dyDescent="0.3">
      <c r="A31" s="91" t="s">
        <v>284</v>
      </c>
      <c r="B31" s="79" t="s">
        <v>285</v>
      </c>
      <c r="C31" s="23">
        <v>1</v>
      </c>
      <c r="D31" s="23">
        <v>1</v>
      </c>
      <c r="E31" s="23">
        <v>1</v>
      </c>
      <c r="F31" s="23">
        <v>1</v>
      </c>
      <c r="G31" s="92"/>
      <c r="H31" s="93"/>
    </row>
    <row r="32" spans="1:8" x14ac:dyDescent="0.3">
      <c r="A32" s="91" t="s">
        <v>286</v>
      </c>
      <c r="B32" s="79" t="s">
        <v>287</v>
      </c>
      <c r="C32" s="23">
        <v>2</v>
      </c>
      <c r="D32" s="23">
        <v>2</v>
      </c>
      <c r="E32" s="23">
        <v>2</v>
      </c>
      <c r="F32" s="23">
        <v>3</v>
      </c>
      <c r="G32" s="92"/>
      <c r="H32" s="93"/>
    </row>
    <row r="33" spans="1:8" x14ac:dyDescent="0.3">
      <c r="A33" s="91" t="s">
        <v>288</v>
      </c>
      <c r="B33" s="79" t="s">
        <v>263</v>
      </c>
      <c r="C33" s="23">
        <v>2</v>
      </c>
      <c r="D33" s="23">
        <v>2</v>
      </c>
      <c r="E33" s="23">
        <v>2</v>
      </c>
      <c r="F33" s="23">
        <v>3</v>
      </c>
      <c r="G33" s="92"/>
      <c r="H33" s="93"/>
    </row>
    <row r="34" spans="1:8" ht="49.5" x14ac:dyDescent="0.3">
      <c r="A34" s="91" t="s">
        <v>289</v>
      </c>
      <c r="B34" s="78" t="s">
        <v>290</v>
      </c>
      <c r="C34" s="23">
        <v>1</v>
      </c>
      <c r="D34" s="23">
        <v>1</v>
      </c>
      <c r="E34" s="23">
        <v>1</v>
      </c>
      <c r="F34" s="23">
        <v>1</v>
      </c>
      <c r="G34" s="92"/>
      <c r="H34" s="93"/>
    </row>
    <row r="35" spans="1:8" ht="49.5" x14ac:dyDescent="0.3">
      <c r="A35" s="94" t="s">
        <v>291</v>
      </c>
      <c r="B35" s="78" t="s">
        <v>292</v>
      </c>
      <c r="C35" s="23">
        <v>0</v>
      </c>
      <c r="D35" s="23">
        <v>0</v>
      </c>
      <c r="E35" s="23">
        <v>1</v>
      </c>
      <c r="F35" s="23">
        <v>1</v>
      </c>
      <c r="G35" s="92"/>
      <c r="H35" s="93"/>
    </row>
    <row r="36" spans="1:8" x14ac:dyDescent="0.3">
      <c r="A36" s="647" t="s">
        <v>293</v>
      </c>
      <c r="B36" s="79" t="s">
        <v>263</v>
      </c>
      <c r="C36" s="23">
        <v>1</v>
      </c>
      <c r="D36" s="23">
        <v>1</v>
      </c>
      <c r="E36" s="23">
        <v>2</v>
      </c>
      <c r="F36" s="23">
        <v>2</v>
      </c>
      <c r="G36" s="92"/>
      <c r="H36" s="93"/>
    </row>
    <row r="37" spans="1:8" x14ac:dyDescent="0.3">
      <c r="A37" s="647"/>
      <c r="B37" s="79" t="s">
        <v>277</v>
      </c>
      <c r="C37" s="23">
        <v>1</v>
      </c>
      <c r="D37" s="23">
        <v>1</v>
      </c>
      <c r="E37" s="23">
        <v>1</v>
      </c>
      <c r="F37" s="23">
        <v>1</v>
      </c>
      <c r="G37" s="92"/>
      <c r="H37" s="93"/>
    </row>
    <row r="38" spans="1:8" x14ac:dyDescent="0.3">
      <c r="A38" s="647"/>
      <c r="B38" s="79" t="s">
        <v>294</v>
      </c>
      <c r="C38" s="23">
        <v>1</v>
      </c>
      <c r="D38" s="23">
        <v>1</v>
      </c>
      <c r="E38" s="23">
        <v>1</v>
      </c>
      <c r="F38" s="23">
        <v>1</v>
      </c>
      <c r="G38" s="92"/>
      <c r="H38" s="93"/>
    </row>
    <row r="39" spans="1:8" ht="17.25" thickBot="1" x14ac:dyDescent="0.35">
      <c r="A39" s="95" t="s">
        <v>295</v>
      </c>
      <c r="B39" s="96" t="s">
        <v>263</v>
      </c>
      <c r="C39" s="97">
        <v>1</v>
      </c>
      <c r="D39" s="97">
        <v>1</v>
      </c>
      <c r="E39" s="97">
        <v>1</v>
      </c>
      <c r="F39" s="97">
        <v>2</v>
      </c>
      <c r="G39" s="98"/>
      <c r="H39" s="99"/>
    </row>
    <row r="40" spans="1:8" ht="63" customHeight="1" thickBot="1" x14ac:dyDescent="0.3">
      <c r="A40" s="648" t="s">
        <v>698</v>
      </c>
      <c r="B40" s="649"/>
      <c r="C40" s="649"/>
      <c r="D40" s="649"/>
      <c r="E40" s="649"/>
      <c r="F40" s="649"/>
      <c r="G40" s="649"/>
      <c r="H40" s="650"/>
    </row>
  </sheetData>
  <mergeCells count="14">
    <mergeCell ref="A6:H6"/>
    <mergeCell ref="A1:H1"/>
    <mergeCell ref="A2:H2"/>
    <mergeCell ref="A3:H3"/>
    <mergeCell ref="A4:H4"/>
    <mergeCell ref="A5:H5"/>
    <mergeCell ref="A36:A38"/>
    <mergeCell ref="A40:H40"/>
    <mergeCell ref="A8:H8"/>
    <mergeCell ref="A9:A10"/>
    <mergeCell ref="B9:B10"/>
    <mergeCell ref="G9:G10"/>
    <mergeCell ref="H9:H10"/>
    <mergeCell ref="A28:A3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VIGILANCIA&amp;RIN66.IVC
Versión 1
Página &amp;P de &amp;N 
23/08/2024
Clasificación de la Información
CLASIFICADA </oddHeader>
    <oddFooter>&amp;C&amp;"Tempus Sans ITC,Normal"&amp;G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1C4C-86EF-45F0-AA63-9C98D4418591}">
  <sheetPr>
    <tabColor rgb="FF00B0F0"/>
  </sheetPr>
  <dimension ref="A1:H21"/>
  <sheetViews>
    <sheetView zoomScaleNormal="100" zoomScaleSheetLayoutView="80" zoomScalePageLayoutView="55" workbookViewId="0">
      <selection activeCell="G20" sqref="G20:H20"/>
    </sheetView>
  </sheetViews>
  <sheetFormatPr baseColWidth="10" defaultColWidth="11.42578125" defaultRowHeight="16.5" x14ac:dyDescent="0.25"/>
  <cols>
    <col min="1" max="1" width="28.7109375" style="5" customWidth="1"/>
    <col min="2" max="2" width="23.140625" style="3" customWidth="1"/>
    <col min="3" max="3" width="17.42578125" style="4" customWidth="1"/>
    <col min="4" max="4" width="17.140625" style="3" customWidth="1"/>
    <col min="5" max="5" width="13.85546875" style="1" customWidth="1"/>
    <col min="6" max="6" width="12.42578125" style="1" customWidth="1"/>
    <col min="7" max="7" width="11.85546875" style="1" customWidth="1"/>
    <col min="8" max="8" width="44.85546875" style="1" customWidth="1"/>
    <col min="9" max="16384" width="11.42578125" style="1"/>
  </cols>
  <sheetData>
    <row r="1" spans="1:8" ht="17.25" customHeight="1" thickBot="1" x14ac:dyDescent="0.3">
      <c r="A1" s="542" t="s">
        <v>0</v>
      </c>
      <c r="B1" s="543"/>
      <c r="C1" s="543"/>
      <c r="D1" s="543"/>
      <c r="E1" s="543"/>
      <c r="F1" s="543"/>
      <c r="G1" s="543"/>
      <c r="H1" s="544"/>
    </row>
    <row r="2" spans="1:8" ht="17.25" customHeight="1" thickBot="1" x14ac:dyDescent="0.3">
      <c r="A2" s="418" t="s">
        <v>311</v>
      </c>
      <c r="B2" s="419"/>
      <c r="C2" s="419"/>
      <c r="D2" s="419"/>
      <c r="E2" s="419"/>
      <c r="F2" s="419"/>
      <c r="G2" s="419"/>
      <c r="H2" s="420"/>
    </row>
    <row r="3" spans="1:8" s="6" customFormat="1" ht="17.25" customHeight="1" thickBot="1" x14ac:dyDescent="0.3">
      <c r="A3" s="658" t="s">
        <v>859</v>
      </c>
      <c r="B3" s="659"/>
      <c r="C3" s="659"/>
      <c r="D3" s="659"/>
      <c r="E3" s="659"/>
      <c r="F3" s="659"/>
      <c r="G3" s="659"/>
      <c r="H3" s="660"/>
    </row>
    <row r="4" spans="1:8" s="6" customFormat="1" ht="17.25" customHeight="1" thickBot="1" x14ac:dyDescent="0.3">
      <c r="A4" s="252" t="s">
        <v>866</v>
      </c>
      <c r="B4" s="253"/>
      <c r="C4" s="253"/>
      <c r="D4" s="253"/>
      <c r="E4" s="253"/>
      <c r="F4" s="253"/>
      <c r="G4" s="253"/>
      <c r="H4" s="254"/>
    </row>
    <row r="5" spans="1:8" customFormat="1" ht="23.25" customHeight="1" thickBot="1" x14ac:dyDescent="0.3">
      <c r="A5" s="661" t="s">
        <v>1256</v>
      </c>
      <c r="B5" s="662"/>
      <c r="C5" s="662"/>
      <c r="D5" s="662"/>
      <c r="E5" s="662"/>
      <c r="F5" s="662"/>
      <c r="G5" s="662"/>
      <c r="H5" s="663"/>
    </row>
    <row r="6" spans="1:8" customFormat="1" ht="22.5" customHeight="1" thickBot="1" x14ac:dyDescent="0.3">
      <c r="A6" s="596" t="s">
        <v>861</v>
      </c>
      <c r="B6" s="597"/>
      <c r="C6" s="597"/>
      <c r="D6" s="597"/>
      <c r="E6" s="597"/>
      <c r="F6" s="597"/>
      <c r="G6" s="597"/>
      <c r="H6" s="598"/>
    </row>
    <row r="7" spans="1:8" ht="17.25" thickBot="1" x14ac:dyDescent="0.35">
      <c r="A7" s="52"/>
      <c r="B7" s="4"/>
      <c r="D7" s="4"/>
      <c r="E7" s="53"/>
      <c r="F7" s="53"/>
      <c r="G7" s="53"/>
      <c r="H7" s="53"/>
    </row>
    <row r="8" spans="1:8" ht="17.25" thickBot="1" x14ac:dyDescent="0.35">
      <c r="A8" s="675" t="s">
        <v>296</v>
      </c>
      <c r="B8" s="676"/>
      <c r="C8" s="676"/>
      <c r="D8" s="676"/>
      <c r="E8" s="676"/>
      <c r="F8" s="676"/>
      <c r="G8" s="676"/>
      <c r="H8" s="677"/>
    </row>
    <row r="9" spans="1:8" ht="33" x14ac:dyDescent="0.3">
      <c r="A9" s="678" t="s">
        <v>297</v>
      </c>
      <c r="B9" s="100" t="s">
        <v>226</v>
      </c>
      <c r="C9" s="100" t="s">
        <v>227</v>
      </c>
      <c r="D9" s="100" t="s">
        <v>228</v>
      </c>
      <c r="E9" s="100" t="s">
        <v>229</v>
      </c>
      <c r="F9" s="680" t="s">
        <v>697</v>
      </c>
      <c r="G9" s="682" t="s">
        <v>4</v>
      </c>
      <c r="H9" s="683"/>
    </row>
    <row r="10" spans="1:8" ht="17.25" thickBot="1" x14ac:dyDescent="0.35">
      <c r="A10" s="679"/>
      <c r="B10" s="102" t="s">
        <v>230</v>
      </c>
      <c r="C10" s="102" t="s">
        <v>230</v>
      </c>
      <c r="D10" s="102" t="s">
        <v>230</v>
      </c>
      <c r="E10" s="102" t="s">
        <v>230</v>
      </c>
      <c r="F10" s="681"/>
      <c r="G10" s="684"/>
      <c r="H10" s="685"/>
    </row>
    <row r="11" spans="1:8" x14ac:dyDescent="0.3">
      <c r="A11" s="103" t="s">
        <v>298</v>
      </c>
      <c r="B11" s="104">
        <v>1</v>
      </c>
      <c r="C11" s="104">
        <v>1</v>
      </c>
      <c r="D11" s="104">
        <v>2</v>
      </c>
      <c r="E11" s="104">
        <v>2</v>
      </c>
      <c r="F11" s="105"/>
      <c r="G11" s="686"/>
      <c r="H11" s="687"/>
    </row>
    <row r="12" spans="1:8" x14ac:dyDescent="0.3">
      <c r="A12" s="106" t="s">
        <v>299</v>
      </c>
      <c r="B12" s="36">
        <v>1</v>
      </c>
      <c r="C12" s="36">
        <v>1</v>
      </c>
      <c r="D12" s="36">
        <v>2</v>
      </c>
      <c r="E12" s="36">
        <v>2</v>
      </c>
      <c r="F12" s="107"/>
      <c r="G12" s="667"/>
      <c r="H12" s="668"/>
    </row>
    <row r="13" spans="1:8" x14ac:dyDescent="0.3">
      <c r="A13" s="106" t="s">
        <v>300</v>
      </c>
      <c r="B13" s="664" t="s">
        <v>301</v>
      </c>
      <c r="C13" s="664"/>
      <c r="D13" s="664"/>
      <c r="E13" s="664"/>
      <c r="F13" s="107"/>
      <c r="G13" s="667"/>
      <c r="H13" s="668"/>
    </row>
    <row r="14" spans="1:8" x14ac:dyDescent="0.3">
      <c r="A14" s="106" t="s">
        <v>302</v>
      </c>
      <c r="B14" s="664"/>
      <c r="C14" s="664"/>
      <c r="D14" s="664"/>
      <c r="E14" s="664"/>
      <c r="F14" s="107"/>
      <c r="G14" s="667"/>
      <c r="H14" s="668"/>
    </row>
    <row r="15" spans="1:8" x14ac:dyDescent="0.3">
      <c r="A15" s="106" t="s">
        <v>303</v>
      </c>
      <c r="B15" s="664"/>
      <c r="C15" s="664"/>
      <c r="D15" s="664"/>
      <c r="E15" s="664"/>
      <c r="F15" s="107"/>
      <c r="G15" s="667"/>
      <c r="H15" s="668"/>
    </row>
    <row r="16" spans="1:8" x14ac:dyDescent="0.3">
      <c r="A16" s="106" t="s">
        <v>304</v>
      </c>
      <c r="B16" s="664"/>
      <c r="C16" s="664"/>
      <c r="D16" s="664"/>
      <c r="E16" s="664"/>
      <c r="F16" s="107"/>
      <c r="G16" s="667"/>
      <c r="H16" s="668"/>
    </row>
    <row r="17" spans="1:8" x14ac:dyDescent="0.3">
      <c r="A17" s="106" t="s">
        <v>305</v>
      </c>
      <c r="B17" s="664"/>
      <c r="C17" s="664"/>
      <c r="D17" s="664"/>
      <c r="E17" s="664"/>
      <c r="F17" s="107"/>
      <c r="G17" s="667"/>
      <c r="H17" s="668"/>
    </row>
    <row r="18" spans="1:8" x14ac:dyDescent="0.3">
      <c r="A18" s="106" t="s">
        <v>306</v>
      </c>
      <c r="B18" s="664"/>
      <c r="C18" s="664"/>
      <c r="D18" s="664"/>
      <c r="E18" s="664"/>
      <c r="F18" s="107"/>
      <c r="G18" s="667"/>
      <c r="H18" s="668"/>
    </row>
    <row r="19" spans="1:8" ht="33" x14ac:dyDescent="0.3">
      <c r="A19" s="108" t="s">
        <v>307</v>
      </c>
      <c r="B19" s="664" t="s">
        <v>308</v>
      </c>
      <c r="C19" s="665"/>
      <c r="D19" s="665"/>
      <c r="E19" s="666"/>
      <c r="F19" s="107"/>
      <c r="G19" s="667"/>
      <c r="H19" s="668"/>
    </row>
    <row r="20" spans="1:8" ht="33" x14ac:dyDescent="0.3">
      <c r="A20" s="108" t="s">
        <v>309</v>
      </c>
      <c r="B20" s="669" t="s">
        <v>310</v>
      </c>
      <c r="C20" s="670"/>
      <c r="D20" s="670"/>
      <c r="E20" s="671"/>
      <c r="F20" s="107"/>
      <c r="G20" s="667"/>
      <c r="H20" s="668"/>
    </row>
    <row r="21" spans="1:8" ht="136.5" customHeight="1" thickBot="1" x14ac:dyDescent="0.35">
      <c r="A21" s="672" t="s">
        <v>699</v>
      </c>
      <c r="B21" s="673"/>
      <c r="C21" s="673"/>
      <c r="D21" s="673"/>
      <c r="E21" s="673"/>
      <c r="F21" s="673"/>
      <c r="G21" s="673"/>
      <c r="H21" s="674"/>
    </row>
  </sheetData>
  <mergeCells count="24">
    <mergeCell ref="G12:H12"/>
    <mergeCell ref="A1:H1"/>
    <mergeCell ref="A2:H2"/>
    <mergeCell ref="A3:H3"/>
    <mergeCell ref="A4:H4"/>
    <mergeCell ref="A5:H5"/>
    <mergeCell ref="A6:H6"/>
    <mergeCell ref="A8:H8"/>
    <mergeCell ref="A9:A10"/>
    <mergeCell ref="F9:F10"/>
    <mergeCell ref="G9:H10"/>
    <mergeCell ref="G11:H11"/>
    <mergeCell ref="B13:E18"/>
    <mergeCell ref="G13:H13"/>
    <mergeCell ref="G14:H14"/>
    <mergeCell ref="G15:H15"/>
    <mergeCell ref="G16:H16"/>
    <mergeCell ref="G17:H17"/>
    <mergeCell ref="G18:H18"/>
    <mergeCell ref="B19:E19"/>
    <mergeCell ref="G19:H19"/>
    <mergeCell ref="B20:E20"/>
    <mergeCell ref="G20:H20"/>
    <mergeCell ref="A21:H2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4713-A1CD-443E-B740-F0CFA32AA633}">
  <sheetPr>
    <tabColor rgb="FF00B0F0"/>
  </sheetPr>
  <dimension ref="A1:AN42"/>
  <sheetViews>
    <sheetView zoomScale="60" zoomScaleNormal="60" zoomScaleSheetLayoutView="80" zoomScalePageLayoutView="55" workbookViewId="0">
      <selection activeCell="A4" sqref="A4:AN4"/>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42578125" style="1" customWidth="1"/>
    <col min="31" max="31" width="8" style="1" customWidth="1"/>
    <col min="32" max="32" width="7.5703125" style="1" customWidth="1"/>
    <col min="33" max="33" width="7.85546875" style="1" customWidth="1"/>
    <col min="34" max="34" width="8" style="1" customWidth="1"/>
    <col min="35" max="35" width="7" style="1" customWidth="1"/>
    <col min="36" max="36" width="8.7109375" style="1" customWidth="1"/>
    <col min="37" max="37" width="7.5703125" style="1" customWidth="1"/>
    <col min="38" max="38" width="8.140625" style="1" customWidth="1"/>
    <col min="39" max="39" width="7.85546875" style="1" customWidth="1"/>
    <col min="40" max="40" width="28.85546875" style="1" customWidth="1"/>
    <col min="41" max="16384" width="11.42578125" style="1"/>
  </cols>
  <sheetData>
    <row r="1" spans="1:40" ht="17.25" customHeight="1" thickBot="1" x14ac:dyDescent="0.3">
      <c r="A1" s="542" t="s">
        <v>0</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4"/>
    </row>
    <row r="2" spans="1:40" ht="17.25" customHeight="1" thickBot="1" x14ac:dyDescent="0.3">
      <c r="A2" s="418" t="s">
        <v>700</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20"/>
    </row>
    <row r="3" spans="1:40" s="6" customFormat="1" ht="17.25" customHeight="1" thickBot="1" x14ac:dyDescent="0.3">
      <c r="A3" s="658" t="s">
        <v>821</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60"/>
    </row>
    <row r="4" spans="1:40" s="6" customFormat="1" ht="17.25" customHeight="1" thickBot="1" x14ac:dyDescent="0.3">
      <c r="A4" s="252" t="s">
        <v>866</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4"/>
    </row>
    <row r="5" spans="1:40" customFormat="1" ht="23.25" customHeight="1" thickBot="1" x14ac:dyDescent="0.3">
      <c r="A5" s="608" t="s">
        <v>783</v>
      </c>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10"/>
    </row>
    <row r="6" spans="1:40" customFormat="1" ht="22.5" customHeight="1" thickBot="1" x14ac:dyDescent="0.3">
      <c r="A6" s="611" t="s">
        <v>862</v>
      </c>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3"/>
    </row>
    <row r="7" spans="1:40" ht="17.25" thickBot="1" x14ac:dyDescent="0.3"/>
    <row r="8" spans="1:40" s="109" customFormat="1" ht="15.75" customHeight="1" thickBot="1" x14ac:dyDescent="0.25">
      <c r="A8" s="614" t="s">
        <v>701</v>
      </c>
      <c r="B8" s="621"/>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15"/>
    </row>
    <row r="9" spans="1:40" s="109" customFormat="1" ht="15.75" customHeight="1" thickBot="1" x14ac:dyDescent="0.25">
      <c r="A9" s="614" t="s">
        <v>702</v>
      </c>
      <c r="B9" s="621"/>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15"/>
    </row>
    <row r="10" spans="1:40" s="109" customFormat="1" thickBot="1" x14ac:dyDescent="0.25">
      <c r="A10" s="110"/>
      <c r="B10" s="622"/>
      <c r="C10" s="622"/>
      <c r="D10" s="622"/>
      <c r="E10" s="622"/>
      <c r="F10" s="111"/>
      <c r="G10" s="111"/>
      <c r="H10" s="111"/>
      <c r="I10" s="111"/>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spans="1:40" s="109" customFormat="1" ht="92.25" customHeight="1" thickBot="1" x14ac:dyDescent="0.25">
      <c r="A11" s="701" t="s">
        <v>703</v>
      </c>
      <c r="B11" s="698" t="s">
        <v>163</v>
      </c>
      <c r="C11" s="698" t="s">
        <v>704</v>
      </c>
      <c r="D11" s="698" t="s">
        <v>705</v>
      </c>
      <c r="E11" s="698" t="s">
        <v>706</v>
      </c>
      <c r="F11" s="698" t="s">
        <v>707</v>
      </c>
      <c r="G11" s="698" t="s">
        <v>708</v>
      </c>
      <c r="H11" s="698" t="s">
        <v>709</v>
      </c>
      <c r="I11" s="698" t="s">
        <v>710</v>
      </c>
      <c r="J11" s="690" t="s">
        <v>711</v>
      </c>
      <c r="K11" s="690"/>
      <c r="L11" s="690" t="s">
        <v>712</v>
      </c>
      <c r="M11" s="690"/>
      <c r="N11" s="691" t="s">
        <v>713</v>
      </c>
      <c r="O11" s="693"/>
      <c r="P11" s="690" t="s">
        <v>714</v>
      </c>
      <c r="Q11" s="690"/>
      <c r="R11" s="690"/>
      <c r="S11" s="690" t="s">
        <v>715</v>
      </c>
      <c r="T11" s="690"/>
      <c r="U11" s="690"/>
      <c r="V11" s="690" t="s">
        <v>716</v>
      </c>
      <c r="W11" s="690"/>
      <c r="X11" s="690" t="s">
        <v>717</v>
      </c>
      <c r="Y11" s="690"/>
      <c r="Z11" s="690"/>
      <c r="AA11" s="697" t="s">
        <v>718</v>
      </c>
      <c r="AB11" s="697"/>
      <c r="AC11" s="697"/>
      <c r="AD11" s="690" t="s">
        <v>719</v>
      </c>
      <c r="AE11" s="690"/>
      <c r="AF11" s="690"/>
      <c r="AG11" s="690" t="s">
        <v>720</v>
      </c>
      <c r="AH11" s="690"/>
      <c r="AI11" s="690" t="s">
        <v>721</v>
      </c>
      <c r="AJ11" s="690"/>
      <c r="AK11" s="691" t="s">
        <v>722</v>
      </c>
      <c r="AL11" s="692"/>
      <c r="AM11" s="693"/>
      <c r="AN11" s="694" t="s">
        <v>564</v>
      </c>
    </row>
    <row r="12" spans="1:40" s="109" customFormat="1" ht="27" customHeight="1" thickBot="1" x14ac:dyDescent="0.25">
      <c r="A12" s="702"/>
      <c r="B12" s="699"/>
      <c r="C12" s="699"/>
      <c r="D12" s="699"/>
      <c r="E12" s="699"/>
      <c r="F12" s="699"/>
      <c r="G12" s="699"/>
      <c r="H12" s="699"/>
      <c r="I12" s="700"/>
      <c r="J12" s="112" t="s">
        <v>723</v>
      </c>
      <c r="K12" s="113" t="s">
        <v>724</v>
      </c>
      <c r="L12" s="113" t="s">
        <v>723</v>
      </c>
      <c r="M12" s="113" t="s">
        <v>724</v>
      </c>
      <c r="N12" s="113" t="s">
        <v>723</v>
      </c>
      <c r="O12" s="113" t="s">
        <v>724</v>
      </c>
      <c r="P12" s="113" t="s">
        <v>723</v>
      </c>
      <c r="Q12" s="113" t="s">
        <v>724</v>
      </c>
      <c r="R12" s="113" t="s">
        <v>725</v>
      </c>
      <c r="S12" s="113" t="s">
        <v>723</v>
      </c>
      <c r="T12" s="113" t="s">
        <v>724</v>
      </c>
      <c r="U12" s="113" t="s">
        <v>725</v>
      </c>
      <c r="V12" s="113" t="s">
        <v>723</v>
      </c>
      <c r="W12" s="113" t="s">
        <v>724</v>
      </c>
      <c r="X12" s="113" t="s">
        <v>723</v>
      </c>
      <c r="Y12" s="113" t="s">
        <v>724</v>
      </c>
      <c r="Z12" s="113" t="s">
        <v>725</v>
      </c>
      <c r="AA12" s="113" t="s">
        <v>723</v>
      </c>
      <c r="AB12" s="113" t="s">
        <v>724</v>
      </c>
      <c r="AC12" s="113" t="s">
        <v>725</v>
      </c>
      <c r="AD12" s="113" t="s">
        <v>723</v>
      </c>
      <c r="AE12" s="113" t="s">
        <v>724</v>
      </c>
      <c r="AF12" s="113" t="s">
        <v>725</v>
      </c>
      <c r="AG12" s="113" t="s">
        <v>723</v>
      </c>
      <c r="AH12" s="113" t="s">
        <v>724</v>
      </c>
      <c r="AI12" s="113" t="s">
        <v>723</v>
      </c>
      <c r="AJ12" s="113" t="s">
        <v>724</v>
      </c>
      <c r="AK12" s="113" t="s">
        <v>723</v>
      </c>
      <c r="AL12" s="113" t="s">
        <v>724</v>
      </c>
      <c r="AM12" s="114" t="s">
        <v>725</v>
      </c>
      <c r="AN12" s="695"/>
    </row>
    <row r="13" spans="1:40" s="109" customFormat="1" ht="15" x14ac:dyDescent="0.2">
      <c r="A13" s="115">
        <v>1</v>
      </c>
      <c r="B13" s="116"/>
      <c r="C13" s="116"/>
      <c r="D13" s="116"/>
      <c r="E13" s="116"/>
      <c r="F13" s="116"/>
      <c r="G13" s="116"/>
      <c r="H13" s="116"/>
      <c r="I13" s="116"/>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8"/>
    </row>
    <row r="14" spans="1:40" s="109" customFormat="1" ht="15" x14ac:dyDescent="0.2">
      <c r="A14" s="115">
        <v>2</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8"/>
    </row>
    <row r="15" spans="1:40" s="109" customFormat="1" ht="15" x14ac:dyDescent="0.2">
      <c r="A15" s="115">
        <v>3</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8"/>
    </row>
    <row r="16" spans="1:40" s="109" customFormat="1" ht="15" x14ac:dyDescent="0.2">
      <c r="A16" s="115">
        <v>4</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8"/>
    </row>
    <row r="17" spans="1:40" s="109" customFormat="1" ht="15" x14ac:dyDescent="0.2">
      <c r="A17" s="115">
        <v>5</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8"/>
    </row>
    <row r="18" spans="1:40" s="109" customFormat="1" ht="15" x14ac:dyDescent="0.2">
      <c r="A18" s="115">
        <v>6</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8"/>
    </row>
    <row r="19" spans="1:40" s="109" customFormat="1" ht="15" x14ac:dyDescent="0.2">
      <c r="A19" s="115">
        <v>7</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8"/>
    </row>
    <row r="20" spans="1:40" s="109" customFormat="1" ht="15" x14ac:dyDescent="0.2">
      <c r="A20" s="115">
        <v>8</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8"/>
    </row>
    <row r="21" spans="1:40" s="109" customFormat="1" ht="15" x14ac:dyDescent="0.2">
      <c r="A21" s="115">
        <v>9</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8"/>
    </row>
    <row r="22" spans="1:40" s="109" customFormat="1" ht="15" x14ac:dyDescent="0.2">
      <c r="A22" s="115">
        <v>10</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8"/>
    </row>
    <row r="23" spans="1:40" s="109" customFormat="1" ht="15" x14ac:dyDescent="0.2">
      <c r="A23" s="115">
        <v>11</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8"/>
    </row>
    <row r="24" spans="1:40" s="109" customFormat="1" ht="15" x14ac:dyDescent="0.2">
      <c r="A24" s="115">
        <v>12</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8"/>
    </row>
    <row r="25" spans="1:40" s="109" customFormat="1" ht="15" x14ac:dyDescent="0.2">
      <c r="A25" s="115">
        <v>13</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8"/>
    </row>
    <row r="26" spans="1:40" s="109" customFormat="1" ht="15" x14ac:dyDescent="0.2">
      <c r="A26" s="115">
        <v>14</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8"/>
    </row>
    <row r="27" spans="1:40" s="109" customFormat="1" ht="15" x14ac:dyDescent="0.2">
      <c r="A27" s="115">
        <v>15</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8"/>
    </row>
    <row r="28" spans="1:40" s="109" customFormat="1" ht="15" x14ac:dyDescent="0.2">
      <c r="A28" s="115">
        <v>16</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8"/>
    </row>
    <row r="29" spans="1:40" s="109" customFormat="1" ht="15" x14ac:dyDescent="0.2">
      <c r="A29" s="115">
        <v>17</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8"/>
    </row>
    <row r="30" spans="1:40" s="109" customFormat="1" ht="15" x14ac:dyDescent="0.2">
      <c r="A30" s="115">
        <v>18</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8"/>
    </row>
    <row r="31" spans="1:40" s="109" customFormat="1" ht="15" x14ac:dyDescent="0.2">
      <c r="A31" s="115">
        <v>19</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8"/>
    </row>
    <row r="32" spans="1:40" s="109" customFormat="1" ht="15" x14ac:dyDescent="0.2">
      <c r="A32" s="115">
        <v>20</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8"/>
    </row>
    <row r="33" spans="1:40" s="109" customFormat="1" ht="15" x14ac:dyDescent="0.2">
      <c r="A33" s="115">
        <v>21</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8"/>
    </row>
    <row r="34" spans="1:40" s="109" customFormat="1" ht="15" x14ac:dyDescent="0.2">
      <c r="A34" s="115">
        <v>22</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8"/>
    </row>
    <row r="35" spans="1:40" s="109" customFormat="1" ht="15" x14ac:dyDescent="0.2">
      <c r="A35" s="115">
        <v>23</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8"/>
    </row>
    <row r="36" spans="1:40" s="109" customFormat="1" ht="15.75" thickBot="1" x14ac:dyDescent="0.25">
      <c r="A36" s="119">
        <v>24</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1"/>
    </row>
    <row r="37" spans="1:40" s="109" customFormat="1" ht="15" x14ac:dyDescent="0.2">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row>
    <row r="38" spans="1:40" s="109" customFormat="1" ht="15" customHeight="1" x14ac:dyDescent="0.2">
      <c r="A38" s="696" t="s">
        <v>726</v>
      </c>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122"/>
      <c r="AL38" s="122"/>
      <c r="AM38" s="122"/>
      <c r="AN38" s="110"/>
    </row>
    <row r="39" spans="1:40" s="109" customFormat="1" ht="15" x14ac:dyDescent="0.2">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row>
    <row r="40" spans="1:40" s="109" customFormat="1" ht="39.75" customHeight="1" x14ac:dyDescent="0.25">
      <c r="A40" s="622" t="s">
        <v>727</v>
      </c>
      <c r="B40" s="688"/>
      <c r="C40" s="689" t="s">
        <v>728</v>
      </c>
      <c r="D40" s="689"/>
      <c r="E40" s="689"/>
      <c r="F40" s="689"/>
      <c r="G40" s="689"/>
      <c r="H40" s="689"/>
      <c r="I40" s="689"/>
      <c r="J40" s="110"/>
      <c r="K40" s="110"/>
      <c r="L40" s="110"/>
      <c r="M40" s="110"/>
      <c r="N40" s="110"/>
      <c r="O40" s="110"/>
      <c r="P40" s="123"/>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row>
    <row r="41" spans="1:40" s="109" customFormat="1" ht="15.75" x14ac:dyDescent="0.2">
      <c r="A41" s="110"/>
      <c r="B41" s="110"/>
      <c r="C41" s="123"/>
      <c r="D41" s="123"/>
      <c r="E41" s="123"/>
      <c r="F41" s="123"/>
      <c r="G41" s="123"/>
      <c r="H41" s="123"/>
      <c r="I41" s="123"/>
      <c r="J41" s="123"/>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row>
    <row r="42" spans="1:40" s="109" customFormat="1" ht="46.5" customHeight="1" x14ac:dyDescent="0.25">
      <c r="A42" s="622" t="s">
        <v>729</v>
      </c>
      <c r="B42" s="688"/>
      <c r="C42" s="124" t="s">
        <v>730</v>
      </c>
      <c r="D42" s="689" t="s">
        <v>731</v>
      </c>
      <c r="E42" s="689"/>
      <c r="F42" s="689"/>
      <c r="G42" s="689"/>
      <c r="H42" s="689"/>
      <c r="I42" s="689"/>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sheetData>
  <mergeCells count="36">
    <mergeCell ref="A6:AN6"/>
    <mergeCell ref="A1:AN1"/>
    <mergeCell ref="A2:AN2"/>
    <mergeCell ref="A3:AN3"/>
    <mergeCell ref="A4:AN4"/>
    <mergeCell ref="A5:AN5"/>
    <mergeCell ref="J11:K11"/>
    <mergeCell ref="L11:M11"/>
    <mergeCell ref="N11:O11"/>
    <mergeCell ref="P11:R11"/>
    <mergeCell ref="A8:AN8"/>
    <mergeCell ref="A9:AN9"/>
    <mergeCell ref="B10:E10"/>
    <mergeCell ref="A11:A12"/>
    <mergeCell ref="B11:B12"/>
    <mergeCell ref="C11:C12"/>
    <mergeCell ref="D11:D12"/>
    <mergeCell ref="E11:E12"/>
    <mergeCell ref="F11:F12"/>
    <mergeCell ref="G11:G12"/>
    <mergeCell ref="A42:B42"/>
    <mergeCell ref="D42:I42"/>
    <mergeCell ref="AI11:AJ11"/>
    <mergeCell ref="AK11:AM11"/>
    <mergeCell ref="AN11:AN12"/>
    <mergeCell ref="A38:AJ38"/>
    <mergeCell ref="A40:B40"/>
    <mergeCell ref="C40:I40"/>
    <mergeCell ref="S11:U11"/>
    <mergeCell ref="V11:W11"/>
    <mergeCell ref="X11:Z11"/>
    <mergeCell ref="AA11:AC11"/>
    <mergeCell ref="AD11:AF11"/>
    <mergeCell ref="AG11:AH11"/>
    <mergeCell ref="H11:H12"/>
    <mergeCell ref="I11:I12"/>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34C3-6C08-4B11-A835-D3A3D2958EDF}">
  <sheetPr>
    <tabColor rgb="FF00B0F0"/>
  </sheetPr>
  <dimension ref="A1:AV44"/>
  <sheetViews>
    <sheetView zoomScale="80" zoomScaleNormal="80" zoomScaleSheetLayoutView="80" zoomScalePageLayoutView="55" workbookViewId="0">
      <selection activeCell="U27" sqref="U2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48" ht="17.25" customHeight="1" thickBot="1" x14ac:dyDescent="0.3">
      <c r="A1" s="542" t="s">
        <v>0</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4"/>
    </row>
    <row r="2" spans="1:48" ht="17.25" customHeight="1" thickBot="1" x14ac:dyDescent="0.3">
      <c r="A2" s="418" t="s">
        <v>700</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20"/>
    </row>
    <row r="3" spans="1:48" s="6" customFormat="1" ht="17.25" customHeight="1" thickBot="1" x14ac:dyDescent="0.3">
      <c r="A3" s="590" t="s">
        <v>829</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2"/>
    </row>
    <row r="4" spans="1:48" s="6" customFormat="1" ht="17.25" customHeight="1" thickBot="1" x14ac:dyDescent="0.3">
      <c r="A4" s="255" t="s">
        <v>866</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7"/>
    </row>
    <row r="5" spans="1:48" customFormat="1" ht="23.25" customHeight="1" thickBot="1" x14ac:dyDescent="0.3">
      <c r="A5" s="712" t="s">
        <v>819</v>
      </c>
      <c r="B5" s="713"/>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4"/>
    </row>
    <row r="6" spans="1:48" customFormat="1" ht="22.5" customHeight="1" thickBot="1" x14ac:dyDescent="0.3">
      <c r="A6" s="611" t="s">
        <v>863</v>
      </c>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3"/>
    </row>
    <row r="7" spans="1:48" ht="17.25" thickBot="1" x14ac:dyDescent="0.3"/>
    <row r="8" spans="1:48" s="109" customFormat="1" ht="15.75" customHeight="1" thickBot="1" x14ac:dyDescent="0.25">
      <c r="A8" s="614" t="s">
        <v>701</v>
      </c>
      <c r="B8" s="621"/>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15"/>
    </row>
    <row r="9" spans="1:48" s="109" customFormat="1" ht="15.75" customHeight="1" thickBot="1" x14ac:dyDescent="0.25">
      <c r="A9" s="614" t="s">
        <v>702</v>
      </c>
      <c r="B9" s="621"/>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15"/>
    </row>
    <row r="10" spans="1:48" s="109" customFormat="1" ht="15.75" x14ac:dyDescent="0.2">
      <c r="A10" s="110"/>
      <c r="B10" s="622"/>
      <c r="C10" s="622"/>
      <c r="D10" s="622"/>
      <c r="E10" s="622"/>
      <c r="F10" s="111"/>
      <c r="G10" s="111"/>
      <c r="H10" s="111"/>
      <c r="I10" s="111"/>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row>
    <row r="11" spans="1:48" s="109" customFormat="1" ht="92.25" customHeight="1" x14ac:dyDescent="0.2">
      <c r="A11" s="711" t="s">
        <v>703</v>
      </c>
      <c r="B11" s="703" t="s">
        <v>732</v>
      </c>
      <c r="C11" s="703" t="s">
        <v>733</v>
      </c>
      <c r="D11" s="703" t="s">
        <v>734</v>
      </c>
      <c r="E11" s="703"/>
      <c r="F11" s="704" t="s">
        <v>735</v>
      </c>
      <c r="G11" s="704"/>
      <c r="H11" s="704" t="s">
        <v>736</v>
      </c>
      <c r="I11" s="704"/>
      <c r="J11" s="704" t="s">
        <v>737</v>
      </c>
      <c r="K11" s="704"/>
      <c r="L11" s="704" t="s">
        <v>738</v>
      </c>
      <c r="M11" s="704"/>
      <c r="N11" s="704" t="s">
        <v>739</v>
      </c>
      <c r="O11" s="704"/>
      <c r="P11" s="704"/>
      <c r="Q11" s="704"/>
      <c r="R11" s="703" t="s">
        <v>740</v>
      </c>
      <c r="S11" s="703"/>
      <c r="T11" s="703"/>
      <c r="U11" s="703" t="s">
        <v>741</v>
      </c>
      <c r="V11" s="703"/>
      <c r="W11" s="703"/>
      <c r="X11" s="703"/>
      <c r="Y11" s="703" t="s">
        <v>742</v>
      </c>
      <c r="Z11" s="703"/>
      <c r="AA11" s="703"/>
      <c r="AB11" s="703" t="s">
        <v>743</v>
      </c>
      <c r="AC11" s="703"/>
      <c r="AD11" s="703"/>
      <c r="AE11" s="705" t="s">
        <v>744</v>
      </c>
      <c r="AF11" s="706"/>
      <c r="AG11" s="703" t="s">
        <v>745</v>
      </c>
      <c r="AH11" s="703"/>
      <c r="AI11" s="705" t="s">
        <v>746</v>
      </c>
      <c r="AJ11" s="706"/>
      <c r="AK11" s="709"/>
      <c r="AL11" s="703" t="s">
        <v>747</v>
      </c>
      <c r="AM11" s="703"/>
      <c r="AN11" s="703"/>
      <c r="AO11" s="703" t="s">
        <v>748</v>
      </c>
      <c r="AP11" s="703"/>
      <c r="AQ11" s="703"/>
      <c r="AR11" s="703" t="s">
        <v>749</v>
      </c>
    </row>
    <row r="12" spans="1:48" s="109" customFormat="1" ht="27" customHeight="1" x14ac:dyDescent="0.2">
      <c r="A12" s="711"/>
      <c r="B12" s="703"/>
      <c r="C12" s="703"/>
      <c r="D12" s="703"/>
      <c r="E12" s="703"/>
      <c r="F12" s="704"/>
      <c r="G12" s="704"/>
      <c r="H12" s="704"/>
      <c r="I12" s="704"/>
      <c r="J12" s="704"/>
      <c r="K12" s="704"/>
      <c r="L12" s="704"/>
      <c r="M12" s="704"/>
      <c r="N12" s="704"/>
      <c r="O12" s="704"/>
      <c r="P12" s="704"/>
      <c r="Q12" s="704"/>
      <c r="R12" s="703"/>
      <c r="S12" s="703"/>
      <c r="T12" s="703"/>
      <c r="U12" s="703"/>
      <c r="V12" s="703"/>
      <c r="W12" s="703"/>
      <c r="X12" s="703"/>
      <c r="Y12" s="703"/>
      <c r="Z12" s="703"/>
      <c r="AA12" s="703"/>
      <c r="AB12" s="703"/>
      <c r="AC12" s="703"/>
      <c r="AD12" s="703"/>
      <c r="AE12" s="707"/>
      <c r="AF12" s="708"/>
      <c r="AG12" s="703"/>
      <c r="AH12" s="703"/>
      <c r="AI12" s="707"/>
      <c r="AJ12" s="708"/>
      <c r="AK12" s="710"/>
      <c r="AL12" s="703"/>
      <c r="AM12" s="703"/>
      <c r="AN12" s="703"/>
      <c r="AO12" s="703"/>
      <c r="AP12" s="703"/>
      <c r="AQ12" s="703"/>
      <c r="AR12" s="703"/>
    </row>
    <row r="13" spans="1:48" s="109" customFormat="1" ht="27" customHeight="1" x14ac:dyDescent="0.3">
      <c r="A13" s="711"/>
      <c r="B13" s="703"/>
      <c r="C13" s="703"/>
      <c r="D13" s="125" t="s">
        <v>723</v>
      </c>
      <c r="E13" s="125" t="s">
        <v>724</v>
      </c>
      <c r="F13" s="125" t="s">
        <v>750</v>
      </c>
      <c r="G13" s="125" t="s">
        <v>724</v>
      </c>
      <c r="H13" s="125" t="s">
        <v>750</v>
      </c>
      <c r="I13" s="125" t="s">
        <v>751</v>
      </c>
      <c r="J13" s="125" t="s">
        <v>750</v>
      </c>
      <c r="K13" s="125" t="s">
        <v>724</v>
      </c>
      <c r="L13" s="125" t="s">
        <v>750</v>
      </c>
      <c r="M13" s="125" t="s">
        <v>724</v>
      </c>
      <c r="N13" s="125" t="s">
        <v>750</v>
      </c>
      <c r="O13" s="125" t="s">
        <v>724</v>
      </c>
      <c r="P13" s="125" t="s">
        <v>725</v>
      </c>
      <c r="Q13" s="125" t="s">
        <v>752</v>
      </c>
      <c r="R13" s="125" t="s">
        <v>750</v>
      </c>
      <c r="S13" s="125" t="s">
        <v>724</v>
      </c>
      <c r="T13" s="125" t="s">
        <v>725</v>
      </c>
      <c r="U13" s="125" t="s">
        <v>723</v>
      </c>
      <c r="V13" s="125" t="s">
        <v>751</v>
      </c>
      <c r="W13" s="125" t="s">
        <v>725</v>
      </c>
      <c r="X13" s="125" t="s">
        <v>752</v>
      </c>
      <c r="Y13" s="125" t="s">
        <v>750</v>
      </c>
      <c r="Z13" s="125" t="s">
        <v>724</v>
      </c>
      <c r="AA13" s="125" t="s">
        <v>725</v>
      </c>
      <c r="AB13" s="125" t="s">
        <v>753</v>
      </c>
      <c r="AC13" s="125" t="s">
        <v>754</v>
      </c>
      <c r="AD13" s="125" t="s">
        <v>755</v>
      </c>
      <c r="AE13" s="125" t="s">
        <v>750</v>
      </c>
      <c r="AF13" s="125" t="s">
        <v>724</v>
      </c>
      <c r="AG13" s="125" t="s">
        <v>750</v>
      </c>
      <c r="AH13" s="125" t="s">
        <v>724</v>
      </c>
      <c r="AI13" s="125" t="s">
        <v>750</v>
      </c>
      <c r="AJ13" s="125" t="s">
        <v>724</v>
      </c>
      <c r="AK13" s="125" t="s">
        <v>725</v>
      </c>
      <c r="AL13" s="125" t="s">
        <v>750</v>
      </c>
      <c r="AM13" s="125" t="s">
        <v>724</v>
      </c>
      <c r="AN13" s="125" t="s">
        <v>725</v>
      </c>
      <c r="AO13" s="125" t="s">
        <v>750</v>
      </c>
      <c r="AP13" s="125" t="s">
        <v>724</v>
      </c>
      <c r="AQ13" s="125" t="s">
        <v>725</v>
      </c>
      <c r="AR13" s="703"/>
      <c r="AV13" s="126"/>
    </row>
    <row r="14" spans="1:48" s="109" customFormat="1" x14ac:dyDescent="0.2">
      <c r="A14" s="127">
        <v>1</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row>
    <row r="15" spans="1:48" s="109" customFormat="1" x14ac:dyDescent="0.2">
      <c r="A15" s="81">
        <v>2</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row>
    <row r="16" spans="1:48" s="109" customFormat="1" x14ac:dyDescent="0.2">
      <c r="A16" s="81">
        <v>3</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row>
    <row r="17" spans="1:44" s="109" customFormat="1" x14ac:dyDescent="0.2">
      <c r="A17" s="81">
        <v>4</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row>
    <row r="18" spans="1:44" s="109" customFormat="1" x14ac:dyDescent="0.2">
      <c r="A18" s="81">
        <v>5</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row>
    <row r="19" spans="1:44" s="109" customFormat="1" x14ac:dyDescent="0.2">
      <c r="A19" s="81">
        <v>6</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row>
    <row r="20" spans="1:44" s="109" customFormat="1" x14ac:dyDescent="0.2">
      <c r="A20" s="81">
        <v>7</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row>
    <row r="21" spans="1:44" s="109" customFormat="1" x14ac:dyDescent="0.2">
      <c r="A21" s="81">
        <v>8</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row>
    <row r="22" spans="1:44" s="109" customFormat="1" x14ac:dyDescent="0.2">
      <c r="A22" s="81">
        <v>9</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row>
    <row r="23" spans="1:44" s="109" customFormat="1" x14ac:dyDescent="0.2">
      <c r="A23" s="81">
        <v>10</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row>
    <row r="24" spans="1:44" s="109" customFormat="1" x14ac:dyDescent="0.2">
      <c r="A24" s="81">
        <v>11</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row>
    <row r="25" spans="1:44" s="109" customFormat="1" x14ac:dyDescent="0.2">
      <c r="A25" s="81">
        <v>12</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row>
    <row r="26" spans="1:44" s="109" customFormat="1" x14ac:dyDescent="0.2">
      <c r="A26" s="81">
        <v>13</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row>
    <row r="27" spans="1:44" s="109" customFormat="1" x14ac:dyDescent="0.2">
      <c r="A27" s="81">
        <v>14</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row>
    <row r="28" spans="1:44" s="109" customFormat="1" x14ac:dyDescent="0.2">
      <c r="A28" s="81">
        <v>15</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row>
    <row r="29" spans="1:44" s="109" customFormat="1" x14ac:dyDescent="0.2">
      <c r="A29" s="81">
        <v>16</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row>
    <row r="30" spans="1:44" s="109" customFormat="1" x14ac:dyDescent="0.2">
      <c r="A30" s="81">
        <v>17</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row>
    <row r="31" spans="1:44" s="109" customFormat="1" x14ac:dyDescent="0.2">
      <c r="A31" s="81">
        <v>18</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row>
    <row r="32" spans="1:44" s="109" customFormat="1" x14ac:dyDescent="0.2">
      <c r="A32" s="81">
        <v>19</v>
      </c>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row>
    <row r="33" spans="1:44" s="109" customFormat="1" x14ac:dyDescent="0.2">
      <c r="A33" s="81">
        <v>20</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row>
    <row r="34" spans="1:44" s="109" customFormat="1" x14ac:dyDescent="0.2">
      <c r="A34" s="81">
        <v>21</v>
      </c>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row>
    <row r="35" spans="1:44" s="109" customFormat="1" x14ac:dyDescent="0.2">
      <c r="A35" s="81">
        <v>22</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row>
    <row r="36" spans="1:44" s="109" customFormat="1" x14ac:dyDescent="0.2">
      <c r="A36" s="81">
        <v>23</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row>
    <row r="37" spans="1:44" s="109" customFormat="1" ht="15.75" thickBot="1" x14ac:dyDescent="0.25">
      <c r="A37" s="119">
        <v>24</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row>
    <row r="38" spans="1:44" s="109" customFormat="1" ht="15" x14ac:dyDescent="0.2">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row>
    <row r="39" spans="1:44" s="109" customFormat="1" ht="15" customHeight="1" x14ac:dyDescent="0.2">
      <c r="A39" s="696" t="s">
        <v>726</v>
      </c>
      <c r="B39" s="696"/>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row>
    <row r="40" spans="1:44" s="109" customFormat="1" ht="15" x14ac:dyDescent="0.2">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row>
    <row r="41" spans="1:44" s="109" customFormat="1" ht="39.75" customHeight="1" x14ac:dyDescent="0.25">
      <c r="A41" s="622" t="s">
        <v>727</v>
      </c>
      <c r="B41" s="688"/>
      <c r="C41" s="689" t="s">
        <v>728</v>
      </c>
      <c r="D41" s="689"/>
      <c r="E41" s="689"/>
      <c r="F41" s="689"/>
      <c r="G41" s="689"/>
      <c r="H41" s="689"/>
      <c r="I41" s="689"/>
      <c r="J41" s="689"/>
      <c r="K41" s="689"/>
      <c r="L41" s="689"/>
      <c r="M41" s="689"/>
      <c r="N41" s="110"/>
      <c r="O41" s="110"/>
      <c r="P41" s="110"/>
      <c r="Q41" s="110"/>
      <c r="R41" s="110"/>
      <c r="S41" s="110"/>
      <c r="T41" s="110"/>
      <c r="U41" s="110"/>
      <c r="V41" s="110"/>
      <c r="W41" s="110"/>
      <c r="X41" s="110"/>
      <c r="Y41" s="110"/>
      <c r="Z41" s="110"/>
      <c r="AA41" s="110"/>
      <c r="AB41" s="123"/>
      <c r="AC41" s="110"/>
      <c r="AD41" s="110"/>
      <c r="AE41" s="110"/>
      <c r="AF41" s="110"/>
      <c r="AG41" s="110"/>
      <c r="AH41" s="110"/>
      <c r="AI41" s="110"/>
      <c r="AJ41" s="110"/>
      <c r="AK41" s="110"/>
      <c r="AL41" s="110"/>
      <c r="AM41" s="110"/>
      <c r="AN41" s="110"/>
      <c r="AO41" s="110"/>
      <c r="AP41" s="110"/>
      <c r="AQ41" s="110"/>
      <c r="AR41" s="110"/>
    </row>
    <row r="42" spans="1:44" s="109" customFormat="1" ht="15.75" x14ac:dyDescent="0.2">
      <c r="A42" s="110"/>
      <c r="B42" s="110"/>
      <c r="C42" s="123"/>
      <c r="D42" s="123"/>
      <c r="E42" s="123"/>
      <c r="F42" s="123"/>
      <c r="G42" s="123"/>
      <c r="H42" s="123"/>
      <c r="I42" s="123"/>
      <c r="J42" s="123"/>
      <c r="K42" s="123"/>
      <c r="L42" s="123"/>
      <c r="M42" s="123"/>
      <c r="N42" s="123"/>
      <c r="O42" s="123"/>
      <c r="P42" s="123"/>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row>
    <row r="43" spans="1:44" s="109" customFormat="1" ht="46.5" customHeight="1" x14ac:dyDescent="0.25">
      <c r="A43" s="622" t="s">
        <v>729</v>
      </c>
      <c r="B43" s="688"/>
      <c r="C43" s="689" t="s">
        <v>756</v>
      </c>
      <c r="D43" s="689"/>
      <c r="E43" s="689"/>
      <c r="F43" s="689"/>
      <c r="G43" s="689"/>
      <c r="H43" s="689"/>
      <c r="I43" s="689"/>
      <c r="J43" s="689"/>
      <c r="K43" s="689"/>
      <c r="L43" s="689"/>
      <c r="M43" s="689"/>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row>
    <row r="44" spans="1:44" x14ac:dyDescent="0.25">
      <c r="D44" s="4"/>
      <c r="E44" s="4"/>
      <c r="F44" s="4"/>
      <c r="G44" s="4"/>
      <c r="H44" s="4"/>
      <c r="I44" s="3"/>
    </row>
  </sheetData>
  <mergeCells count="33">
    <mergeCell ref="A6:AR6"/>
    <mergeCell ref="A1:AR1"/>
    <mergeCell ref="A2:AR2"/>
    <mergeCell ref="A3:AR3"/>
    <mergeCell ref="A4:AR4"/>
    <mergeCell ref="A5:AR5"/>
    <mergeCell ref="A8:AK8"/>
    <mergeCell ref="A9:AK9"/>
    <mergeCell ref="B10:E10"/>
    <mergeCell ref="A11:A13"/>
    <mergeCell ref="B11:B13"/>
    <mergeCell ref="C11:C13"/>
    <mergeCell ref="D11:E12"/>
    <mergeCell ref="F11:G12"/>
    <mergeCell ref="H11:I12"/>
    <mergeCell ref="J11:K12"/>
    <mergeCell ref="AR11:AR13"/>
    <mergeCell ref="L11:M12"/>
    <mergeCell ref="N11:Q12"/>
    <mergeCell ref="R11:T12"/>
    <mergeCell ref="U11:X12"/>
    <mergeCell ref="Y11:AA12"/>
    <mergeCell ref="AB11:AD12"/>
    <mergeCell ref="AE11:AF12"/>
    <mergeCell ref="AG11:AH12"/>
    <mergeCell ref="AI11:AK12"/>
    <mergeCell ref="AL11:AN12"/>
    <mergeCell ref="AO11:AQ12"/>
    <mergeCell ref="A39:AR39"/>
    <mergeCell ref="A41:B41"/>
    <mergeCell ref="C41:M41"/>
    <mergeCell ref="A43:B43"/>
    <mergeCell ref="C43:M4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EF43-1B87-4B0D-AC9A-178443158C4F}">
  <sheetPr>
    <tabColor rgb="FF00B0F0"/>
  </sheetPr>
  <dimension ref="A1:Q40"/>
  <sheetViews>
    <sheetView zoomScale="90" zoomScaleNormal="90" zoomScaleSheetLayoutView="80" zoomScalePageLayoutView="55" workbookViewId="0">
      <selection activeCell="N17" sqref="N1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0" style="1" customWidth="1"/>
    <col min="7" max="7" width="10.5703125" style="1" customWidth="1"/>
    <col min="8" max="8" width="9.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9.140625" style="1" customWidth="1"/>
    <col min="17" max="17" width="22" style="1" customWidth="1"/>
    <col min="18" max="16384" width="11.42578125" style="1"/>
  </cols>
  <sheetData>
    <row r="1" spans="1:17" ht="17.25" customHeight="1" thickBot="1" x14ac:dyDescent="0.3">
      <c r="A1" s="246" t="s">
        <v>0</v>
      </c>
      <c r="B1" s="247"/>
      <c r="C1" s="247"/>
      <c r="D1" s="247"/>
      <c r="E1" s="247"/>
      <c r="F1" s="247"/>
      <c r="G1" s="247"/>
      <c r="H1" s="247"/>
      <c r="I1" s="247"/>
      <c r="J1" s="247"/>
      <c r="K1" s="247"/>
      <c r="L1" s="247"/>
      <c r="M1" s="247"/>
      <c r="N1" s="247"/>
      <c r="O1" s="247"/>
      <c r="P1" s="247"/>
      <c r="Q1" s="248"/>
    </row>
    <row r="2" spans="1:17" ht="17.25" customHeight="1" thickBot="1" x14ac:dyDescent="0.3">
      <c r="A2" s="418" t="s">
        <v>700</v>
      </c>
      <c r="B2" s="419"/>
      <c r="C2" s="419"/>
      <c r="D2" s="419"/>
      <c r="E2" s="419"/>
      <c r="F2" s="419"/>
      <c r="G2" s="419"/>
      <c r="H2" s="419"/>
      <c r="I2" s="419"/>
      <c r="J2" s="419"/>
      <c r="K2" s="419"/>
      <c r="L2" s="419"/>
      <c r="M2" s="419"/>
      <c r="N2" s="419"/>
      <c r="O2" s="419"/>
      <c r="P2" s="419"/>
      <c r="Q2" s="420"/>
    </row>
    <row r="3" spans="1:17" s="6" customFormat="1" ht="17.25" customHeight="1" thickBot="1" x14ac:dyDescent="0.3">
      <c r="A3" s="255" t="s">
        <v>821</v>
      </c>
      <c r="B3" s="256"/>
      <c r="C3" s="256"/>
      <c r="D3" s="256"/>
      <c r="E3" s="256"/>
      <c r="F3" s="256"/>
      <c r="G3" s="256"/>
      <c r="H3" s="256"/>
      <c r="I3" s="256"/>
      <c r="J3" s="256"/>
      <c r="K3" s="256"/>
      <c r="L3" s="256"/>
      <c r="M3" s="256"/>
      <c r="N3" s="256"/>
      <c r="O3" s="256"/>
      <c r="P3" s="256"/>
      <c r="Q3" s="257"/>
    </row>
    <row r="4" spans="1:17" s="6" customFormat="1" ht="17.25" customHeight="1" thickBot="1" x14ac:dyDescent="0.3">
      <c r="A4" s="252" t="s">
        <v>866</v>
      </c>
      <c r="B4" s="253"/>
      <c r="C4" s="253"/>
      <c r="D4" s="253"/>
      <c r="E4" s="253"/>
      <c r="F4" s="253"/>
      <c r="G4" s="253"/>
      <c r="H4" s="253"/>
      <c r="I4" s="253"/>
      <c r="J4" s="253"/>
      <c r="K4" s="253"/>
      <c r="L4" s="253"/>
      <c r="M4" s="253"/>
      <c r="N4" s="253"/>
      <c r="O4" s="253"/>
      <c r="P4" s="253"/>
      <c r="Q4" s="254"/>
    </row>
    <row r="5" spans="1:17" customFormat="1" ht="23.25" customHeight="1" thickBot="1" x14ac:dyDescent="0.3">
      <c r="A5" s="629" t="s">
        <v>820</v>
      </c>
      <c r="B5" s="630"/>
      <c r="C5" s="630"/>
      <c r="D5" s="630"/>
      <c r="E5" s="630"/>
      <c r="F5" s="630"/>
      <c r="G5" s="630"/>
      <c r="H5" s="630"/>
      <c r="I5" s="630"/>
      <c r="J5" s="630"/>
      <c r="K5" s="630"/>
      <c r="L5" s="630"/>
      <c r="M5" s="630"/>
      <c r="N5" s="630"/>
      <c r="O5" s="630"/>
      <c r="P5" s="630"/>
      <c r="Q5" s="631"/>
    </row>
    <row r="6" spans="1:17" customFormat="1" ht="22.5" customHeight="1" thickBot="1" x14ac:dyDescent="0.3">
      <c r="A6" s="611" t="s">
        <v>864</v>
      </c>
      <c r="B6" s="612"/>
      <c r="C6" s="612"/>
      <c r="D6" s="612"/>
      <c r="E6" s="612"/>
      <c r="F6" s="612"/>
      <c r="G6" s="612"/>
      <c r="H6" s="612"/>
      <c r="I6" s="612"/>
      <c r="J6" s="612"/>
      <c r="K6" s="612"/>
      <c r="L6" s="612"/>
      <c r="M6" s="612"/>
      <c r="N6" s="612"/>
      <c r="O6" s="612"/>
      <c r="P6" s="612"/>
      <c r="Q6" s="613"/>
    </row>
    <row r="7" spans="1:17" ht="17.25" thickBot="1" x14ac:dyDescent="0.3"/>
    <row r="8" spans="1:17" s="109" customFormat="1" ht="92.25" customHeight="1" x14ac:dyDescent="0.2">
      <c r="A8" s="720" t="s">
        <v>703</v>
      </c>
      <c r="B8" s="722" t="s">
        <v>732</v>
      </c>
      <c r="C8" s="722" t="s">
        <v>733</v>
      </c>
      <c r="D8" s="724" t="s">
        <v>757</v>
      </c>
      <c r="E8" s="724" t="s">
        <v>758</v>
      </c>
      <c r="F8" s="715" t="s">
        <v>759</v>
      </c>
      <c r="G8" s="715"/>
      <c r="H8" s="715"/>
      <c r="I8" s="715" t="s">
        <v>760</v>
      </c>
      <c r="J8" s="715"/>
      <c r="K8" s="715"/>
      <c r="L8" s="715" t="s">
        <v>761</v>
      </c>
      <c r="M8" s="715"/>
      <c r="N8" s="715"/>
      <c r="O8" s="715" t="s">
        <v>762</v>
      </c>
      <c r="P8" s="715"/>
      <c r="Q8" s="717" t="s">
        <v>749</v>
      </c>
    </row>
    <row r="9" spans="1:17" s="109" customFormat="1" ht="27" customHeight="1" thickBot="1" x14ac:dyDescent="0.25">
      <c r="A9" s="711"/>
      <c r="B9" s="703"/>
      <c r="C9" s="703"/>
      <c r="D9" s="725"/>
      <c r="E9" s="725"/>
      <c r="F9" s="716"/>
      <c r="G9" s="716"/>
      <c r="H9" s="716"/>
      <c r="I9" s="716"/>
      <c r="J9" s="716"/>
      <c r="K9" s="716"/>
      <c r="L9" s="716"/>
      <c r="M9" s="716"/>
      <c r="N9" s="716"/>
      <c r="O9" s="716"/>
      <c r="P9" s="716"/>
      <c r="Q9" s="718"/>
    </row>
    <row r="10" spans="1:17" s="109" customFormat="1" ht="27" customHeight="1" thickBot="1" x14ac:dyDescent="0.25">
      <c r="A10" s="721"/>
      <c r="B10" s="723"/>
      <c r="C10" s="723"/>
      <c r="D10" s="726"/>
      <c r="E10" s="726"/>
      <c r="F10" s="130" t="s">
        <v>750</v>
      </c>
      <c r="G10" s="131" t="s">
        <v>724</v>
      </c>
      <c r="H10" s="131" t="s">
        <v>725</v>
      </c>
      <c r="I10" s="131" t="s">
        <v>750</v>
      </c>
      <c r="J10" s="131" t="s">
        <v>724</v>
      </c>
      <c r="K10" s="131" t="s">
        <v>725</v>
      </c>
      <c r="L10" s="131" t="s">
        <v>750</v>
      </c>
      <c r="M10" s="131" t="s">
        <v>724</v>
      </c>
      <c r="N10" s="131" t="s">
        <v>725</v>
      </c>
      <c r="O10" s="131" t="s">
        <v>750</v>
      </c>
      <c r="P10" s="132" t="s">
        <v>724</v>
      </c>
      <c r="Q10" s="719"/>
    </row>
    <row r="11" spans="1:17" s="109" customFormat="1" ht="15" x14ac:dyDescent="0.2">
      <c r="A11" s="133">
        <v>1</v>
      </c>
      <c r="B11" s="117"/>
      <c r="C11" s="117"/>
      <c r="D11" s="117"/>
      <c r="E11" s="117"/>
      <c r="F11" s="117"/>
      <c r="G11" s="117"/>
      <c r="H11" s="117"/>
      <c r="I11" s="117"/>
      <c r="J11" s="117"/>
      <c r="K11" s="117"/>
      <c r="L11" s="117"/>
      <c r="M11" s="117"/>
      <c r="N11" s="117"/>
      <c r="O11" s="117"/>
      <c r="P11" s="117"/>
      <c r="Q11" s="134"/>
    </row>
    <row r="12" spans="1:17" s="109" customFormat="1" ht="15" x14ac:dyDescent="0.2">
      <c r="A12" s="115">
        <v>2</v>
      </c>
      <c r="B12" s="116"/>
      <c r="C12" s="116"/>
      <c r="D12" s="116"/>
      <c r="E12" s="116"/>
      <c r="F12" s="116"/>
      <c r="G12" s="116"/>
      <c r="H12" s="116"/>
      <c r="I12" s="116"/>
      <c r="J12" s="116"/>
      <c r="K12" s="116"/>
      <c r="L12" s="116"/>
      <c r="M12" s="116"/>
      <c r="N12" s="116"/>
      <c r="O12" s="116"/>
      <c r="P12" s="116"/>
      <c r="Q12" s="135"/>
    </row>
    <row r="13" spans="1:17" s="109" customFormat="1" ht="15" x14ac:dyDescent="0.2">
      <c r="A13" s="115">
        <v>3</v>
      </c>
      <c r="B13" s="116"/>
      <c r="C13" s="116"/>
      <c r="D13" s="116"/>
      <c r="E13" s="116"/>
      <c r="F13" s="116"/>
      <c r="G13" s="116"/>
      <c r="H13" s="116"/>
      <c r="I13" s="116"/>
      <c r="J13" s="116"/>
      <c r="K13" s="116"/>
      <c r="L13" s="116"/>
      <c r="M13" s="116"/>
      <c r="N13" s="116"/>
      <c r="O13" s="116"/>
      <c r="P13" s="116"/>
      <c r="Q13" s="135"/>
    </row>
    <row r="14" spans="1:17" s="109" customFormat="1" ht="15" x14ac:dyDescent="0.2">
      <c r="A14" s="115">
        <v>4</v>
      </c>
      <c r="B14" s="116"/>
      <c r="C14" s="116"/>
      <c r="D14" s="116"/>
      <c r="E14" s="116"/>
      <c r="F14" s="116"/>
      <c r="G14" s="116"/>
      <c r="H14" s="116"/>
      <c r="I14" s="116"/>
      <c r="J14" s="116"/>
      <c r="K14" s="116"/>
      <c r="L14" s="116"/>
      <c r="M14" s="116"/>
      <c r="N14" s="116"/>
      <c r="O14" s="116"/>
      <c r="P14" s="116"/>
      <c r="Q14" s="135"/>
    </row>
    <row r="15" spans="1:17" s="109" customFormat="1" ht="15" x14ac:dyDescent="0.2">
      <c r="A15" s="115">
        <v>5</v>
      </c>
      <c r="B15" s="116"/>
      <c r="C15" s="116"/>
      <c r="D15" s="116"/>
      <c r="E15" s="116"/>
      <c r="F15" s="116"/>
      <c r="G15" s="116"/>
      <c r="H15" s="116"/>
      <c r="I15" s="116"/>
      <c r="J15" s="116"/>
      <c r="K15" s="116"/>
      <c r="L15" s="116"/>
      <c r="M15" s="116"/>
      <c r="N15" s="116"/>
      <c r="O15" s="116"/>
      <c r="P15" s="116"/>
      <c r="Q15" s="135"/>
    </row>
    <row r="16" spans="1:17" s="109" customFormat="1" ht="15" x14ac:dyDescent="0.2">
      <c r="A16" s="115">
        <v>6</v>
      </c>
      <c r="B16" s="116"/>
      <c r="C16" s="116"/>
      <c r="D16" s="116"/>
      <c r="E16" s="116"/>
      <c r="F16" s="116"/>
      <c r="G16" s="116"/>
      <c r="H16" s="116"/>
      <c r="I16" s="116"/>
      <c r="J16" s="116"/>
      <c r="K16" s="116"/>
      <c r="L16" s="116"/>
      <c r="M16" s="116"/>
      <c r="N16" s="116"/>
      <c r="O16" s="116"/>
      <c r="P16" s="116"/>
      <c r="Q16" s="135"/>
    </row>
    <row r="17" spans="1:17" s="109" customFormat="1" ht="15" x14ac:dyDescent="0.2">
      <c r="A17" s="115">
        <v>7</v>
      </c>
      <c r="B17" s="116"/>
      <c r="C17" s="116"/>
      <c r="D17" s="116"/>
      <c r="E17" s="116"/>
      <c r="F17" s="116"/>
      <c r="G17" s="116"/>
      <c r="H17" s="116"/>
      <c r="I17" s="116"/>
      <c r="J17" s="116"/>
      <c r="K17" s="116"/>
      <c r="L17" s="116"/>
      <c r="M17" s="116"/>
      <c r="N17" s="116"/>
      <c r="O17" s="116"/>
      <c r="P17" s="116"/>
      <c r="Q17" s="135"/>
    </row>
    <row r="18" spans="1:17" s="109" customFormat="1" ht="15" x14ac:dyDescent="0.2">
      <c r="A18" s="115">
        <v>8</v>
      </c>
      <c r="B18" s="116"/>
      <c r="C18" s="116"/>
      <c r="D18" s="116"/>
      <c r="E18" s="116"/>
      <c r="F18" s="116"/>
      <c r="G18" s="116"/>
      <c r="H18" s="116"/>
      <c r="I18" s="116"/>
      <c r="J18" s="116"/>
      <c r="K18" s="116"/>
      <c r="L18" s="116"/>
      <c r="M18" s="116"/>
      <c r="N18" s="116"/>
      <c r="O18" s="116"/>
      <c r="P18" s="116"/>
      <c r="Q18" s="135"/>
    </row>
    <row r="19" spans="1:17" s="109" customFormat="1" ht="15" x14ac:dyDescent="0.2">
      <c r="A19" s="115">
        <v>9</v>
      </c>
      <c r="B19" s="116"/>
      <c r="C19" s="116"/>
      <c r="D19" s="116"/>
      <c r="E19" s="116"/>
      <c r="F19" s="116"/>
      <c r="G19" s="116"/>
      <c r="H19" s="116"/>
      <c r="I19" s="116"/>
      <c r="J19" s="116"/>
      <c r="K19" s="116"/>
      <c r="L19" s="116"/>
      <c r="M19" s="116"/>
      <c r="N19" s="116"/>
      <c r="O19" s="116"/>
      <c r="P19" s="116"/>
      <c r="Q19" s="135"/>
    </row>
    <row r="20" spans="1:17" s="109" customFormat="1" ht="15" x14ac:dyDescent="0.2">
      <c r="A20" s="115">
        <v>10</v>
      </c>
      <c r="B20" s="116"/>
      <c r="C20" s="116"/>
      <c r="D20" s="116"/>
      <c r="E20" s="116"/>
      <c r="F20" s="116"/>
      <c r="G20" s="116"/>
      <c r="H20" s="116"/>
      <c r="I20" s="116"/>
      <c r="J20" s="116"/>
      <c r="K20" s="116"/>
      <c r="L20" s="116"/>
      <c r="M20" s="116"/>
      <c r="N20" s="116"/>
      <c r="O20" s="116"/>
      <c r="P20" s="116"/>
      <c r="Q20" s="135"/>
    </row>
    <row r="21" spans="1:17" s="109" customFormat="1" ht="15" x14ac:dyDescent="0.2">
      <c r="A21" s="115">
        <v>11</v>
      </c>
      <c r="B21" s="116"/>
      <c r="C21" s="116"/>
      <c r="D21" s="116"/>
      <c r="E21" s="116"/>
      <c r="F21" s="116"/>
      <c r="G21" s="116"/>
      <c r="H21" s="116"/>
      <c r="I21" s="116"/>
      <c r="J21" s="116"/>
      <c r="K21" s="116"/>
      <c r="L21" s="116"/>
      <c r="M21" s="116"/>
      <c r="N21" s="116"/>
      <c r="O21" s="116"/>
      <c r="P21" s="116"/>
      <c r="Q21" s="135"/>
    </row>
    <row r="22" spans="1:17" s="109" customFormat="1" ht="15" x14ac:dyDescent="0.2">
      <c r="A22" s="115">
        <v>12</v>
      </c>
      <c r="B22" s="116"/>
      <c r="C22" s="116"/>
      <c r="D22" s="116"/>
      <c r="E22" s="116"/>
      <c r="F22" s="116"/>
      <c r="G22" s="116"/>
      <c r="H22" s="116"/>
      <c r="I22" s="116"/>
      <c r="J22" s="116"/>
      <c r="K22" s="116"/>
      <c r="L22" s="116"/>
      <c r="M22" s="116"/>
      <c r="N22" s="116"/>
      <c r="O22" s="116"/>
      <c r="P22" s="116"/>
      <c r="Q22" s="135"/>
    </row>
    <row r="23" spans="1:17" s="109" customFormat="1" ht="15" x14ac:dyDescent="0.2">
      <c r="A23" s="115">
        <v>13</v>
      </c>
      <c r="B23" s="116"/>
      <c r="C23" s="116"/>
      <c r="D23" s="116"/>
      <c r="E23" s="116"/>
      <c r="F23" s="116"/>
      <c r="G23" s="116"/>
      <c r="H23" s="116"/>
      <c r="I23" s="116"/>
      <c r="J23" s="116"/>
      <c r="K23" s="116"/>
      <c r="L23" s="116"/>
      <c r="M23" s="116"/>
      <c r="N23" s="116"/>
      <c r="O23" s="116"/>
      <c r="P23" s="116"/>
      <c r="Q23" s="135"/>
    </row>
    <row r="24" spans="1:17" s="109" customFormat="1" ht="15" x14ac:dyDescent="0.2">
      <c r="A24" s="115">
        <v>14</v>
      </c>
      <c r="B24" s="116"/>
      <c r="C24" s="116"/>
      <c r="D24" s="116"/>
      <c r="E24" s="116"/>
      <c r="F24" s="116"/>
      <c r="G24" s="116"/>
      <c r="H24" s="116"/>
      <c r="I24" s="116"/>
      <c r="J24" s="116"/>
      <c r="K24" s="116"/>
      <c r="L24" s="116"/>
      <c r="M24" s="116"/>
      <c r="N24" s="116"/>
      <c r="O24" s="116"/>
      <c r="P24" s="116"/>
      <c r="Q24" s="135"/>
    </row>
    <row r="25" spans="1:17" s="109" customFormat="1" ht="15" x14ac:dyDescent="0.2">
      <c r="A25" s="115">
        <v>15</v>
      </c>
      <c r="B25" s="116"/>
      <c r="C25" s="116"/>
      <c r="D25" s="116"/>
      <c r="E25" s="116"/>
      <c r="F25" s="116"/>
      <c r="G25" s="116"/>
      <c r="H25" s="116"/>
      <c r="I25" s="116"/>
      <c r="J25" s="116"/>
      <c r="K25" s="116"/>
      <c r="L25" s="116"/>
      <c r="M25" s="116"/>
      <c r="N25" s="116"/>
      <c r="O25" s="116"/>
      <c r="P25" s="116"/>
      <c r="Q25" s="135"/>
    </row>
    <row r="26" spans="1:17" s="109" customFormat="1" ht="15" x14ac:dyDescent="0.2">
      <c r="A26" s="115">
        <v>16</v>
      </c>
      <c r="B26" s="116"/>
      <c r="C26" s="116"/>
      <c r="D26" s="116"/>
      <c r="E26" s="116"/>
      <c r="F26" s="116"/>
      <c r="G26" s="116"/>
      <c r="H26" s="116"/>
      <c r="I26" s="116"/>
      <c r="J26" s="116"/>
      <c r="K26" s="116"/>
      <c r="L26" s="116"/>
      <c r="M26" s="116"/>
      <c r="N26" s="116"/>
      <c r="O26" s="116"/>
      <c r="P26" s="116"/>
      <c r="Q26" s="135"/>
    </row>
    <row r="27" spans="1:17" s="109" customFormat="1" ht="15" x14ac:dyDescent="0.2">
      <c r="A27" s="115">
        <v>17</v>
      </c>
      <c r="B27" s="116"/>
      <c r="C27" s="116"/>
      <c r="D27" s="116"/>
      <c r="E27" s="116"/>
      <c r="F27" s="116"/>
      <c r="G27" s="116"/>
      <c r="H27" s="116"/>
      <c r="I27" s="116"/>
      <c r="J27" s="116"/>
      <c r="K27" s="116"/>
      <c r="L27" s="116"/>
      <c r="M27" s="116"/>
      <c r="N27" s="116"/>
      <c r="O27" s="116"/>
      <c r="P27" s="116"/>
      <c r="Q27" s="135"/>
    </row>
    <row r="28" spans="1:17" s="109" customFormat="1" ht="15" x14ac:dyDescent="0.2">
      <c r="A28" s="115">
        <v>18</v>
      </c>
      <c r="B28" s="116"/>
      <c r="C28" s="116"/>
      <c r="D28" s="116"/>
      <c r="E28" s="116"/>
      <c r="F28" s="116"/>
      <c r="G28" s="116"/>
      <c r="H28" s="116"/>
      <c r="I28" s="116"/>
      <c r="J28" s="116"/>
      <c r="K28" s="116"/>
      <c r="L28" s="116"/>
      <c r="M28" s="116"/>
      <c r="N28" s="116"/>
      <c r="O28" s="116"/>
      <c r="P28" s="116"/>
      <c r="Q28" s="135"/>
    </row>
    <row r="29" spans="1:17" s="109" customFormat="1" ht="15" x14ac:dyDescent="0.2">
      <c r="A29" s="115">
        <v>19</v>
      </c>
      <c r="B29" s="116"/>
      <c r="C29" s="116"/>
      <c r="D29" s="116"/>
      <c r="E29" s="116"/>
      <c r="F29" s="116"/>
      <c r="G29" s="116"/>
      <c r="H29" s="116"/>
      <c r="I29" s="116"/>
      <c r="J29" s="116"/>
      <c r="K29" s="116"/>
      <c r="L29" s="116"/>
      <c r="M29" s="116"/>
      <c r="N29" s="116"/>
      <c r="O29" s="116"/>
      <c r="P29" s="116"/>
      <c r="Q29" s="135"/>
    </row>
    <row r="30" spans="1:17" s="109" customFormat="1" ht="15" x14ac:dyDescent="0.2">
      <c r="A30" s="115">
        <v>20</v>
      </c>
      <c r="B30" s="116"/>
      <c r="C30" s="116"/>
      <c r="D30" s="116"/>
      <c r="E30" s="116"/>
      <c r="F30" s="116"/>
      <c r="G30" s="116"/>
      <c r="H30" s="116"/>
      <c r="I30" s="116"/>
      <c r="J30" s="116"/>
      <c r="K30" s="116"/>
      <c r="L30" s="116"/>
      <c r="M30" s="116"/>
      <c r="N30" s="116"/>
      <c r="O30" s="116"/>
      <c r="P30" s="116"/>
      <c r="Q30" s="135"/>
    </row>
    <row r="31" spans="1:17" s="109" customFormat="1" ht="15" x14ac:dyDescent="0.2">
      <c r="A31" s="115">
        <v>21</v>
      </c>
      <c r="B31" s="116"/>
      <c r="C31" s="116"/>
      <c r="D31" s="116"/>
      <c r="E31" s="116"/>
      <c r="F31" s="116"/>
      <c r="G31" s="116"/>
      <c r="H31" s="116"/>
      <c r="I31" s="116"/>
      <c r="J31" s="116"/>
      <c r="K31" s="116"/>
      <c r="L31" s="116"/>
      <c r="M31" s="116"/>
      <c r="N31" s="116"/>
      <c r="O31" s="116"/>
      <c r="P31" s="116"/>
      <c r="Q31" s="135"/>
    </row>
    <row r="32" spans="1:17" s="109" customFormat="1" ht="15" x14ac:dyDescent="0.2">
      <c r="A32" s="115">
        <v>22</v>
      </c>
      <c r="B32" s="116"/>
      <c r="C32" s="116"/>
      <c r="D32" s="116"/>
      <c r="E32" s="116"/>
      <c r="F32" s="116"/>
      <c r="G32" s="116"/>
      <c r="H32" s="116"/>
      <c r="I32" s="116"/>
      <c r="J32" s="116"/>
      <c r="K32" s="116"/>
      <c r="L32" s="116"/>
      <c r="M32" s="116"/>
      <c r="N32" s="116"/>
      <c r="O32" s="116"/>
      <c r="P32" s="116"/>
      <c r="Q32" s="135"/>
    </row>
    <row r="33" spans="1:17" s="109" customFormat="1" ht="15" x14ac:dyDescent="0.2">
      <c r="A33" s="115">
        <v>23</v>
      </c>
      <c r="B33" s="116"/>
      <c r="C33" s="116"/>
      <c r="D33" s="116"/>
      <c r="E33" s="116"/>
      <c r="F33" s="116"/>
      <c r="G33" s="116"/>
      <c r="H33" s="116"/>
      <c r="I33" s="116"/>
      <c r="J33" s="116"/>
      <c r="K33" s="116"/>
      <c r="L33" s="116"/>
      <c r="M33" s="116"/>
      <c r="N33" s="116"/>
      <c r="O33" s="116"/>
      <c r="P33" s="116"/>
      <c r="Q33" s="135"/>
    </row>
    <row r="34" spans="1:17" s="109" customFormat="1" ht="15.75" thickBot="1" x14ac:dyDescent="0.25">
      <c r="A34" s="119">
        <v>24</v>
      </c>
      <c r="B34" s="120"/>
      <c r="C34" s="120"/>
      <c r="D34" s="120"/>
      <c r="E34" s="120"/>
      <c r="F34" s="120"/>
      <c r="G34" s="120"/>
      <c r="H34" s="120"/>
      <c r="I34" s="120"/>
      <c r="J34" s="120"/>
      <c r="K34" s="120"/>
      <c r="L34" s="120"/>
      <c r="M34" s="120"/>
      <c r="N34" s="120"/>
      <c r="O34" s="120"/>
      <c r="P34" s="120"/>
      <c r="Q34" s="136"/>
    </row>
    <row r="35" spans="1:17" s="109" customFormat="1" ht="15" x14ac:dyDescent="0.2">
      <c r="A35" s="110"/>
      <c r="B35" s="110"/>
      <c r="C35" s="110"/>
      <c r="D35" s="110"/>
      <c r="E35" s="110"/>
      <c r="F35" s="110"/>
      <c r="G35" s="110"/>
      <c r="H35" s="110"/>
      <c r="I35" s="110"/>
      <c r="J35" s="110"/>
      <c r="K35" s="110"/>
      <c r="L35" s="110"/>
      <c r="M35" s="110"/>
      <c r="N35" s="110"/>
      <c r="O35" s="110"/>
      <c r="P35" s="110"/>
      <c r="Q35" s="110"/>
    </row>
    <row r="36" spans="1:17" s="109" customFormat="1" ht="15" customHeight="1" x14ac:dyDescent="0.2">
      <c r="A36" s="696" t="s">
        <v>726</v>
      </c>
      <c r="B36" s="696"/>
      <c r="C36" s="696"/>
      <c r="D36" s="696"/>
      <c r="E36" s="696"/>
      <c r="F36" s="696"/>
      <c r="G36" s="696"/>
      <c r="H36" s="696"/>
      <c r="I36" s="696"/>
      <c r="J36" s="696"/>
      <c r="K36" s="696"/>
      <c r="L36" s="696"/>
      <c r="M36" s="696"/>
      <c r="N36" s="696"/>
      <c r="O36" s="696"/>
      <c r="P36" s="696"/>
      <c r="Q36" s="696"/>
    </row>
    <row r="37" spans="1:17" s="109" customFormat="1" ht="15" x14ac:dyDescent="0.2">
      <c r="A37" s="110"/>
      <c r="B37" s="110"/>
      <c r="C37" s="110"/>
      <c r="D37" s="110"/>
      <c r="E37" s="110"/>
      <c r="F37" s="110"/>
      <c r="G37" s="110"/>
      <c r="H37" s="110"/>
      <c r="I37" s="110"/>
      <c r="J37" s="110"/>
      <c r="K37" s="110"/>
      <c r="L37" s="110"/>
      <c r="M37" s="110"/>
      <c r="N37" s="110"/>
      <c r="O37" s="110"/>
      <c r="P37" s="110"/>
      <c r="Q37" s="110"/>
    </row>
    <row r="38" spans="1:17" s="109" customFormat="1" ht="39.75" customHeight="1" x14ac:dyDescent="0.25">
      <c r="A38" s="622" t="s">
        <v>727</v>
      </c>
      <c r="B38" s="688"/>
      <c r="C38" s="689" t="s">
        <v>728</v>
      </c>
      <c r="D38" s="689"/>
      <c r="E38" s="689"/>
      <c r="F38" s="689"/>
      <c r="G38" s="689"/>
      <c r="H38" s="689"/>
      <c r="I38" s="689"/>
      <c r="J38" s="689"/>
      <c r="K38" s="689"/>
      <c r="L38" s="689"/>
      <c r="M38" s="689"/>
      <c r="N38" s="689"/>
      <c r="O38" s="110"/>
      <c r="P38" s="110"/>
      <c r="Q38" s="110"/>
    </row>
    <row r="39" spans="1:17" s="109" customFormat="1" ht="15.75" x14ac:dyDescent="0.2">
      <c r="A39" s="110"/>
      <c r="B39" s="110"/>
      <c r="C39" s="123"/>
      <c r="D39" s="123"/>
      <c r="E39" s="123"/>
      <c r="F39" s="123"/>
      <c r="G39" s="123"/>
      <c r="H39" s="123"/>
      <c r="I39" s="123"/>
      <c r="J39" s="123"/>
      <c r="K39" s="123"/>
      <c r="L39" s="123"/>
      <c r="M39" s="123"/>
      <c r="N39" s="123"/>
      <c r="O39" s="123"/>
      <c r="P39" s="123"/>
      <c r="Q39" s="110"/>
    </row>
    <row r="40" spans="1:17" s="109" customFormat="1" ht="46.5" customHeight="1" x14ac:dyDescent="0.25">
      <c r="A40" s="622" t="s">
        <v>729</v>
      </c>
      <c r="B40" s="688"/>
      <c r="C40" s="689" t="s">
        <v>756</v>
      </c>
      <c r="D40" s="689"/>
      <c r="E40" s="689"/>
      <c r="F40" s="689"/>
      <c r="G40" s="689"/>
      <c r="H40" s="689"/>
      <c r="I40" s="689"/>
      <c r="J40" s="689"/>
      <c r="K40" s="689"/>
      <c r="L40" s="689"/>
      <c r="M40" s="689"/>
      <c r="N40" s="689"/>
      <c r="O40" s="110"/>
      <c r="P40" s="110"/>
      <c r="Q40" s="110"/>
    </row>
  </sheetData>
  <mergeCells count="21">
    <mergeCell ref="A6:Q6"/>
    <mergeCell ref="A1:Q1"/>
    <mergeCell ref="A2:Q2"/>
    <mergeCell ref="A3:Q3"/>
    <mergeCell ref="A4:Q4"/>
    <mergeCell ref="A5:Q5"/>
    <mergeCell ref="Q8:Q10"/>
    <mergeCell ref="A36:Q36"/>
    <mergeCell ref="A38:B38"/>
    <mergeCell ref="C38:N38"/>
    <mergeCell ref="A8:A10"/>
    <mergeCell ref="B8:B10"/>
    <mergeCell ref="C8:C10"/>
    <mergeCell ref="D8:D10"/>
    <mergeCell ref="E8:E10"/>
    <mergeCell ref="F8:H9"/>
    <mergeCell ref="A40:B40"/>
    <mergeCell ref="C40:N40"/>
    <mergeCell ref="I8:K9"/>
    <mergeCell ref="L8:N9"/>
    <mergeCell ref="O8:P9"/>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2A08-3726-4133-8B8D-1C9EA9EF11A5}">
  <sheetPr>
    <tabColor rgb="FF00B0F0"/>
  </sheetPr>
  <dimension ref="A1:L71"/>
  <sheetViews>
    <sheetView workbookViewId="0">
      <selection activeCell="P17" sqref="P17"/>
    </sheetView>
  </sheetViews>
  <sheetFormatPr baseColWidth="10" defaultRowHeight="15" x14ac:dyDescent="0.25"/>
  <cols>
    <col min="2" max="2" width="19.7109375" customWidth="1"/>
    <col min="3" max="3" width="17.7109375" customWidth="1"/>
    <col min="4" max="4" width="16.28515625" customWidth="1"/>
    <col min="11" max="11" width="23.7109375" customWidth="1"/>
  </cols>
  <sheetData>
    <row r="1" spans="1:12" ht="17.25" thickBot="1" x14ac:dyDescent="0.3">
      <c r="A1" s="542" t="s">
        <v>0</v>
      </c>
      <c r="B1" s="543"/>
      <c r="C1" s="543"/>
      <c r="D1" s="543"/>
      <c r="E1" s="543"/>
      <c r="F1" s="543"/>
      <c r="G1" s="543"/>
      <c r="H1" s="543"/>
      <c r="I1" s="543"/>
      <c r="J1" s="543"/>
      <c r="K1" s="543"/>
      <c r="L1" s="544"/>
    </row>
    <row r="2" spans="1:12" ht="17.25" thickBot="1" x14ac:dyDescent="0.3">
      <c r="A2" s="418" t="s">
        <v>311</v>
      </c>
      <c r="B2" s="419"/>
      <c r="C2" s="419"/>
      <c r="D2" s="419"/>
      <c r="E2" s="419"/>
      <c r="F2" s="419"/>
      <c r="G2" s="419"/>
      <c r="H2" s="419"/>
      <c r="I2" s="419"/>
      <c r="J2" s="419"/>
      <c r="K2" s="419"/>
      <c r="L2" s="420"/>
    </row>
    <row r="3" spans="1:12" ht="17.25" thickBot="1" x14ac:dyDescent="0.3">
      <c r="A3" s="658" t="s">
        <v>1234</v>
      </c>
      <c r="B3" s="659"/>
      <c r="C3" s="659"/>
      <c r="D3" s="659"/>
      <c r="E3" s="659"/>
      <c r="F3" s="659"/>
      <c r="G3" s="659"/>
      <c r="H3" s="659"/>
      <c r="I3" s="659"/>
      <c r="J3" s="659"/>
      <c r="K3" s="659"/>
      <c r="L3" s="660"/>
    </row>
    <row r="4" spans="1:12" ht="17.25" thickBot="1" x14ac:dyDescent="0.3">
      <c r="A4" s="252" t="s">
        <v>1235</v>
      </c>
      <c r="B4" s="253"/>
      <c r="C4" s="253"/>
      <c r="D4" s="253"/>
      <c r="E4" s="253"/>
      <c r="F4" s="253"/>
      <c r="G4" s="253"/>
      <c r="H4" s="253"/>
      <c r="I4" s="253"/>
      <c r="J4" s="253"/>
      <c r="K4" s="253"/>
      <c r="L4" s="254"/>
    </row>
    <row r="5" spans="1:12" ht="21.75" thickBot="1" x14ac:dyDescent="0.3">
      <c r="A5" s="608" t="s">
        <v>1255</v>
      </c>
      <c r="B5" s="609"/>
      <c r="C5" s="609"/>
      <c r="D5" s="609"/>
      <c r="E5" s="609"/>
      <c r="F5" s="609"/>
      <c r="G5" s="609"/>
      <c r="H5" s="609"/>
      <c r="I5" s="609"/>
      <c r="J5" s="609"/>
      <c r="K5" s="609"/>
      <c r="L5" s="610"/>
    </row>
    <row r="6" spans="1:12" ht="15.75" thickBot="1" x14ac:dyDescent="0.3">
      <c r="A6" s="611" t="s">
        <v>1257</v>
      </c>
      <c r="B6" s="612"/>
      <c r="C6" s="612"/>
      <c r="D6" s="612"/>
      <c r="E6" s="612"/>
      <c r="F6" s="612"/>
      <c r="G6" s="612"/>
      <c r="H6" s="612"/>
      <c r="I6" s="612"/>
      <c r="J6" s="612"/>
      <c r="K6" s="612"/>
      <c r="L6" s="613"/>
    </row>
    <row r="7" spans="1:12" ht="17.25" thickBot="1" x14ac:dyDescent="0.3">
      <c r="A7" s="5"/>
      <c r="B7" s="3"/>
      <c r="C7" s="4"/>
      <c r="D7" s="3"/>
      <c r="E7" s="1"/>
      <c r="F7" s="1"/>
      <c r="G7" s="1"/>
      <c r="H7" s="1"/>
      <c r="I7" s="1"/>
      <c r="J7" s="1"/>
      <c r="K7" s="1"/>
      <c r="L7" s="1"/>
    </row>
    <row r="8" spans="1:12" ht="16.5" thickBot="1" x14ac:dyDescent="0.3">
      <c r="A8" s="614" t="s">
        <v>701</v>
      </c>
      <c r="B8" s="621"/>
      <c r="C8" s="621"/>
      <c r="D8" s="621"/>
      <c r="E8" s="621"/>
      <c r="F8" s="621"/>
      <c r="G8" s="621"/>
      <c r="H8" s="621"/>
      <c r="I8" s="621"/>
      <c r="J8" s="621"/>
      <c r="K8" s="621"/>
      <c r="L8" s="615"/>
    </row>
    <row r="9" spans="1:12" ht="16.5" thickBot="1" x14ac:dyDescent="0.3">
      <c r="A9" s="614" t="s">
        <v>702</v>
      </c>
      <c r="B9" s="621"/>
      <c r="C9" s="621"/>
      <c r="D9" s="621"/>
      <c r="E9" s="621"/>
      <c r="F9" s="621"/>
      <c r="G9" s="621"/>
      <c r="H9" s="621"/>
      <c r="I9" s="621"/>
      <c r="J9" s="621"/>
      <c r="K9" s="621"/>
      <c r="L9" s="615"/>
    </row>
    <row r="10" spans="1:12" ht="15.75" thickBot="1" x14ac:dyDescent="0.3"/>
    <row r="11" spans="1:12" x14ac:dyDescent="0.25">
      <c r="B11" s="747" t="s">
        <v>1236</v>
      </c>
      <c r="C11" s="747" t="s">
        <v>1237</v>
      </c>
      <c r="D11" s="164" t="s">
        <v>1238</v>
      </c>
      <c r="E11" s="164" t="s">
        <v>1239</v>
      </c>
      <c r="F11" s="164" t="s">
        <v>1240</v>
      </c>
      <c r="G11" s="747" t="s">
        <v>1241</v>
      </c>
      <c r="H11" s="747" t="s">
        <v>1242</v>
      </c>
      <c r="I11" s="747" t="s">
        <v>1243</v>
      </c>
      <c r="J11" s="747" t="s">
        <v>1244</v>
      </c>
      <c r="K11" s="747" t="s">
        <v>1245</v>
      </c>
    </row>
    <row r="12" spans="1:12" ht="36.75" thickBot="1" x14ac:dyDescent="0.3">
      <c r="B12" s="748"/>
      <c r="C12" s="749"/>
      <c r="D12" s="165" t="s">
        <v>1246</v>
      </c>
      <c r="E12" s="165" t="s">
        <v>1247</v>
      </c>
      <c r="F12" s="166" t="s">
        <v>1248</v>
      </c>
      <c r="G12" s="748"/>
      <c r="H12" s="748"/>
      <c r="I12" s="748"/>
      <c r="J12" s="748"/>
      <c r="K12" s="748"/>
    </row>
    <row r="13" spans="1:12" x14ac:dyDescent="0.25">
      <c r="B13" s="748"/>
      <c r="C13" s="750" t="s">
        <v>1249</v>
      </c>
      <c r="D13" s="751"/>
      <c r="E13" s="752"/>
      <c r="F13" s="168"/>
      <c r="G13" s="748"/>
      <c r="H13" s="748"/>
      <c r="I13" s="748"/>
      <c r="J13" s="748"/>
      <c r="K13" s="748"/>
    </row>
    <row r="14" spans="1:12" x14ac:dyDescent="0.25">
      <c r="B14" s="748"/>
      <c r="C14" s="753" t="s">
        <v>1250</v>
      </c>
      <c r="D14" s="754"/>
      <c r="E14" s="755"/>
      <c r="F14" s="168"/>
      <c r="G14" s="748"/>
      <c r="H14" s="748"/>
      <c r="I14" s="748"/>
      <c r="J14" s="748"/>
      <c r="K14" s="748"/>
    </row>
    <row r="15" spans="1:12" ht="15.75" thickBot="1" x14ac:dyDescent="0.3">
      <c r="B15" s="748"/>
      <c r="C15" s="753" t="s">
        <v>1251</v>
      </c>
      <c r="D15" s="754"/>
      <c r="E15" s="755"/>
      <c r="F15" s="168"/>
      <c r="G15" s="748"/>
      <c r="H15" s="748"/>
      <c r="I15" s="748"/>
      <c r="J15" s="748"/>
      <c r="K15" s="748"/>
    </row>
    <row r="16" spans="1:12" ht="15.75" thickBot="1" x14ac:dyDescent="0.3">
      <c r="B16" s="727" t="s">
        <v>1252</v>
      </c>
      <c r="C16" s="157"/>
      <c r="D16" s="157"/>
      <c r="E16" s="730"/>
      <c r="F16" s="158"/>
      <c r="G16" s="158"/>
      <c r="H16" s="158"/>
      <c r="I16" s="158"/>
      <c r="J16" s="159">
        <f>(G16+H16+I16)/3</f>
        <v>0</v>
      </c>
      <c r="K16" s="160" t="e">
        <f>((J16*100)/F16)-100</f>
        <v>#DIV/0!</v>
      </c>
    </row>
    <row r="17" spans="2:11" ht="15.75" thickBot="1" x14ac:dyDescent="0.3">
      <c r="B17" s="728"/>
      <c r="C17" s="161"/>
      <c r="D17" s="161"/>
      <c r="E17" s="731"/>
      <c r="F17" s="162"/>
      <c r="G17" s="162"/>
      <c r="H17" s="162"/>
      <c r="I17" s="162"/>
      <c r="J17" s="163">
        <f>(G17+H17+I17)/3</f>
        <v>0</v>
      </c>
      <c r="K17" s="160" t="e">
        <f>((J17*100)/F17)-100</f>
        <v>#DIV/0!</v>
      </c>
    </row>
    <row r="18" spans="2:11" ht="15.75" thickBot="1" x14ac:dyDescent="0.3">
      <c r="B18" s="728"/>
      <c r="C18" s="161"/>
      <c r="D18" s="161"/>
      <c r="E18" s="731"/>
      <c r="F18" s="162"/>
      <c r="G18" s="162"/>
      <c r="H18" s="162"/>
      <c r="I18" s="162"/>
      <c r="J18" s="163">
        <f>(G18+H18+I18)/3</f>
        <v>0</v>
      </c>
      <c r="K18" s="160" t="e">
        <f>((J18*100)/F18)-100</f>
        <v>#DIV/0!</v>
      </c>
    </row>
    <row r="19" spans="2:11" ht="15.75" thickBot="1" x14ac:dyDescent="0.3">
      <c r="B19" s="729"/>
      <c r="C19" s="161"/>
      <c r="D19" s="161"/>
      <c r="E19" s="732"/>
      <c r="F19" s="162"/>
      <c r="G19" s="162"/>
      <c r="H19" s="162"/>
      <c r="I19" s="162"/>
      <c r="J19" s="163">
        <f>(G19+H19+I19)/3</f>
        <v>0</v>
      </c>
      <c r="K19" s="160" t="e">
        <f>((J19*100)/F19)-100</f>
        <v>#DIV/0!</v>
      </c>
    </row>
    <row r="21" spans="2:11" ht="15.75" thickBot="1" x14ac:dyDescent="0.3"/>
    <row r="22" spans="2:11" x14ac:dyDescent="0.25">
      <c r="B22" s="733" t="s">
        <v>1236</v>
      </c>
      <c r="C22" s="745" t="s">
        <v>1237</v>
      </c>
      <c r="D22" s="170" t="s">
        <v>1238</v>
      </c>
      <c r="E22" s="170" t="s">
        <v>1239</v>
      </c>
      <c r="F22" s="170" t="s">
        <v>1240</v>
      </c>
      <c r="G22" s="733" t="s">
        <v>1241</v>
      </c>
      <c r="H22" s="733" t="s">
        <v>1242</v>
      </c>
      <c r="I22" s="733" t="s">
        <v>1243</v>
      </c>
      <c r="J22" s="733" t="s">
        <v>1244</v>
      </c>
      <c r="K22" s="733" t="s">
        <v>1245</v>
      </c>
    </row>
    <row r="23" spans="2:11" ht="18.75" thickBot="1" x14ac:dyDescent="0.3">
      <c r="B23" s="734"/>
      <c r="C23" s="746"/>
      <c r="D23" s="172" t="s">
        <v>1246</v>
      </c>
      <c r="E23" s="172" t="s">
        <v>1247</v>
      </c>
      <c r="F23" s="171" t="s">
        <v>1253</v>
      </c>
      <c r="G23" s="734"/>
      <c r="H23" s="734"/>
      <c r="I23" s="734"/>
      <c r="J23" s="734"/>
      <c r="K23" s="734"/>
    </row>
    <row r="24" spans="2:11" x14ac:dyDescent="0.25">
      <c r="B24" s="734"/>
      <c r="C24" s="736" t="s">
        <v>1249</v>
      </c>
      <c r="D24" s="737"/>
      <c r="E24" s="738"/>
      <c r="F24" s="173"/>
      <c r="G24" s="734"/>
      <c r="H24" s="734"/>
      <c r="I24" s="734"/>
      <c r="J24" s="734"/>
      <c r="K24" s="734"/>
    </row>
    <row r="25" spans="2:11" x14ac:dyDescent="0.25">
      <c r="B25" s="734"/>
      <c r="C25" s="739" t="s">
        <v>1250</v>
      </c>
      <c r="D25" s="740"/>
      <c r="E25" s="741"/>
      <c r="F25" s="173"/>
      <c r="G25" s="734"/>
      <c r="H25" s="734"/>
      <c r="I25" s="734"/>
      <c r="J25" s="734"/>
      <c r="K25" s="734"/>
    </row>
    <row r="26" spans="2:11" ht="15.75" thickBot="1" x14ac:dyDescent="0.3">
      <c r="B26" s="735"/>
      <c r="C26" s="742" t="s">
        <v>1251</v>
      </c>
      <c r="D26" s="743"/>
      <c r="E26" s="744"/>
      <c r="F26" s="174"/>
      <c r="G26" s="735"/>
      <c r="H26" s="735"/>
      <c r="I26" s="735"/>
      <c r="J26" s="735"/>
      <c r="K26" s="734"/>
    </row>
    <row r="27" spans="2:11" ht="15.75" thickBot="1" x14ac:dyDescent="0.3">
      <c r="B27" s="727" t="s">
        <v>1254</v>
      </c>
      <c r="C27" s="161"/>
      <c r="D27" s="161"/>
      <c r="E27" s="730"/>
      <c r="F27" s="162"/>
      <c r="G27" s="162"/>
      <c r="H27" s="162"/>
      <c r="I27" s="162"/>
      <c r="J27" s="163">
        <f>(G27+H27+I27)/3</f>
        <v>0</v>
      </c>
      <c r="K27" s="160" t="e">
        <f>((J27*100)/F27)-100</f>
        <v>#DIV/0!</v>
      </c>
    </row>
    <row r="28" spans="2:11" ht="15.75" thickBot="1" x14ac:dyDescent="0.3">
      <c r="B28" s="728"/>
      <c r="C28" s="161"/>
      <c r="D28" s="161"/>
      <c r="E28" s="731"/>
      <c r="F28" s="162"/>
      <c r="G28" s="162"/>
      <c r="H28" s="162"/>
      <c r="I28" s="162"/>
      <c r="J28" s="163">
        <f>(G28+H28+I28)/3</f>
        <v>0</v>
      </c>
      <c r="K28" s="160" t="e">
        <f>((J28*100)/F28)-100</f>
        <v>#DIV/0!</v>
      </c>
    </row>
    <row r="29" spans="2:11" ht="15.75" thickBot="1" x14ac:dyDescent="0.3">
      <c r="B29" s="728"/>
      <c r="C29" s="161"/>
      <c r="D29" s="161"/>
      <c r="E29" s="731"/>
      <c r="F29" s="162"/>
      <c r="G29" s="162"/>
      <c r="H29" s="162"/>
      <c r="I29" s="162"/>
      <c r="J29" s="163">
        <f>(G29+H29+I29)/3</f>
        <v>0</v>
      </c>
      <c r="K29" s="160" t="e">
        <f>((J29*100)/F29)-100</f>
        <v>#DIV/0!</v>
      </c>
    </row>
    <row r="30" spans="2:11" ht="15.75" thickBot="1" x14ac:dyDescent="0.3">
      <c r="B30" s="729"/>
      <c r="C30" s="161"/>
      <c r="D30" s="161"/>
      <c r="E30" s="732"/>
      <c r="F30" s="162"/>
      <c r="G30" s="162"/>
      <c r="H30" s="162"/>
      <c r="I30" s="162"/>
      <c r="J30" s="163">
        <f>(G30+H30+I30)/3</f>
        <v>0</v>
      </c>
      <c r="K30" s="160" t="e">
        <f>((J30*100)/F30)-100</f>
        <v>#DIV/0!</v>
      </c>
    </row>
    <row r="31" spans="2:11" ht="15.75" thickBot="1" x14ac:dyDescent="0.3"/>
    <row r="32" spans="2:11" x14ac:dyDescent="0.25">
      <c r="B32" s="747" t="s">
        <v>1236</v>
      </c>
      <c r="C32" s="759" t="s">
        <v>1237</v>
      </c>
      <c r="D32" s="167" t="s">
        <v>1238</v>
      </c>
      <c r="E32" s="167" t="s">
        <v>1239</v>
      </c>
      <c r="F32" s="167" t="s">
        <v>1240</v>
      </c>
      <c r="G32" s="747" t="s">
        <v>1241</v>
      </c>
      <c r="H32" s="747" t="s">
        <v>1242</v>
      </c>
      <c r="I32" s="747" t="s">
        <v>1243</v>
      </c>
      <c r="J32" s="747" t="s">
        <v>1244</v>
      </c>
      <c r="K32" s="747" t="s">
        <v>1245</v>
      </c>
    </row>
    <row r="33" spans="2:11" ht="18.75" thickBot="1" x14ac:dyDescent="0.3">
      <c r="B33" s="748"/>
      <c r="C33" s="760"/>
      <c r="D33" s="175" t="s">
        <v>1246</v>
      </c>
      <c r="E33" s="175" t="s">
        <v>1247</v>
      </c>
      <c r="F33" s="169" t="s">
        <v>1253</v>
      </c>
      <c r="G33" s="748"/>
      <c r="H33" s="748"/>
      <c r="I33" s="748"/>
      <c r="J33" s="748"/>
      <c r="K33" s="748"/>
    </row>
    <row r="34" spans="2:11" x14ac:dyDescent="0.25">
      <c r="B34" s="748"/>
      <c r="C34" s="750" t="s">
        <v>1249</v>
      </c>
      <c r="D34" s="751"/>
      <c r="E34" s="752"/>
      <c r="F34" s="176"/>
      <c r="G34" s="748"/>
      <c r="H34" s="748"/>
      <c r="I34" s="748"/>
      <c r="J34" s="748"/>
      <c r="K34" s="748"/>
    </row>
    <row r="35" spans="2:11" x14ac:dyDescent="0.25">
      <c r="B35" s="748"/>
      <c r="C35" s="753" t="s">
        <v>1250</v>
      </c>
      <c r="D35" s="754"/>
      <c r="E35" s="755"/>
      <c r="F35" s="176"/>
      <c r="G35" s="748"/>
      <c r="H35" s="748"/>
      <c r="I35" s="748"/>
      <c r="J35" s="748"/>
      <c r="K35" s="748"/>
    </row>
    <row r="36" spans="2:11" ht="15.75" thickBot="1" x14ac:dyDescent="0.3">
      <c r="B36" s="749"/>
      <c r="C36" s="756" t="s">
        <v>1251</v>
      </c>
      <c r="D36" s="757"/>
      <c r="E36" s="758"/>
      <c r="F36" s="177"/>
      <c r="G36" s="749"/>
      <c r="H36" s="749"/>
      <c r="I36" s="749"/>
      <c r="J36" s="749"/>
      <c r="K36" s="748"/>
    </row>
    <row r="37" spans="2:11" ht="15.75" thickBot="1" x14ac:dyDescent="0.3">
      <c r="B37" s="727" t="s">
        <v>1252</v>
      </c>
      <c r="C37" s="161"/>
      <c r="D37" s="161"/>
      <c r="E37" s="730"/>
      <c r="F37" s="162"/>
      <c r="G37" s="162"/>
      <c r="H37" s="162"/>
      <c r="I37" s="162"/>
      <c r="J37" s="163">
        <f>(G37+H37+I37)/3</f>
        <v>0</v>
      </c>
      <c r="K37" s="160" t="e">
        <f>((J37*100)/F37)-100</f>
        <v>#DIV/0!</v>
      </c>
    </row>
    <row r="38" spans="2:11" ht="15.75" thickBot="1" x14ac:dyDescent="0.3">
      <c r="B38" s="728"/>
      <c r="C38" s="161"/>
      <c r="D38" s="161"/>
      <c r="E38" s="731"/>
      <c r="F38" s="162"/>
      <c r="G38" s="162"/>
      <c r="H38" s="162"/>
      <c r="I38" s="162"/>
      <c r="J38" s="163">
        <f>(G38+H38+I38)/3</f>
        <v>0</v>
      </c>
      <c r="K38" s="160" t="e">
        <f>((J38*100)/F38)-100</f>
        <v>#DIV/0!</v>
      </c>
    </row>
    <row r="39" spans="2:11" ht="15.75" thickBot="1" x14ac:dyDescent="0.3">
      <c r="B39" s="728"/>
      <c r="C39" s="161"/>
      <c r="D39" s="161"/>
      <c r="E39" s="731"/>
      <c r="F39" s="162"/>
      <c r="G39" s="162"/>
      <c r="H39" s="162"/>
      <c r="I39" s="162"/>
      <c r="J39" s="163">
        <f>(G39+H39+I39)/3</f>
        <v>0</v>
      </c>
      <c r="K39" s="160" t="e">
        <f>((J39*100)/F39)-100</f>
        <v>#DIV/0!</v>
      </c>
    </row>
    <row r="40" spans="2:11" ht="15.75" thickBot="1" x14ac:dyDescent="0.3">
      <c r="B40" s="729"/>
      <c r="C40" s="161"/>
      <c r="D40" s="161"/>
      <c r="E40" s="732"/>
      <c r="F40" s="162"/>
      <c r="G40" s="162"/>
      <c r="H40" s="162"/>
      <c r="I40" s="162"/>
      <c r="J40" s="163">
        <f>(G40+H40+I40)/3</f>
        <v>0</v>
      </c>
      <c r="K40" s="160" t="e">
        <f>((J40*100)/F40)-100</f>
        <v>#DIV/0!</v>
      </c>
    </row>
    <row r="41" spans="2:11" ht="15.75" thickBot="1" x14ac:dyDescent="0.3"/>
    <row r="42" spans="2:11" x14ac:dyDescent="0.25">
      <c r="B42" s="733" t="s">
        <v>1236</v>
      </c>
      <c r="C42" s="745" t="s">
        <v>1237</v>
      </c>
      <c r="D42" s="170" t="s">
        <v>1238</v>
      </c>
      <c r="E42" s="170" t="s">
        <v>1239</v>
      </c>
      <c r="F42" s="170" t="s">
        <v>1240</v>
      </c>
      <c r="G42" s="733" t="s">
        <v>1241</v>
      </c>
      <c r="H42" s="733" t="s">
        <v>1242</v>
      </c>
      <c r="I42" s="733" t="s">
        <v>1243</v>
      </c>
      <c r="J42" s="733" t="s">
        <v>1244</v>
      </c>
      <c r="K42" s="733" t="s">
        <v>1245</v>
      </c>
    </row>
    <row r="43" spans="2:11" ht="18.75" thickBot="1" x14ac:dyDescent="0.3">
      <c r="B43" s="734"/>
      <c r="C43" s="746"/>
      <c r="D43" s="172" t="s">
        <v>1246</v>
      </c>
      <c r="E43" s="172" t="s">
        <v>1247</v>
      </c>
      <c r="F43" s="171" t="s">
        <v>1253</v>
      </c>
      <c r="G43" s="734"/>
      <c r="H43" s="734"/>
      <c r="I43" s="734"/>
      <c r="J43" s="734"/>
      <c r="K43" s="734"/>
    </row>
    <row r="44" spans="2:11" x14ac:dyDescent="0.25">
      <c r="B44" s="734"/>
      <c r="C44" s="736" t="s">
        <v>1249</v>
      </c>
      <c r="D44" s="737"/>
      <c r="E44" s="738"/>
      <c r="F44" s="173"/>
      <c r="G44" s="734"/>
      <c r="H44" s="734"/>
      <c r="I44" s="734"/>
      <c r="J44" s="734"/>
      <c r="K44" s="734"/>
    </row>
    <row r="45" spans="2:11" x14ac:dyDescent="0.25">
      <c r="B45" s="734"/>
      <c r="C45" s="739" t="s">
        <v>1250</v>
      </c>
      <c r="D45" s="740"/>
      <c r="E45" s="741"/>
      <c r="F45" s="173"/>
      <c r="G45" s="734"/>
      <c r="H45" s="734"/>
      <c r="I45" s="734"/>
      <c r="J45" s="734"/>
      <c r="K45" s="734"/>
    </row>
    <row r="46" spans="2:11" ht="15.75" thickBot="1" x14ac:dyDescent="0.3">
      <c r="B46" s="735"/>
      <c r="C46" s="742" t="s">
        <v>1251</v>
      </c>
      <c r="D46" s="743"/>
      <c r="E46" s="744"/>
      <c r="F46" s="174"/>
      <c r="G46" s="735"/>
      <c r="H46" s="735"/>
      <c r="I46" s="735"/>
      <c r="J46" s="735"/>
      <c r="K46" s="734"/>
    </row>
    <row r="47" spans="2:11" ht="15.75" thickBot="1" x14ac:dyDescent="0.3">
      <c r="B47" s="727" t="s">
        <v>1252</v>
      </c>
      <c r="C47" s="161"/>
      <c r="D47" s="161"/>
      <c r="E47" s="730"/>
      <c r="F47" s="162"/>
      <c r="G47" s="162"/>
      <c r="H47" s="162"/>
      <c r="I47" s="162"/>
      <c r="J47" s="163">
        <v>0</v>
      </c>
      <c r="K47" s="160" t="e">
        <f>((J47*100)/F47)-100</f>
        <v>#DIV/0!</v>
      </c>
    </row>
    <row r="48" spans="2:11" ht="15.75" thickBot="1" x14ac:dyDescent="0.3">
      <c r="B48" s="728"/>
      <c r="C48" s="161"/>
      <c r="D48" s="161"/>
      <c r="E48" s="731"/>
      <c r="F48" s="162"/>
      <c r="G48" s="162"/>
      <c r="H48" s="162"/>
      <c r="I48" s="162"/>
      <c r="J48" s="163">
        <f>(G48+H48+I48)/3</f>
        <v>0</v>
      </c>
      <c r="K48" s="160" t="e">
        <f>((J48*100)/F48)-100</f>
        <v>#DIV/0!</v>
      </c>
    </row>
    <row r="49" spans="2:11" ht="15.75" thickBot="1" x14ac:dyDescent="0.3">
      <c r="B49" s="728"/>
      <c r="C49" s="161"/>
      <c r="D49" s="161"/>
      <c r="E49" s="731"/>
      <c r="F49" s="162"/>
      <c r="G49" s="162"/>
      <c r="H49" s="162"/>
      <c r="I49" s="162"/>
      <c r="J49" s="163">
        <f>(G49+H49+I49)/3</f>
        <v>0</v>
      </c>
      <c r="K49" s="160" t="e">
        <f>((J49*100)/F49)-100</f>
        <v>#DIV/0!</v>
      </c>
    </row>
    <row r="50" spans="2:11" ht="15.75" thickBot="1" x14ac:dyDescent="0.3">
      <c r="B50" s="729"/>
      <c r="C50" s="161"/>
      <c r="D50" s="161"/>
      <c r="E50" s="732"/>
      <c r="F50" s="162"/>
      <c r="G50" s="162"/>
      <c r="H50" s="162"/>
      <c r="I50" s="162"/>
      <c r="J50" s="163">
        <f>(G50+H50+I50)/3</f>
        <v>0</v>
      </c>
      <c r="K50" s="160" t="e">
        <f>((J50*100)/F50)-100</f>
        <v>#DIV/0!</v>
      </c>
    </row>
    <row r="51" spans="2:11" ht="15.75" thickBot="1" x14ac:dyDescent="0.3"/>
    <row r="52" spans="2:11" x14ac:dyDescent="0.25">
      <c r="B52" s="747" t="s">
        <v>1236</v>
      </c>
      <c r="C52" s="759" t="s">
        <v>1237</v>
      </c>
      <c r="D52" s="167" t="s">
        <v>1238</v>
      </c>
      <c r="E52" s="167" t="s">
        <v>1239</v>
      </c>
      <c r="F52" s="167" t="s">
        <v>1240</v>
      </c>
      <c r="G52" s="747" t="s">
        <v>1241</v>
      </c>
      <c r="H52" s="747" t="s">
        <v>1242</v>
      </c>
      <c r="I52" s="747" t="s">
        <v>1243</v>
      </c>
      <c r="J52" s="747" t="s">
        <v>1244</v>
      </c>
      <c r="K52" s="747" t="s">
        <v>1245</v>
      </c>
    </row>
    <row r="53" spans="2:11" ht="36.75" thickBot="1" x14ac:dyDescent="0.3">
      <c r="B53" s="748"/>
      <c r="C53" s="760"/>
      <c r="D53" s="175" t="s">
        <v>1246</v>
      </c>
      <c r="E53" s="175" t="s">
        <v>1247</v>
      </c>
      <c r="F53" s="169" t="s">
        <v>1248</v>
      </c>
      <c r="G53" s="748"/>
      <c r="H53" s="748"/>
      <c r="I53" s="748"/>
      <c r="J53" s="748"/>
      <c r="K53" s="748"/>
    </row>
    <row r="54" spans="2:11" x14ac:dyDescent="0.25">
      <c r="B54" s="748"/>
      <c r="C54" s="750" t="s">
        <v>1249</v>
      </c>
      <c r="D54" s="751"/>
      <c r="E54" s="752"/>
      <c r="F54" s="176"/>
      <c r="G54" s="748"/>
      <c r="H54" s="748"/>
      <c r="I54" s="748"/>
      <c r="J54" s="748"/>
      <c r="K54" s="748"/>
    </row>
    <row r="55" spans="2:11" x14ac:dyDescent="0.25">
      <c r="B55" s="748"/>
      <c r="C55" s="753" t="s">
        <v>1250</v>
      </c>
      <c r="D55" s="754"/>
      <c r="E55" s="755"/>
      <c r="F55" s="176"/>
      <c r="G55" s="748"/>
      <c r="H55" s="748"/>
      <c r="I55" s="748"/>
      <c r="J55" s="748"/>
      <c r="K55" s="748"/>
    </row>
    <row r="56" spans="2:11" ht="15.75" thickBot="1" x14ac:dyDescent="0.3">
      <c r="B56" s="749"/>
      <c r="C56" s="756" t="s">
        <v>1251</v>
      </c>
      <c r="D56" s="757"/>
      <c r="E56" s="758"/>
      <c r="F56" s="177"/>
      <c r="G56" s="749"/>
      <c r="H56" s="749"/>
      <c r="I56" s="749"/>
      <c r="J56" s="749"/>
      <c r="K56" s="748"/>
    </row>
    <row r="57" spans="2:11" ht="15.75" thickBot="1" x14ac:dyDescent="0.3">
      <c r="B57" s="727" t="s">
        <v>1254</v>
      </c>
      <c r="C57" s="161"/>
      <c r="D57" s="161"/>
      <c r="E57" s="730"/>
      <c r="F57" s="162">
        <v>0</v>
      </c>
      <c r="G57" s="162">
        <v>0</v>
      </c>
      <c r="H57" s="162">
        <v>0</v>
      </c>
      <c r="I57" s="162">
        <v>0</v>
      </c>
      <c r="J57" s="163">
        <v>0</v>
      </c>
      <c r="K57" s="160" t="e">
        <f>((J57*100)/F57)-100</f>
        <v>#DIV/0!</v>
      </c>
    </row>
    <row r="58" spans="2:11" ht="15.75" thickBot="1" x14ac:dyDescent="0.3">
      <c r="B58" s="728"/>
      <c r="C58" s="161"/>
      <c r="D58" s="161"/>
      <c r="E58" s="731"/>
      <c r="F58" s="162"/>
      <c r="G58" s="162"/>
      <c r="H58" s="162"/>
      <c r="I58" s="162"/>
      <c r="J58" s="163">
        <f>(G58+H58+I58)/3</f>
        <v>0</v>
      </c>
      <c r="K58" s="160" t="e">
        <f>((J58*100)/F58)-100</f>
        <v>#DIV/0!</v>
      </c>
    </row>
    <row r="59" spans="2:11" ht="15.75" thickBot="1" x14ac:dyDescent="0.3">
      <c r="B59" s="728"/>
      <c r="C59" s="161"/>
      <c r="D59" s="161"/>
      <c r="E59" s="731"/>
      <c r="F59" s="162"/>
      <c r="G59" s="162"/>
      <c r="H59" s="162"/>
      <c r="I59" s="162"/>
      <c r="J59" s="163">
        <f>(G59+H59+I59)/3</f>
        <v>0</v>
      </c>
      <c r="K59" s="160" t="e">
        <f>((J59*100)/F59)-100</f>
        <v>#DIV/0!</v>
      </c>
    </row>
    <row r="60" spans="2:11" ht="15.75" thickBot="1" x14ac:dyDescent="0.3">
      <c r="B60" s="729"/>
      <c r="C60" s="161"/>
      <c r="D60" s="161"/>
      <c r="E60" s="732"/>
      <c r="F60" s="162"/>
      <c r="G60" s="162"/>
      <c r="H60" s="162"/>
      <c r="I60" s="162"/>
      <c r="J60" s="163">
        <f>(G60+H60+I60)/3</f>
        <v>0</v>
      </c>
      <c r="K60" s="160" t="e">
        <f>((J60*100)/F60)-100</f>
        <v>#DIV/0!</v>
      </c>
    </row>
    <row r="62" spans="2:11" ht="15.75" thickBot="1" x14ac:dyDescent="0.3"/>
    <row r="63" spans="2:11" x14ac:dyDescent="0.25">
      <c r="B63" s="733" t="s">
        <v>1236</v>
      </c>
      <c r="C63" s="745" t="s">
        <v>1237</v>
      </c>
      <c r="D63" s="170" t="s">
        <v>1238</v>
      </c>
      <c r="E63" s="170" t="s">
        <v>1239</v>
      </c>
      <c r="F63" s="170" t="s">
        <v>1240</v>
      </c>
      <c r="G63" s="733" t="s">
        <v>1241</v>
      </c>
      <c r="H63" s="733" t="s">
        <v>1242</v>
      </c>
      <c r="I63" s="733" t="s">
        <v>1243</v>
      </c>
      <c r="J63" s="733" t="s">
        <v>1244</v>
      </c>
      <c r="K63" s="733" t="s">
        <v>1245</v>
      </c>
    </row>
    <row r="64" spans="2:11" ht="18.75" thickBot="1" x14ac:dyDescent="0.3">
      <c r="B64" s="734"/>
      <c r="C64" s="746"/>
      <c r="D64" s="172" t="s">
        <v>1246</v>
      </c>
      <c r="E64" s="172" t="s">
        <v>1247</v>
      </c>
      <c r="F64" s="171" t="s">
        <v>1253</v>
      </c>
      <c r="G64" s="734"/>
      <c r="H64" s="734"/>
      <c r="I64" s="734"/>
      <c r="J64" s="734"/>
      <c r="K64" s="734"/>
    </row>
    <row r="65" spans="2:11" x14ac:dyDescent="0.25">
      <c r="B65" s="734"/>
      <c r="C65" s="736" t="s">
        <v>1249</v>
      </c>
      <c r="D65" s="737"/>
      <c r="E65" s="738"/>
      <c r="F65" s="173"/>
      <c r="G65" s="734"/>
      <c r="H65" s="734"/>
      <c r="I65" s="734"/>
      <c r="J65" s="734"/>
      <c r="K65" s="734"/>
    </row>
    <row r="66" spans="2:11" x14ac:dyDescent="0.25">
      <c r="B66" s="734"/>
      <c r="C66" s="739" t="s">
        <v>1250</v>
      </c>
      <c r="D66" s="740"/>
      <c r="E66" s="741"/>
      <c r="F66" s="173"/>
      <c r="G66" s="734"/>
      <c r="H66" s="734"/>
      <c r="I66" s="734"/>
      <c r="J66" s="734"/>
      <c r="K66" s="734"/>
    </row>
    <row r="67" spans="2:11" ht="15.75" thickBot="1" x14ac:dyDescent="0.3">
      <c r="B67" s="735"/>
      <c r="C67" s="742" t="s">
        <v>1251</v>
      </c>
      <c r="D67" s="743"/>
      <c r="E67" s="744"/>
      <c r="F67" s="174"/>
      <c r="G67" s="735"/>
      <c r="H67" s="735"/>
      <c r="I67" s="735"/>
      <c r="J67" s="735"/>
      <c r="K67" s="734"/>
    </row>
    <row r="68" spans="2:11" ht="15.75" thickBot="1" x14ac:dyDescent="0.3">
      <c r="B68" s="727" t="s">
        <v>1252</v>
      </c>
      <c r="C68" s="161"/>
      <c r="D68" s="161"/>
      <c r="E68" s="730"/>
      <c r="F68" s="162"/>
      <c r="G68" s="162"/>
      <c r="H68" s="162"/>
      <c r="I68" s="162"/>
      <c r="J68" s="163">
        <f>(G68+H68+I68)/3</f>
        <v>0</v>
      </c>
      <c r="K68" s="160" t="e">
        <f>((J68*100)/F68)-100</f>
        <v>#DIV/0!</v>
      </c>
    </row>
    <row r="69" spans="2:11" ht="15.75" thickBot="1" x14ac:dyDescent="0.3">
      <c r="B69" s="728"/>
      <c r="C69" s="161"/>
      <c r="D69" s="161"/>
      <c r="E69" s="731"/>
      <c r="F69" s="162"/>
      <c r="G69" s="162"/>
      <c r="H69" s="162"/>
      <c r="I69" s="162"/>
      <c r="J69" s="163">
        <f>(G69+H69+I69)/3</f>
        <v>0</v>
      </c>
      <c r="K69" s="160" t="e">
        <f>((J69*100)/F69)-100</f>
        <v>#DIV/0!</v>
      </c>
    </row>
    <row r="70" spans="2:11" ht="15.75" thickBot="1" x14ac:dyDescent="0.3">
      <c r="B70" s="728"/>
      <c r="C70" s="161"/>
      <c r="D70" s="161"/>
      <c r="E70" s="731"/>
      <c r="F70" s="162"/>
      <c r="G70" s="162"/>
      <c r="H70" s="162"/>
      <c r="I70" s="162"/>
      <c r="J70" s="163">
        <f>(G70+H70+I70)/3</f>
        <v>0</v>
      </c>
      <c r="K70" s="160" t="e">
        <f>((J70*100)/F70)-100</f>
        <v>#DIV/0!</v>
      </c>
    </row>
    <row r="71" spans="2:11" ht="15.75" thickBot="1" x14ac:dyDescent="0.3">
      <c r="B71" s="729"/>
      <c r="C71" s="161"/>
      <c r="D71" s="161"/>
      <c r="E71" s="732"/>
      <c r="F71" s="162"/>
      <c r="G71" s="162"/>
      <c r="H71" s="162"/>
      <c r="I71" s="162"/>
      <c r="J71" s="163">
        <f>(G71+H71+I71)/3</f>
        <v>0</v>
      </c>
      <c r="K71" s="160" t="e">
        <f>((J71*100)/F71)-100</f>
        <v>#DIV/0!</v>
      </c>
    </row>
  </sheetData>
  <mergeCells count="80">
    <mergeCell ref="A6:L6"/>
    <mergeCell ref="A1:L1"/>
    <mergeCell ref="A2:L2"/>
    <mergeCell ref="A3:L3"/>
    <mergeCell ref="A4:L4"/>
    <mergeCell ref="A5:L5"/>
    <mergeCell ref="A8:L8"/>
    <mergeCell ref="A9:L9"/>
    <mergeCell ref="B11:B15"/>
    <mergeCell ref="C11:C12"/>
    <mergeCell ref="G11:G15"/>
    <mergeCell ref="H11:H15"/>
    <mergeCell ref="I11:I15"/>
    <mergeCell ref="J11:J15"/>
    <mergeCell ref="K11:K15"/>
    <mergeCell ref="C13:E13"/>
    <mergeCell ref="C14:E14"/>
    <mergeCell ref="C15:E15"/>
    <mergeCell ref="B16:B19"/>
    <mergeCell ref="E16:E19"/>
    <mergeCell ref="B22:B26"/>
    <mergeCell ref="C22:C23"/>
    <mergeCell ref="C24:E24"/>
    <mergeCell ref="C25:E25"/>
    <mergeCell ref="I22:I26"/>
    <mergeCell ref="J22:J26"/>
    <mergeCell ref="K22:K26"/>
    <mergeCell ref="B27:B30"/>
    <mergeCell ref="E27:E30"/>
    <mergeCell ref="C26:E26"/>
    <mergeCell ref="G22:G26"/>
    <mergeCell ref="H22:H26"/>
    <mergeCell ref="B32:B36"/>
    <mergeCell ref="C32:C33"/>
    <mergeCell ref="G32:G36"/>
    <mergeCell ref="I32:I36"/>
    <mergeCell ref="J32:J36"/>
    <mergeCell ref="K32:K36"/>
    <mergeCell ref="C34:E34"/>
    <mergeCell ref="C35:E35"/>
    <mergeCell ref="C36:E36"/>
    <mergeCell ref="H32:H36"/>
    <mergeCell ref="B37:B40"/>
    <mergeCell ref="E37:E40"/>
    <mergeCell ref="B42:B46"/>
    <mergeCell ref="C42:C43"/>
    <mergeCell ref="G42:G46"/>
    <mergeCell ref="I42:I46"/>
    <mergeCell ref="J42:J46"/>
    <mergeCell ref="K42:K46"/>
    <mergeCell ref="C44:E44"/>
    <mergeCell ref="C45:E45"/>
    <mergeCell ref="C46:E46"/>
    <mergeCell ref="H42:H46"/>
    <mergeCell ref="B47:B50"/>
    <mergeCell ref="E47:E50"/>
    <mergeCell ref="B52:B56"/>
    <mergeCell ref="C52:C53"/>
    <mergeCell ref="G52:G56"/>
    <mergeCell ref="I52:I56"/>
    <mergeCell ref="J52:J56"/>
    <mergeCell ref="K52:K56"/>
    <mergeCell ref="C54:E54"/>
    <mergeCell ref="C55:E55"/>
    <mergeCell ref="C56:E56"/>
    <mergeCell ref="H52:H56"/>
    <mergeCell ref="B57:B60"/>
    <mergeCell ref="E57:E60"/>
    <mergeCell ref="B63:B67"/>
    <mergeCell ref="C63:C64"/>
    <mergeCell ref="G63:G67"/>
    <mergeCell ref="B68:B71"/>
    <mergeCell ref="E68:E71"/>
    <mergeCell ref="I63:I67"/>
    <mergeCell ref="J63:J67"/>
    <mergeCell ref="K63:K67"/>
    <mergeCell ref="C65:E65"/>
    <mergeCell ref="C66:E66"/>
    <mergeCell ref="C67:E67"/>
    <mergeCell ref="H63:H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0. Instrucciones</vt:lpstr>
      <vt:lpstr>1. Acta Inicio</vt:lpstr>
      <vt:lpstr>2. Financiero</vt:lpstr>
      <vt:lpstr>3. Comp Proceso Atención</vt:lpstr>
      <vt:lpstr>3.1. Situaciones Riesgos</vt:lpstr>
      <vt:lpstr>3.2. Psico Consumo</vt:lpstr>
      <vt:lpstr>3.3. Psico Gestantes-Lactantes</vt:lpstr>
      <vt:lpstr>3.4. Psico Violencia-Conflito</vt:lpstr>
      <vt:lpstr>4. Talento Humano</vt:lpstr>
      <vt:lpstr>5. Infraestructura</vt:lpstr>
      <vt:lpstr>5.1 Infraestructura Alimentos</vt:lpstr>
      <vt:lpstr>6. Comp Nutrición </vt:lpstr>
      <vt:lpstr>6.1. Comp Nutrición Terceros</vt:lpstr>
      <vt:lpstr>6.2. Comp Nutrición Lactancia</vt:lpstr>
      <vt:lpstr>6.3. Comp Nutrición Metrología</vt:lpstr>
      <vt:lpstr>7. Acta Final</vt:lpstr>
      <vt:lpstr>Anexo 1. Areas-Dotación </vt:lpstr>
      <vt:lpstr>Anexo 2. Botiquín</vt:lpstr>
      <vt:lpstr>Anexo 3. Historias Atención Nu</vt:lpstr>
      <vt:lpstr>Anexo 4. Equipos Ser Alimentos</vt:lpstr>
      <vt:lpstr>Anexo 5. Menaje Servicios Alime</vt:lpstr>
      <vt:lpstr>Anexo 6. Nec Mínimas Vajillas</vt:lpstr>
      <vt:lpstr>Anexo 7. Talento Humano</vt:lpstr>
      <vt:lpstr>Anexo 8. Historias Atención Ps</vt:lpstr>
      <vt:lpstr>Anexo 9. Egresos</vt:lpstr>
      <vt:lpstr>Anexo 10. Verif Gram y Temp</vt:lpstr>
      <vt:lpstr>'Anexo 4. Equipos Ser Alimentos'!Títulos_a_imprimir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Cuervo Fonce</dc:creator>
  <cp:keywords/>
  <dc:description/>
  <cp:lastModifiedBy>Cesar Augusto Rodriguez Chaparro</cp:lastModifiedBy>
  <cp:revision/>
  <cp:lastPrinted>2024-08-23T19:40:30Z</cp:lastPrinted>
  <dcterms:created xsi:type="dcterms:W3CDTF">2024-05-20T13:20:57Z</dcterms:created>
  <dcterms:modified xsi:type="dcterms:W3CDTF">2024-08-23T19:41:07Z</dcterms:modified>
  <cp:category/>
  <cp:contentStatus/>
</cp:coreProperties>
</file>