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41" documentId="13_ncr:1_{0F443417-950C-4CC2-B42A-06A356D0D4D0}" xr6:coauthVersionLast="47" xr6:coauthVersionMax="47" xr10:uidLastSave="{7A979F89-946C-4D39-A292-B290141B0B93}"/>
  <bookViews>
    <workbookView xWindow="-120" yWindow="-120" windowWidth="29040" windowHeight="15720" tabRatio="765" xr2:uid="{00000000-000D-0000-FFFF-FFFF00000000}"/>
  </bookViews>
  <sheets>
    <sheet name="0. Instrucciones" sheetId="16" r:id="rId1"/>
    <sheet name="1. Acta Inicio" sheetId="15" r:id="rId2"/>
    <sheet name="2. Financiero" sheetId="41" r:id="rId3"/>
    <sheet name="3. Comp Proceso Atención" sheetId="43" r:id="rId4"/>
    <sheet name="3.1. Situaciones Riesgos" sheetId="44" r:id="rId5"/>
    <sheet name="4. Talento Humano" sheetId="42" r:id="rId6"/>
    <sheet name="5. Infraestructura" sheetId="40" r:id="rId7"/>
    <sheet name="5.1 Infraestructura Alimentos" sheetId="9" r:id="rId8"/>
    <sheet name="6. Nutrición" sheetId="32" r:id="rId9"/>
    <sheet name="6.1. Comp Nutrición Terceros" sheetId="33" r:id="rId10"/>
    <sheet name="6.2. Comp Nutrición Metrología" sheetId="34" r:id="rId11"/>
    <sheet name="7. Acta Final" sheetId="45" r:id="rId12"/>
    <sheet name="Anexo 1. Areas-Dotación " sheetId="19" r:id="rId13"/>
    <sheet name="Anexo 2. Botiquín" sheetId="20" r:id="rId14"/>
    <sheet name="Anexo 3. Dormitorios" sheetId="21" r:id="rId15"/>
    <sheet name="Anexo 4. Dotación Personal" sheetId="22" r:id="rId16"/>
    <sheet name="Anexo 5. Dotación Aseo e Hig " sheetId="23" r:id="rId17"/>
    <sheet name="Anexo 6. Equipos Ser Alimentos" sheetId="35" r:id="rId18"/>
    <sheet name="Anexo 7. Menaje Servicios Alime" sheetId="36" r:id="rId19"/>
    <sheet name="Anexo 8. Nec Mínimas Vajillas" sheetId="37" r:id="rId20"/>
    <sheet name="Anexo 9. Talento Humano" sheetId="28" r:id="rId21"/>
    <sheet name="Anexo 10. Historias Atención Ps" sheetId="29" r:id="rId22"/>
    <sheet name="Anexo 11. Egresos" sheetId="30" r:id="rId23"/>
    <sheet name="Anexo 12. Historias Atención" sheetId="38" r:id="rId24"/>
    <sheet name="Anexo 13. Verif Gramaje y Tempe" sheetId="39" r:id="rId25"/>
  </sheets>
  <externalReferences>
    <externalReference r:id="rId26"/>
    <externalReference r:id="rId27"/>
  </externalReferences>
  <definedNames>
    <definedName name="Auditoría">[1]!Acciones[Auditoría]</definedName>
    <definedName name="b" localSheetId="6">'[1]Verificables Comp. Legal'!$D$40</definedName>
    <definedName name="b" localSheetId="8">'[1]Verificables Comp. Legal'!$D$40</definedName>
    <definedName name="b" localSheetId="9">'[1]Verificables Comp. Legal'!$D$40</definedName>
    <definedName name="b" localSheetId="10">'[1]Verificables Comp. Legal'!$D$40</definedName>
    <definedName name="b" localSheetId="11">'[2]Verificables Comp. Legal'!$D$40</definedName>
    <definedName name="b" localSheetId="23">'[1]Verificables Comp. Legal'!$D$40</definedName>
    <definedName name="b" localSheetId="24">'[1]Verificables Comp. Legal'!$D$40</definedName>
    <definedName name="b" localSheetId="17">'[1]Verificables Comp. Legal'!$D$40</definedName>
    <definedName name="b" localSheetId="18">'[1]Verificables Comp. Legal'!$D$40</definedName>
    <definedName name="b" localSheetId="19">'[1]Verificables Comp. Legal'!$D$40</definedName>
    <definedName name="b">'[1]Verificables Comp. Legal'!$D$40</definedName>
    <definedName name="ca" localSheetId="6">'[1]Verificables Comp. Legal'!$K$19</definedName>
    <definedName name="ca" localSheetId="8">'[1]Verificables Comp. Legal'!$K$19</definedName>
    <definedName name="ca" localSheetId="9">'[1]Verificables Comp. Legal'!$K$19</definedName>
    <definedName name="ca" localSheetId="10">'[1]Verificables Comp. Legal'!$K$19</definedName>
    <definedName name="ca" localSheetId="11">'[2]Verificables Comp. Legal'!$K$19</definedName>
    <definedName name="ca" localSheetId="23">'[1]Verificables Comp. Legal'!$K$19</definedName>
    <definedName name="ca" localSheetId="24">'[1]Verificables Comp. Legal'!$K$19</definedName>
    <definedName name="ca" localSheetId="17">'[1]Verificables Comp. Legal'!$K$19</definedName>
    <definedName name="ca" localSheetId="18">'[1]Verificables Comp. Legal'!$K$19</definedName>
    <definedName name="ca" localSheetId="19">'[1]Verificables Comp. Legal'!$K$19</definedName>
    <definedName name="ca">'[1]Verificables Comp. Legal'!$K$19</definedName>
    <definedName name="camp" localSheetId="6">'[1]Verificables Comp. Legal'!$U$16</definedName>
    <definedName name="camp" localSheetId="8">'[1]Verificables Comp. Legal'!$U$16</definedName>
    <definedName name="camp" localSheetId="9">'[1]Verificables Comp. Legal'!$U$16</definedName>
    <definedName name="camp" localSheetId="10">'[1]Verificables Comp. Legal'!$U$16</definedName>
    <definedName name="camp" localSheetId="11">'[2]Verificables Comp. Legal'!$U$16</definedName>
    <definedName name="camp" localSheetId="23">'[1]Verificables Comp. Legal'!$U$16</definedName>
    <definedName name="camp" localSheetId="24">'[1]Verificables Comp. Legal'!$U$16</definedName>
    <definedName name="camp" localSheetId="17">'[1]Verificables Comp. Legal'!$U$16</definedName>
    <definedName name="camp" localSheetId="18">'[1]Verificables Comp. Legal'!$U$16</definedName>
    <definedName name="camp" localSheetId="19">'[1]Verificables Comp. Legal'!$U$16</definedName>
    <definedName name="camp">'[1]Verificables Comp. Legal'!$U$16</definedName>
    <definedName name="cap" localSheetId="6">'[1]Verificables Comp. Legal'!$O$29</definedName>
    <definedName name="cap" localSheetId="8">'[1]Verificables Comp. Legal'!$O$29</definedName>
    <definedName name="cap" localSheetId="9">'[1]Verificables Comp. Legal'!$O$29</definedName>
    <definedName name="cap" localSheetId="10">'[1]Verificables Comp. Legal'!$O$29</definedName>
    <definedName name="cap" localSheetId="11">'[2]Verificables Comp. Legal'!$O$29</definedName>
    <definedName name="cap" localSheetId="23">'[1]Verificables Comp. Legal'!$O$29</definedName>
    <definedName name="cap" localSheetId="24">'[1]Verificables Comp. Legal'!$O$29</definedName>
    <definedName name="cap" localSheetId="17">'[1]Verificables Comp. Legal'!$O$29</definedName>
    <definedName name="cap" localSheetId="18">'[1]Verificables Comp. Legal'!$O$29</definedName>
    <definedName name="cap" localSheetId="19">'[1]Verificables Comp. Legal'!$O$29</definedName>
    <definedName name="cap">'[1]Verificables Comp. Legal'!$O$29</definedName>
    <definedName name="car" localSheetId="6">'[1]Verificables Comp. Legal'!$K$16</definedName>
    <definedName name="car" localSheetId="8">'[1]Verificables Comp. Legal'!$K$16</definedName>
    <definedName name="car" localSheetId="9">'[1]Verificables Comp. Legal'!$K$16</definedName>
    <definedName name="car" localSheetId="10">'[1]Verificables Comp. Legal'!$K$16</definedName>
    <definedName name="car" localSheetId="11">'[2]Verificables Comp. Legal'!$K$16</definedName>
    <definedName name="car" localSheetId="23">'[1]Verificables Comp. Legal'!$K$16</definedName>
    <definedName name="car" localSheetId="24">'[1]Verificables Comp. Legal'!$K$16</definedName>
    <definedName name="car" localSheetId="17">'[1]Verificables Comp. Legal'!$K$16</definedName>
    <definedName name="car" localSheetId="18">'[1]Verificables Comp. Legal'!$K$16</definedName>
    <definedName name="car" localSheetId="19">'[1]Verificables Comp. Legal'!$K$16</definedName>
    <definedName name="car">'[1]Verificables Comp. Legal'!$K$16</definedName>
    <definedName name="carg" localSheetId="6">'[1]Verificables Comp. Legal'!$K$17</definedName>
    <definedName name="carg" localSheetId="8">'[1]Verificables Comp. Legal'!$K$17</definedName>
    <definedName name="carg" localSheetId="9">'[1]Verificables Comp. Legal'!$K$17</definedName>
    <definedName name="carg" localSheetId="10">'[1]Verificables Comp. Legal'!$K$17</definedName>
    <definedName name="carg" localSheetId="11">'[2]Verificables Comp. Legal'!$K$17</definedName>
    <definedName name="carg" localSheetId="23">'[1]Verificables Comp. Legal'!$K$17</definedName>
    <definedName name="carg" localSheetId="24">'[1]Verificables Comp. Legal'!$K$17</definedName>
    <definedName name="carg" localSheetId="17">'[1]Verificables Comp. Legal'!$K$17</definedName>
    <definedName name="carg" localSheetId="18">'[1]Verificables Comp. Legal'!$K$17</definedName>
    <definedName name="carg" localSheetId="19">'[1]Verificables Comp. Legal'!$K$17</definedName>
    <definedName name="carg">'[1]Verificables Comp. Legal'!$K$17</definedName>
    <definedName name="cargo" localSheetId="6">'[1]Verificables Comp. Legal'!$K$18</definedName>
    <definedName name="cargo" localSheetId="8">'[1]Verificables Comp. Legal'!$K$18</definedName>
    <definedName name="cargo" localSheetId="9">'[1]Verificables Comp. Legal'!$K$18</definedName>
    <definedName name="cargo" localSheetId="10">'[1]Verificables Comp. Legal'!$K$18</definedName>
    <definedName name="cargo" localSheetId="11">'[2]Verificables Comp. Legal'!$K$18</definedName>
    <definedName name="cargo" localSheetId="23">'[1]Verificables Comp. Legal'!$K$18</definedName>
    <definedName name="cargo" localSheetId="24">'[1]Verificables Comp. Legal'!$K$18</definedName>
    <definedName name="cargo" localSheetId="17">'[1]Verificables Comp. Legal'!$K$18</definedName>
    <definedName name="cargo" localSheetId="18">'[1]Verificables Comp. Legal'!$K$18</definedName>
    <definedName name="cargo" localSheetId="19">'[1]Verificables Comp. Legal'!$K$18</definedName>
    <definedName name="cargo">'[1]Verificables Comp. Legal'!$K$18</definedName>
    <definedName name="cargoo" localSheetId="6">'[1]Verificables Comp. Legal'!$J$38</definedName>
    <definedName name="cargoo" localSheetId="8">'[1]Verificables Comp. Legal'!$J$38</definedName>
    <definedName name="cargoo" localSheetId="9">'[1]Verificables Comp. Legal'!$J$38</definedName>
    <definedName name="cargoo" localSheetId="10">'[1]Verificables Comp. Legal'!$J$38</definedName>
    <definedName name="cargoo" localSheetId="11">'[2]Verificables Comp. Legal'!$J$38</definedName>
    <definedName name="cargoo" localSheetId="23">'[1]Verificables Comp. Legal'!$J$38</definedName>
    <definedName name="cargoo" localSheetId="24">'[1]Verificables Comp. Legal'!$J$38</definedName>
    <definedName name="cargoo" localSheetId="17">'[1]Verificables Comp. Legal'!$J$38</definedName>
    <definedName name="cargoo" localSheetId="18">'[1]Verificables Comp. Legal'!$J$38</definedName>
    <definedName name="cargoo" localSheetId="19">'[1]Verificables Comp. Legal'!$J$38</definedName>
    <definedName name="cargoo">'[1]Verificables Comp. Legal'!$J$38</definedName>
    <definedName name="cargooo" localSheetId="6">'[1]Verificables Comp. Legal'!$J$37</definedName>
    <definedName name="cargooo" localSheetId="8">'[1]Verificables Comp. Legal'!$J$37</definedName>
    <definedName name="cargooo" localSheetId="9">'[1]Verificables Comp. Legal'!$J$37</definedName>
    <definedName name="cargooo" localSheetId="10">'[1]Verificables Comp. Legal'!$J$37</definedName>
    <definedName name="cargooo" localSheetId="11">'[2]Verificables Comp. Legal'!$J$37</definedName>
    <definedName name="cargooo" localSheetId="23">'[1]Verificables Comp. Legal'!$J$37</definedName>
    <definedName name="cargooo" localSheetId="24">'[1]Verificables Comp. Legal'!$J$37</definedName>
    <definedName name="cargooo" localSheetId="17">'[1]Verificables Comp. Legal'!$J$37</definedName>
    <definedName name="cargooo" localSheetId="18">'[1]Verificables Comp. Legal'!$J$37</definedName>
    <definedName name="cargooo" localSheetId="19">'[1]Verificables Comp. Legal'!$J$37</definedName>
    <definedName name="cargooo">'[1]Verificables Comp. Legal'!$J$37</definedName>
    <definedName name="carrr" localSheetId="6">'[1]Verificables Comp. Legal'!$J$39</definedName>
    <definedName name="carrr" localSheetId="8">'[1]Verificables Comp. Legal'!$J$39</definedName>
    <definedName name="carrr" localSheetId="9">'[1]Verificables Comp. Legal'!$J$39</definedName>
    <definedName name="carrr" localSheetId="10">'[1]Verificables Comp. Legal'!$J$39</definedName>
    <definedName name="carrr" localSheetId="11">'[2]Verificables Comp. Legal'!$J$39</definedName>
    <definedName name="carrr" localSheetId="23">'[1]Verificables Comp. Legal'!$J$39</definedName>
    <definedName name="carrr" localSheetId="24">'[1]Verificables Comp. Legal'!$J$39</definedName>
    <definedName name="carrr" localSheetId="17">'[1]Verificables Comp. Legal'!$J$39</definedName>
    <definedName name="carrr" localSheetId="18">'[1]Verificables Comp. Legal'!$J$39</definedName>
    <definedName name="carrr" localSheetId="19">'[1]Verificables Comp. Legal'!$J$39</definedName>
    <definedName name="carrr">'[1]Verificables Comp. Legal'!$J$39</definedName>
    <definedName name="carrrr" localSheetId="6">'[1]Verificables Comp. Legal'!$J$40</definedName>
    <definedName name="carrrr" localSheetId="8">'[1]Verificables Comp. Legal'!$J$40</definedName>
    <definedName name="carrrr" localSheetId="9">'[1]Verificables Comp. Legal'!$J$40</definedName>
    <definedName name="carrrr" localSheetId="10">'[1]Verificables Comp. Legal'!$J$40</definedName>
    <definedName name="carrrr" localSheetId="11">'[2]Verificables Comp. Legal'!$J$40</definedName>
    <definedName name="carrrr" localSheetId="23">'[1]Verificables Comp. Legal'!$J$40</definedName>
    <definedName name="carrrr" localSheetId="24">'[1]Verificables Comp. Legal'!$J$40</definedName>
    <definedName name="carrrr" localSheetId="17">'[1]Verificables Comp. Legal'!$J$40</definedName>
    <definedName name="carrrr" localSheetId="18">'[1]Verificables Comp. Legal'!$J$40</definedName>
    <definedName name="carrrr" localSheetId="19">'[1]Verificables Comp. Legal'!$J$40</definedName>
    <definedName name="carrrr">'[1]Verificables Comp. Legal'!$J$40</definedName>
    <definedName name="codpo" localSheetId="6">'[1]Verificables Comp. Legal'!$B$34</definedName>
    <definedName name="codpo" localSheetId="8">'[1]Verificables Comp. Legal'!$B$34</definedName>
    <definedName name="codpo" localSheetId="9">'[1]Verificables Comp. Legal'!$B$34</definedName>
    <definedName name="codpo" localSheetId="10">'[1]Verificables Comp. Legal'!$B$34</definedName>
    <definedName name="codpo" localSheetId="11">'[2]Verificables Comp. Legal'!$B$34</definedName>
    <definedName name="codpo" localSheetId="23">'[1]Verificables Comp. Legal'!$B$34</definedName>
    <definedName name="codpo" localSheetId="24">'[1]Verificables Comp. Legal'!$B$34</definedName>
    <definedName name="codpo" localSheetId="17">'[1]Verificables Comp. Legal'!$B$34</definedName>
    <definedName name="codpo" localSheetId="18">'[1]Verificables Comp. Legal'!$B$34</definedName>
    <definedName name="codpo" localSheetId="19">'[1]Verificables Comp. Legal'!$B$34</definedName>
    <definedName name="codpo">'[1]Verificables Comp. Legal'!$B$34</definedName>
    <definedName name="com" localSheetId="6">'[1]Verificables Comp. Legal'!$U$17</definedName>
    <definedName name="com" localSheetId="8">'[1]Verificables Comp. Legal'!$U$17</definedName>
    <definedName name="com" localSheetId="9">'[1]Verificables Comp. Legal'!$U$17</definedName>
    <definedName name="com" localSheetId="10">'[1]Verificables Comp. Legal'!$U$17</definedName>
    <definedName name="com" localSheetId="11">'[2]Verificables Comp. Legal'!$U$17</definedName>
    <definedName name="com" localSheetId="23">'[1]Verificables Comp. Legal'!$U$17</definedName>
    <definedName name="com" localSheetId="24">'[1]Verificables Comp. Legal'!$U$17</definedName>
    <definedName name="com" localSheetId="17">'[1]Verificables Comp. Legal'!$U$17</definedName>
    <definedName name="com" localSheetId="18">'[1]Verificables Comp. Legal'!$U$17</definedName>
    <definedName name="com" localSheetId="19">'[1]Verificables Comp. Legal'!$U$17</definedName>
    <definedName name="com">'[1]Verificables Comp. Legal'!$U$17</definedName>
    <definedName name="com´p" localSheetId="6">'[1]Verificables Comp. Legal'!$U$18</definedName>
    <definedName name="com´p" localSheetId="8">'[1]Verificables Comp. Legal'!$U$18</definedName>
    <definedName name="com´p" localSheetId="9">'[1]Verificables Comp. Legal'!$U$18</definedName>
    <definedName name="com´p" localSheetId="10">'[1]Verificables Comp. Legal'!$U$18</definedName>
    <definedName name="com´p" localSheetId="11">'[2]Verificables Comp. Legal'!$U$18</definedName>
    <definedName name="com´p" localSheetId="23">'[1]Verificables Comp. Legal'!$U$18</definedName>
    <definedName name="com´p" localSheetId="24">'[1]Verificables Comp. Legal'!$U$18</definedName>
    <definedName name="com´p" localSheetId="17">'[1]Verificables Comp. Legal'!$U$18</definedName>
    <definedName name="com´p" localSheetId="18">'[1]Verificables Comp. Legal'!$U$18</definedName>
    <definedName name="com´p" localSheetId="19">'[1]Verificables Comp. Legal'!$U$18</definedName>
    <definedName name="com´p">'[1]Verificables Comp. Legal'!$U$18</definedName>
    <definedName name="compel" localSheetId="6">'[1]Verificables Comp. Legal'!$Q$38</definedName>
    <definedName name="compel" localSheetId="8">'[1]Verificables Comp. Legal'!$Q$38</definedName>
    <definedName name="compel" localSheetId="9">'[1]Verificables Comp. Legal'!$Q$38</definedName>
    <definedName name="compel" localSheetId="10">'[1]Verificables Comp. Legal'!$Q$38</definedName>
    <definedName name="compel" localSheetId="11">'[2]Verificables Comp. Legal'!$Q$38</definedName>
    <definedName name="compel" localSheetId="23">'[1]Verificables Comp. Legal'!$Q$38</definedName>
    <definedName name="compel" localSheetId="24">'[1]Verificables Comp. Legal'!$Q$38</definedName>
    <definedName name="compel" localSheetId="17">'[1]Verificables Comp. Legal'!$Q$38</definedName>
    <definedName name="compel" localSheetId="18">'[1]Verificables Comp. Legal'!$Q$38</definedName>
    <definedName name="compel" localSheetId="19">'[1]Verificables Comp. Legal'!$Q$38</definedName>
    <definedName name="compel">'[1]Verificables Comp. Legal'!$Q$38</definedName>
    <definedName name="compen" localSheetId="6">'[1]Verificables Comp. Legal'!$Q$37</definedName>
    <definedName name="compen" localSheetId="8">'[1]Verificables Comp. Legal'!$Q$37</definedName>
    <definedName name="compen" localSheetId="9">'[1]Verificables Comp. Legal'!$Q$37</definedName>
    <definedName name="compen" localSheetId="10">'[1]Verificables Comp. Legal'!$Q$37</definedName>
    <definedName name="compen" localSheetId="11">'[2]Verificables Comp. Legal'!$Q$37</definedName>
    <definedName name="compen" localSheetId="23">'[1]Verificables Comp. Legal'!$Q$37</definedName>
    <definedName name="compen" localSheetId="24">'[1]Verificables Comp. Legal'!$Q$37</definedName>
    <definedName name="compen" localSheetId="17">'[1]Verificables Comp. Legal'!$Q$37</definedName>
    <definedName name="compen" localSheetId="18">'[1]Verificables Comp. Legal'!$Q$37</definedName>
    <definedName name="compen" localSheetId="19">'[1]Verificables Comp. Legal'!$Q$37</definedName>
    <definedName name="compen">'[1]Verificables Comp. Legal'!$Q$37</definedName>
    <definedName name="compo" localSheetId="6">'[1]Verificables Comp. Legal'!$U$19</definedName>
    <definedName name="compo" localSheetId="8">'[1]Verificables Comp. Legal'!$U$19</definedName>
    <definedName name="compo" localSheetId="9">'[1]Verificables Comp. Legal'!$U$19</definedName>
    <definedName name="compo" localSheetId="10">'[1]Verificables Comp. Legal'!$U$19</definedName>
    <definedName name="compo" localSheetId="11">'[2]Verificables Comp. Legal'!$U$19</definedName>
    <definedName name="compo" localSheetId="23">'[1]Verificables Comp. Legal'!$U$19</definedName>
    <definedName name="compo" localSheetId="24">'[1]Verificables Comp. Legal'!$U$19</definedName>
    <definedName name="compo" localSheetId="17">'[1]Verificables Comp. Legal'!$U$19</definedName>
    <definedName name="compo" localSheetId="18">'[1]Verificables Comp. Legal'!$U$19</definedName>
    <definedName name="compo" localSheetId="19">'[1]Verificables Comp. Legal'!$U$19</definedName>
    <definedName name="compo">'[1]Verificables Comp. Legal'!$U$19</definedName>
    <definedName name="comppa" localSheetId="6">'[1]Verificables Comp. Legal'!$Q$39</definedName>
    <definedName name="comppa" localSheetId="8">'[1]Verificables Comp. Legal'!$Q$39</definedName>
    <definedName name="comppa" localSheetId="9">'[1]Verificables Comp. Legal'!$Q$39</definedName>
    <definedName name="comppa" localSheetId="10">'[1]Verificables Comp. Legal'!$Q$39</definedName>
    <definedName name="comppa" localSheetId="11">'[2]Verificables Comp. Legal'!$Q$39</definedName>
    <definedName name="comppa" localSheetId="23">'[1]Verificables Comp. Legal'!$Q$39</definedName>
    <definedName name="comppa" localSheetId="24">'[1]Verificables Comp. Legal'!$Q$39</definedName>
    <definedName name="comppa" localSheetId="17">'[1]Verificables Comp. Legal'!$Q$39</definedName>
    <definedName name="comppa" localSheetId="18">'[1]Verificables Comp. Legal'!$Q$39</definedName>
    <definedName name="comppa" localSheetId="19">'[1]Verificables Comp. Legal'!$Q$39</definedName>
    <definedName name="comppa">'[1]Verificables Comp. Legal'!$Q$39</definedName>
    <definedName name="comppar" localSheetId="6">'[1]Verificables Comp. Legal'!$Q$40</definedName>
    <definedName name="comppar" localSheetId="8">'[1]Verificables Comp. Legal'!$Q$40</definedName>
    <definedName name="comppar" localSheetId="9">'[1]Verificables Comp. Legal'!$Q$40</definedName>
    <definedName name="comppar" localSheetId="10">'[1]Verificables Comp. Legal'!$Q$40</definedName>
    <definedName name="comppar" localSheetId="11">'[2]Verificables Comp. Legal'!$Q$40</definedName>
    <definedName name="comppar" localSheetId="23">'[1]Verificables Comp. Legal'!$Q$40</definedName>
    <definedName name="comppar" localSheetId="24">'[1]Verificables Comp. Legal'!$Q$40</definedName>
    <definedName name="comppar" localSheetId="17">'[1]Verificables Comp. Legal'!$Q$40</definedName>
    <definedName name="comppar" localSheetId="18">'[1]Verificables Comp. Legal'!$Q$40</definedName>
    <definedName name="comppar" localSheetId="19">'[1]Verificables Comp. Legal'!$Q$40</definedName>
    <definedName name="comppar">'[1]Verificables Comp. Legal'!$Q$40</definedName>
    <definedName name="correo" localSheetId="6">'[1]Verificables Comp. Legal'!$U$23</definedName>
    <definedName name="correo" localSheetId="8">'[1]Verificables Comp. Legal'!$U$23</definedName>
    <definedName name="correo" localSheetId="9">'[1]Verificables Comp. Legal'!$U$23</definedName>
    <definedName name="correo" localSheetId="10">'[1]Verificables Comp. Legal'!$U$23</definedName>
    <definedName name="correo" localSheetId="11">'[2]Verificables Comp. Legal'!$U$23</definedName>
    <definedName name="correo" localSheetId="23">'[1]Verificables Comp. Legal'!$U$23</definedName>
    <definedName name="correo" localSheetId="24">'[1]Verificables Comp. Legal'!$U$23</definedName>
    <definedName name="correo" localSheetId="17">'[1]Verificables Comp. Legal'!$U$23</definedName>
    <definedName name="correo" localSheetId="18">'[1]Verificables Comp. Legal'!$U$23</definedName>
    <definedName name="correo" localSheetId="19">'[1]Verificables Comp. Legal'!$U$23</definedName>
    <definedName name="correo">'[1]Verificables Comp. Legal'!$U$23</definedName>
    <definedName name="CPIA">[1]!Acciones[Auditoría]</definedName>
    <definedName name="cupo" localSheetId="6">'[1]Verificables Comp. Legal'!$Q$29</definedName>
    <definedName name="cupo" localSheetId="8">'[1]Verificables Comp. Legal'!$Q$29</definedName>
    <definedName name="cupo" localSheetId="9">'[1]Verificables Comp. Legal'!$Q$29</definedName>
    <definedName name="cupo" localSheetId="10">'[1]Verificables Comp. Legal'!$Q$29</definedName>
    <definedName name="cupo" localSheetId="11">'[2]Verificables Comp. Legal'!$Q$29</definedName>
    <definedName name="cupo" localSheetId="23">'[1]Verificables Comp. Legal'!$Q$29</definedName>
    <definedName name="cupo" localSheetId="24">'[1]Verificables Comp. Legal'!$Q$29</definedName>
    <definedName name="cupo" localSheetId="17">'[1]Verificables Comp. Legal'!$Q$29</definedName>
    <definedName name="cupo" localSheetId="18">'[1]Verificables Comp. Legal'!$Q$29</definedName>
    <definedName name="cupo" localSheetId="19">'[1]Verificables Comp. Legal'!$Q$29</definedName>
    <definedName name="cupo">'[1]Verificables Comp. Legal'!$Q$29</definedName>
    <definedName name="cz" localSheetId="6">'[1]Verificables Comp. Legal'!$O$22</definedName>
    <definedName name="cz" localSheetId="8">'[1]Verificables Comp. Legal'!$O$22</definedName>
    <definedName name="cz" localSheetId="9">'[1]Verificables Comp. Legal'!$O$22</definedName>
    <definedName name="cz" localSheetId="10">'[1]Verificables Comp. Legal'!$O$22</definedName>
    <definedName name="cz" localSheetId="11">'[2]Verificables Comp. Legal'!$O$22</definedName>
    <definedName name="cz" localSheetId="23">'[1]Verificables Comp. Legal'!$O$22</definedName>
    <definedName name="cz" localSheetId="24">'[1]Verificables Comp. Legal'!$O$22</definedName>
    <definedName name="cz" localSheetId="17">'[1]Verificables Comp. Legal'!$O$22</definedName>
    <definedName name="cz" localSheetId="18">'[1]Verificables Comp. Legal'!$O$22</definedName>
    <definedName name="cz" localSheetId="19">'[1]Verificables Comp. Legal'!$O$22</definedName>
    <definedName name="cz">'[1]Verificables Comp. Legal'!$O$22</definedName>
    <definedName name="desp" localSheetId="6">'[1]Verificables Comp. Legal'!$M$30</definedName>
    <definedName name="desp" localSheetId="8">'[1]Verificables Comp. Legal'!$M$30</definedName>
    <definedName name="desp" localSheetId="9">'[1]Verificables Comp. Legal'!$M$30</definedName>
    <definedName name="desp" localSheetId="10">'[1]Verificables Comp. Legal'!$M$30</definedName>
    <definedName name="desp" localSheetId="11">'[2]Verificables Comp. Legal'!$M$30</definedName>
    <definedName name="desp" localSheetId="23">'[1]Verificables Comp. Legal'!$M$30</definedName>
    <definedName name="desp" localSheetId="24">'[1]Verificables Comp. Legal'!$M$30</definedName>
    <definedName name="desp" localSheetId="17">'[1]Verificables Comp. Legal'!$M$30</definedName>
    <definedName name="desp" localSheetId="18">'[1]Verificables Comp. Legal'!$M$30</definedName>
    <definedName name="desp" localSheetId="19">'[1]Verificables Comp. Legal'!$M$30</definedName>
    <definedName name="desp">'[1]Verificables Comp. Legal'!$M$30</definedName>
    <definedName name="dir" localSheetId="6">'[1]Verificables Comp. Legal'!$D$25</definedName>
    <definedName name="dir" localSheetId="8">'[1]Verificables Comp. Legal'!$D$25</definedName>
    <definedName name="dir" localSheetId="9">'[1]Verificables Comp. Legal'!$D$25</definedName>
    <definedName name="dir" localSheetId="10">'[1]Verificables Comp. Legal'!$D$25</definedName>
    <definedName name="dir" localSheetId="11">'[2]Verificables Comp. Legal'!$D$25</definedName>
    <definedName name="dir" localSheetId="23">'[1]Verificables Comp. Legal'!$D$25</definedName>
    <definedName name="dir" localSheetId="24">'[1]Verificables Comp. Legal'!$D$25</definedName>
    <definedName name="dir" localSheetId="17">'[1]Verificables Comp. Legal'!$D$25</definedName>
    <definedName name="dir" localSheetId="18">'[1]Verificables Comp. Legal'!$D$25</definedName>
    <definedName name="dir" localSheetId="19">'[1]Verificables Comp. Legal'!$D$25</definedName>
    <definedName name="dir">'[1]Verificables Comp. Legal'!$D$25</definedName>
    <definedName name="dirse" localSheetId="6">'[1]Verificables Comp. Legal'!$D$32</definedName>
    <definedName name="dirse" localSheetId="8">'[1]Verificables Comp. Legal'!$D$32</definedName>
    <definedName name="dirse" localSheetId="9">'[1]Verificables Comp. Legal'!$D$32</definedName>
    <definedName name="dirse" localSheetId="10">'[1]Verificables Comp. Legal'!$D$32</definedName>
    <definedName name="dirse" localSheetId="11">'[2]Verificables Comp. Legal'!$D$32</definedName>
    <definedName name="dirse" localSheetId="23">'[1]Verificables Comp. Legal'!$D$32</definedName>
    <definedName name="dirse" localSheetId="24">'[1]Verificables Comp. Legal'!$D$32</definedName>
    <definedName name="dirse" localSheetId="17">'[1]Verificables Comp. Legal'!$D$32</definedName>
    <definedName name="dirse" localSheetId="18">'[1]Verificables Comp. Legal'!$D$32</definedName>
    <definedName name="dirse" localSheetId="19">'[1]Verificables Comp. Legal'!$D$32</definedName>
    <definedName name="dirse">'[1]Verificables Comp. Legal'!$D$32</definedName>
    <definedName name="dr" localSheetId="6">'[1]Verificables Comp. Legal'!$K$28</definedName>
    <definedName name="dr" localSheetId="8">'[1]Verificables Comp. Legal'!$K$28</definedName>
    <definedName name="dr" localSheetId="9">'[1]Verificables Comp. Legal'!$K$28</definedName>
    <definedName name="dr" localSheetId="10">'[1]Verificables Comp. Legal'!$K$28</definedName>
    <definedName name="dr" localSheetId="11">'[2]Verificables Comp. Legal'!$K$28</definedName>
    <definedName name="dr" localSheetId="23">'[1]Verificables Comp. Legal'!$K$28</definedName>
    <definedName name="dr" localSheetId="24">'[1]Verificables Comp. Legal'!$K$28</definedName>
    <definedName name="dr" localSheetId="17">'[1]Verificables Comp. Legal'!$K$28</definedName>
    <definedName name="dr" localSheetId="18">'[1]Verificables Comp. Legal'!$K$28</definedName>
    <definedName name="dr" localSheetId="19">'[1]Verificables Comp. Legal'!$K$28</definedName>
    <definedName name="dr">'[1]Verificables Comp. Legal'!$K$28</definedName>
    <definedName name="email" localSheetId="6">'[1]Verificables Comp. Legal'!$S$28</definedName>
    <definedName name="email" localSheetId="8">'[1]Verificables Comp. Legal'!$S$28</definedName>
    <definedName name="email" localSheetId="9">'[1]Verificables Comp. Legal'!$S$28</definedName>
    <definedName name="email" localSheetId="10">'[1]Verificables Comp. Legal'!$S$28</definedName>
    <definedName name="email" localSheetId="11">'[2]Verificables Comp. Legal'!$S$28</definedName>
    <definedName name="email" localSheetId="23">'[1]Verificables Comp. Legal'!$S$28</definedName>
    <definedName name="email" localSheetId="24">'[1]Verificables Comp. Legal'!$S$28</definedName>
    <definedName name="email" localSheetId="17">'[1]Verificables Comp. Legal'!$S$28</definedName>
    <definedName name="email" localSheetId="18">'[1]Verificables Comp. Legal'!$S$28</definedName>
    <definedName name="email" localSheetId="19">'[1]Verificables Comp. Legal'!$S$28</definedName>
    <definedName name="email">'[1]Verificables Comp. Legal'!$S$28</definedName>
    <definedName name="fal" localSheetId="6">'[1]Verificables Comp. Legal'!$C$30</definedName>
    <definedName name="fal" localSheetId="8">'[1]Verificables Comp. Legal'!$C$30</definedName>
    <definedName name="fal" localSheetId="9">'[1]Verificables Comp. Legal'!$C$30</definedName>
    <definedName name="fal" localSheetId="10">'[1]Verificables Comp. Legal'!$C$30</definedName>
    <definedName name="fal" localSheetId="11">'[2]Verificables Comp. Legal'!$C$30</definedName>
    <definedName name="fal" localSheetId="23">'[1]Verificables Comp. Legal'!$C$30</definedName>
    <definedName name="fal" localSheetId="24">'[1]Verificables Comp. Legal'!$C$30</definedName>
    <definedName name="fal" localSheetId="17">'[1]Verificables Comp. Legal'!$C$30</definedName>
    <definedName name="fal" localSheetId="18">'[1]Verificables Comp. Legal'!$C$30</definedName>
    <definedName name="fal" localSheetId="19">'[1]Verificables Comp. Legal'!$C$30</definedName>
    <definedName name="fal">'[1]Verificables Comp. Legal'!$C$30</definedName>
    <definedName name="fecha" localSheetId="6">'[1]Verificables Comp. Legal'!$D$11</definedName>
    <definedName name="fecha" localSheetId="8">'[1]Verificables Comp. Legal'!$D$11</definedName>
    <definedName name="fecha" localSheetId="9">'[1]Verificables Comp. Legal'!$D$11</definedName>
    <definedName name="fecha" localSheetId="10">'[1]Verificables Comp. Legal'!$D$11</definedName>
    <definedName name="fecha" localSheetId="11">'[2]Verificables Comp. Legal'!$D$11</definedName>
    <definedName name="fecha" localSheetId="23">'[1]Verificables Comp. Legal'!$D$11</definedName>
    <definedName name="fecha" localSheetId="24">'[1]Verificables Comp. Legal'!$D$11</definedName>
    <definedName name="fecha" localSheetId="17">'[1]Verificables Comp. Legal'!$D$11</definedName>
    <definedName name="fecha" localSheetId="18">'[1]Verificables Comp. Legal'!$D$11</definedName>
    <definedName name="fecha" localSheetId="19">'[1]Verificables Comp. Legal'!$D$11</definedName>
    <definedName name="fecha">'[1]Verificables Comp. Legal'!$D$11</definedName>
    <definedName name="fechaa" localSheetId="6">'[1]Verificables Comp. Legal'!$D$13</definedName>
    <definedName name="fechaa" localSheetId="8">'[1]Verificables Comp. Legal'!$D$13</definedName>
    <definedName name="fechaa" localSheetId="9">'[1]Verificables Comp. Legal'!$D$13</definedName>
    <definedName name="fechaa" localSheetId="10">'[1]Verificables Comp. Legal'!$D$13</definedName>
    <definedName name="fechaa" localSheetId="11">'[2]Verificables Comp. Legal'!$D$13</definedName>
    <definedName name="fechaa" localSheetId="23">'[1]Verificables Comp. Legal'!$D$13</definedName>
    <definedName name="fechaa" localSheetId="24">'[1]Verificables Comp. Legal'!$D$13</definedName>
    <definedName name="fechaa" localSheetId="17">'[1]Verificables Comp. Legal'!$D$13</definedName>
    <definedName name="fechaa" localSheetId="18">'[1]Verificables Comp. Legal'!$D$13</definedName>
    <definedName name="fechaa" localSheetId="19">'[1]Verificables Comp. Legal'!$D$13</definedName>
    <definedName name="fechaa">'[1]Verificables Comp. Legal'!$D$13</definedName>
    <definedName name="Inicial">[1]!Acciones[Inicial]</definedName>
    <definedName name="Inspección">[1]!Acciones[Inspección]</definedName>
    <definedName name="lf" localSheetId="6">'[1]Verificables Comp. Legal'!$M$26</definedName>
    <definedName name="lf" localSheetId="8">'[1]Verificables Comp. Legal'!$M$26</definedName>
    <definedName name="lf" localSheetId="9">'[1]Verificables Comp. Legal'!$M$26</definedName>
    <definedName name="lf" localSheetId="10">'[1]Verificables Comp. Legal'!$M$26</definedName>
    <definedName name="lf" localSheetId="11">'[2]Verificables Comp. Legal'!$M$26</definedName>
    <definedName name="lf" localSheetId="23">'[1]Verificables Comp. Legal'!$M$26</definedName>
    <definedName name="lf" localSheetId="24">'[1]Verificables Comp. Legal'!$M$26</definedName>
    <definedName name="lf" localSheetId="17">'[1]Verificables Comp. Legal'!$M$26</definedName>
    <definedName name="lf" localSheetId="18">'[1]Verificables Comp. Legal'!$M$26</definedName>
    <definedName name="lf" localSheetId="19">'[1]Verificables Comp. Legal'!$M$26</definedName>
    <definedName name="lf">'[1]Verificables Comp. Legal'!$M$26</definedName>
    <definedName name="m" localSheetId="6">'[1]Verificables Comp. Legal'!$D$39</definedName>
    <definedName name="m" localSheetId="8">'[1]Verificables Comp. Legal'!$D$39</definedName>
    <definedName name="m" localSheetId="9">'[1]Verificables Comp. Legal'!$D$39</definedName>
    <definedName name="m" localSheetId="10">'[1]Verificables Comp. Legal'!$D$39</definedName>
    <definedName name="m" localSheetId="11">'[2]Verificables Comp. Legal'!$D$39</definedName>
    <definedName name="m" localSheetId="23">'[1]Verificables Comp. Legal'!$D$39</definedName>
    <definedName name="m" localSheetId="24">'[1]Verificables Comp. Legal'!$D$39</definedName>
    <definedName name="m" localSheetId="17">'[1]Verificables Comp. Legal'!$D$39</definedName>
    <definedName name="m" localSheetId="18">'[1]Verificables Comp. Legal'!$D$39</definedName>
    <definedName name="m" localSheetId="19">'[1]Verificables Comp. Legal'!$D$39</definedName>
    <definedName name="m">'[1]Verificables Comp. Legal'!$D$39</definedName>
    <definedName name="mun" localSheetId="6">'[1]Verificables Comp. Legal'!$O$23</definedName>
    <definedName name="mun" localSheetId="8">'[1]Verificables Comp. Legal'!$O$23</definedName>
    <definedName name="mun" localSheetId="9">'[1]Verificables Comp. Legal'!$O$23</definedName>
    <definedName name="mun" localSheetId="10">'[1]Verificables Comp. Legal'!$O$23</definedName>
    <definedName name="mun" localSheetId="11">'[2]Verificables Comp. Legal'!$O$23</definedName>
    <definedName name="mun" localSheetId="23">'[1]Verificables Comp. Legal'!$O$23</definedName>
    <definedName name="mun" localSheetId="24">'[1]Verificables Comp. Legal'!$O$23</definedName>
    <definedName name="mun" localSheetId="17">'[1]Verificables Comp. Legal'!$O$23</definedName>
    <definedName name="mun" localSheetId="18">'[1]Verificables Comp. Legal'!$O$23</definedName>
    <definedName name="mun" localSheetId="19">'[1]Verificables Comp. Legal'!$O$23</definedName>
    <definedName name="mun">'[1]Verificables Comp. Legal'!$O$23</definedName>
    <definedName name="muni" localSheetId="6">'[1]Verificables Comp. Legal'!$O$28</definedName>
    <definedName name="muni" localSheetId="8">'[1]Verificables Comp. Legal'!$O$28</definedName>
    <definedName name="muni" localSheetId="9">'[1]Verificables Comp. Legal'!$O$28</definedName>
    <definedName name="muni" localSheetId="10">'[1]Verificables Comp. Legal'!$O$28</definedName>
    <definedName name="muni" localSheetId="11">'[2]Verificables Comp. Legal'!$O$28</definedName>
    <definedName name="muni" localSheetId="23">'[1]Verificables Comp. Legal'!$O$28</definedName>
    <definedName name="muni" localSheetId="24">'[1]Verificables Comp. Legal'!$O$28</definedName>
    <definedName name="muni" localSheetId="17">'[1]Verificables Comp. Legal'!$O$28</definedName>
    <definedName name="muni" localSheetId="18">'[1]Verificables Comp. Legal'!$O$28</definedName>
    <definedName name="muni" localSheetId="19">'[1]Verificables Comp. Legal'!$O$28</definedName>
    <definedName name="muni">'[1]Verificables Comp. Legal'!$O$28</definedName>
    <definedName name="n" localSheetId="6">'[1]Verificables Comp. Legal'!$D$37</definedName>
    <definedName name="n" localSheetId="8">'[1]Verificables Comp. Legal'!$D$37</definedName>
    <definedName name="n" localSheetId="9">'[1]Verificables Comp. Legal'!$D$37</definedName>
    <definedName name="n" localSheetId="10">'[1]Verificables Comp. Legal'!$D$37</definedName>
    <definedName name="n" localSheetId="11">'[2]Verificables Comp. Legal'!$D$37</definedName>
    <definedName name="n" localSheetId="23">'[1]Verificables Comp. Legal'!$D$37</definedName>
    <definedName name="n" localSheetId="24">'[1]Verificables Comp. Legal'!$D$37</definedName>
    <definedName name="n" localSheetId="17">'[1]Verificables Comp. Legal'!$D$37</definedName>
    <definedName name="n" localSheetId="18">'[1]Verificables Comp. Legal'!$D$37</definedName>
    <definedName name="n" localSheetId="19">'[1]Verificables Comp. Legal'!$D$37</definedName>
    <definedName name="n">'[1]Verificables Comp. Legal'!$D$37</definedName>
    <definedName name="nit" localSheetId="6">'[1]Verificables Comp. Legal'!$J$23</definedName>
    <definedName name="nit" localSheetId="8">'[1]Verificables Comp. Legal'!$J$23</definedName>
    <definedName name="nit" localSheetId="9">'[1]Verificables Comp. Legal'!$J$23</definedName>
    <definedName name="nit" localSheetId="10">'[1]Verificables Comp. Legal'!$J$23</definedName>
    <definedName name="nit" localSheetId="11">'[2]Verificables Comp. Legal'!$J$23</definedName>
    <definedName name="nit" localSheetId="23">'[1]Verificables Comp. Legal'!$J$23</definedName>
    <definedName name="nit" localSheetId="24">'[1]Verificables Comp. Legal'!$J$23</definedName>
    <definedName name="nit" localSheetId="17">'[1]Verificables Comp. Legal'!$J$23</definedName>
    <definedName name="nit" localSheetId="18">'[1]Verificables Comp. Legal'!$J$23</definedName>
    <definedName name="nit" localSheetId="19">'[1]Verificables Comp. Legal'!$J$23</definedName>
    <definedName name="nit">'[1]Verificables Comp. Legal'!$J$23</definedName>
    <definedName name="no" localSheetId="6">'[1]Verificables Comp. Legal'!$F$31</definedName>
    <definedName name="no" localSheetId="8">'[1]Verificables Comp. Legal'!$F$31</definedName>
    <definedName name="no" localSheetId="9">'[1]Verificables Comp. Legal'!$F$31</definedName>
    <definedName name="no" localSheetId="10">'[1]Verificables Comp. Legal'!$F$31</definedName>
    <definedName name="no" localSheetId="11">'[2]Verificables Comp. Legal'!$F$31</definedName>
    <definedName name="no" localSheetId="23">'[1]Verificables Comp. Legal'!$F$31</definedName>
    <definedName name="no" localSheetId="24">'[1]Verificables Comp. Legal'!$F$31</definedName>
    <definedName name="no" localSheetId="17">'[1]Verificables Comp. Legal'!$F$31</definedName>
    <definedName name="no" localSheetId="18">'[1]Verificables Comp. Legal'!$F$31</definedName>
    <definedName name="no" localSheetId="19">'[1]Verificables Comp. Legal'!$F$31</definedName>
    <definedName name="no">'[1]Verificables Comp. Legal'!$F$31</definedName>
    <definedName name="nomb" localSheetId="6">'[1]Verificables Comp. Legal'!$D$23</definedName>
    <definedName name="nomb" localSheetId="8">'[1]Verificables Comp. Legal'!$D$23</definedName>
    <definedName name="nomb" localSheetId="9">'[1]Verificables Comp. Legal'!$D$23</definedName>
    <definedName name="nomb" localSheetId="10">'[1]Verificables Comp. Legal'!$D$23</definedName>
    <definedName name="nomb" localSheetId="11">'[2]Verificables Comp. Legal'!$D$23</definedName>
    <definedName name="nomb" localSheetId="23">'[1]Verificables Comp. Legal'!$D$23</definedName>
    <definedName name="nomb" localSheetId="24">'[1]Verificables Comp. Legal'!$D$23</definedName>
    <definedName name="nomb" localSheetId="17">'[1]Verificables Comp. Legal'!$D$23</definedName>
    <definedName name="nomb" localSheetId="18">'[1]Verificables Comp. Legal'!$D$23</definedName>
    <definedName name="nomb" localSheetId="19">'[1]Verificables Comp. Legal'!$D$23</definedName>
    <definedName name="nomb">'[1]Verificables Comp. Legal'!$D$23</definedName>
    <definedName name="nombrep" localSheetId="6">'[1]Verificables Comp. Legal'!$D$24</definedName>
    <definedName name="nombrep" localSheetId="8">'[1]Verificables Comp. Legal'!$D$24</definedName>
    <definedName name="nombrep" localSheetId="9">'[1]Verificables Comp. Legal'!$D$24</definedName>
    <definedName name="nombrep" localSheetId="10">'[1]Verificables Comp. Legal'!$D$24</definedName>
    <definedName name="nombrep" localSheetId="11">'[2]Verificables Comp. Legal'!$D$24</definedName>
    <definedName name="nombrep" localSheetId="23">'[1]Verificables Comp. Legal'!$D$24</definedName>
    <definedName name="nombrep" localSheetId="24">'[1]Verificables Comp. Legal'!$D$24</definedName>
    <definedName name="nombrep" localSheetId="17">'[1]Verificables Comp. Legal'!$D$24</definedName>
    <definedName name="nombrep" localSheetId="18">'[1]Verificables Comp. Legal'!$D$24</definedName>
    <definedName name="nombrep" localSheetId="19">'[1]Verificables Comp. Legal'!$D$24</definedName>
    <definedName name="nombrep">'[1]Verificables Comp. Legal'!$D$24</definedName>
    <definedName name="nomrep" localSheetId="6">'[1]Verificables Comp. Legal'!$D$29</definedName>
    <definedName name="nomrep" localSheetId="8">'[1]Verificables Comp. Legal'!$D$29</definedName>
    <definedName name="nomrep" localSheetId="9">'[1]Verificables Comp. Legal'!$D$29</definedName>
    <definedName name="nomrep" localSheetId="10">'[1]Verificables Comp. Legal'!$D$29</definedName>
    <definedName name="nomrep" localSheetId="11">'[2]Verificables Comp. Legal'!$D$29</definedName>
    <definedName name="nomrep" localSheetId="23">'[1]Verificables Comp. Legal'!$D$29</definedName>
    <definedName name="nomrep" localSheetId="24">'[1]Verificables Comp. Legal'!$D$29</definedName>
    <definedName name="nomrep" localSheetId="17">'[1]Verificables Comp. Legal'!$D$29</definedName>
    <definedName name="nomrep" localSheetId="18">'[1]Verificables Comp. Legal'!$D$29</definedName>
    <definedName name="nomrep" localSheetId="19">'[1]Verificables Comp. Legal'!$D$29</definedName>
    <definedName name="nomrep">'[1]Verificables Comp. Legal'!$D$29</definedName>
    <definedName name="nomun" localSheetId="6">'[1]Verificables Comp. Legal'!$D$28</definedName>
    <definedName name="nomun" localSheetId="8">'[1]Verificables Comp. Legal'!$D$28</definedName>
    <definedName name="nomun" localSheetId="9">'[1]Verificables Comp. Legal'!$D$28</definedName>
    <definedName name="nomun" localSheetId="10">'[1]Verificables Comp. Legal'!$D$28</definedName>
    <definedName name="nomun" localSheetId="11">'[2]Verificables Comp. Legal'!$D$28</definedName>
    <definedName name="nomun" localSheetId="23">'[1]Verificables Comp. Legal'!$D$28</definedName>
    <definedName name="nomun" localSheetId="24">'[1]Verificables Comp. Legal'!$D$28</definedName>
    <definedName name="nomun" localSheetId="17">'[1]Verificables Comp. Legal'!$D$28</definedName>
    <definedName name="nomun" localSheetId="18">'[1]Verificables Comp. Legal'!$D$28</definedName>
    <definedName name="nomun" localSheetId="19">'[1]Verificables Comp. Legal'!$D$28</definedName>
    <definedName name="nomun">'[1]Verificables Comp. Legal'!$D$28</definedName>
    <definedName name="numbe" localSheetId="6">'[1]Verificables Comp. Legal'!$S$29</definedName>
    <definedName name="numbe" localSheetId="8">'[1]Verificables Comp. Legal'!$S$29</definedName>
    <definedName name="numbe" localSheetId="9">'[1]Verificables Comp. Legal'!$S$29</definedName>
    <definedName name="numbe" localSheetId="10">'[1]Verificables Comp. Legal'!$S$29</definedName>
    <definedName name="numbe" localSheetId="11">'[2]Verificables Comp. Legal'!$S$29</definedName>
    <definedName name="numbe" localSheetId="23">'[1]Verificables Comp. Legal'!$S$29</definedName>
    <definedName name="numbe" localSheetId="24">'[1]Verificables Comp. Legal'!$S$29</definedName>
    <definedName name="numbe" localSheetId="17">'[1]Verificables Comp. Legal'!$S$29</definedName>
    <definedName name="numbe" localSheetId="18">'[1]Verificables Comp. Legal'!$S$29</definedName>
    <definedName name="numbe" localSheetId="19">'[1]Verificables Comp. Legal'!$S$29</definedName>
    <definedName name="numbe">'[1]Verificables Comp. Legal'!$S$29</definedName>
    <definedName name="numbea" localSheetId="6">'[1]Verificables Comp. Legal'!$W$29</definedName>
    <definedName name="numbea" localSheetId="8">'[1]Verificables Comp. Legal'!$W$29</definedName>
    <definedName name="numbea" localSheetId="9">'[1]Verificables Comp. Legal'!$W$29</definedName>
    <definedName name="numbea" localSheetId="10">'[1]Verificables Comp. Legal'!$W$29</definedName>
    <definedName name="numbea" localSheetId="11">'[2]Verificables Comp. Legal'!$W$29</definedName>
    <definedName name="numbea" localSheetId="23">'[1]Verificables Comp. Legal'!$W$29</definedName>
    <definedName name="numbea" localSheetId="24">'[1]Verificables Comp. Legal'!$W$29</definedName>
    <definedName name="numbea" localSheetId="17">'[1]Verificables Comp. Legal'!$W$29</definedName>
    <definedName name="numbea" localSheetId="18">'[1]Verificables Comp. Legal'!$W$29</definedName>
    <definedName name="numbea" localSheetId="19">'[1]Verificables Comp. Legal'!$W$29</definedName>
    <definedName name="numbea">'[1]Verificables Comp. Legal'!$W$29</definedName>
    <definedName name="numero" localSheetId="6">'[1]Verificables Comp. Legal'!$D$12</definedName>
    <definedName name="numero" localSheetId="8">'[1]Verificables Comp. Legal'!$D$12</definedName>
    <definedName name="numero" localSheetId="9">'[1]Verificables Comp. Legal'!$D$12</definedName>
    <definedName name="numero" localSheetId="10">'[1]Verificables Comp. Legal'!$D$12</definedName>
    <definedName name="numero" localSheetId="11">'[2]Verificables Comp. Legal'!$D$12</definedName>
    <definedName name="numero" localSheetId="23">'[1]Verificables Comp. Legal'!$D$12</definedName>
    <definedName name="numero" localSheetId="24">'[1]Verificables Comp. Legal'!$D$12</definedName>
    <definedName name="numero" localSheetId="17">'[1]Verificables Comp. Legal'!$D$12</definedName>
    <definedName name="numero" localSheetId="18">'[1]Verificables Comp. Legal'!$D$12</definedName>
    <definedName name="numero" localSheetId="19">'[1]Verificables Comp. Legal'!$D$12</definedName>
    <definedName name="numero">'[1]Verificables Comp. Legal'!$D$12</definedName>
    <definedName name="numid" localSheetId="6">'[1]Verificables Comp. Legal'!$O$24</definedName>
    <definedName name="numid" localSheetId="8">'[1]Verificables Comp. Legal'!$O$24</definedName>
    <definedName name="numid" localSheetId="9">'[1]Verificables Comp. Legal'!$O$24</definedName>
    <definedName name="numid" localSheetId="10">'[1]Verificables Comp. Legal'!$O$24</definedName>
    <definedName name="numid" localSheetId="11">'[2]Verificables Comp. Legal'!$O$24</definedName>
    <definedName name="numid" localSheetId="23">'[1]Verificables Comp. Legal'!$O$24</definedName>
    <definedName name="numid" localSheetId="24">'[1]Verificables Comp. Legal'!$O$24</definedName>
    <definedName name="numid" localSheetId="17">'[1]Verificables Comp. Legal'!$O$24</definedName>
    <definedName name="numid" localSheetId="18">'[1]Verificables Comp. Legal'!$O$24</definedName>
    <definedName name="numid" localSheetId="19">'[1]Verificables Comp. Legal'!$O$24</definedName>
    <definedName name="numid">'[1]Verificables Comp. Legal'!$O$24</definedName>
    <definedName name="o" localSheetId="6">'[1]Verificables Comp. Legal'!$D$38</definedName>
    <definedName name="o" localSheetId="8">'[1]Verificables Comp. Legal'!$D$38</definedName>
    <definedName name="o" localSheetId="9">'[1]Verificables Comp. Legal'!$D$38</definedName>
    <definedName name="o" localSheetId="10">'[1]Verificables Comp. Legal'!$D$38</definedName>
    <definedName name="o" localSheetId="11">'[2]Verificables Comp. Legal'!$D$38</definedName>
    <definedName name="o" localSheetId="23">'[1]Verificables Comp. Legal'!$D$38</definedName>
    <definedName name="o" localSheetId="24">'[1]Verificables Comp. Legal'!$D$38</definedName>
    <definedName name="o" localSheetId="17">'[1]Verificables Comp. Legal'!$D$38</definedName>
    <definedName name="o" localSheetId="18">'[1]Verificables Comp. Legal'!$D$38</definedName>
    <definedName name="o" localSheetId="19">'[1]Verificables Comp. Legal'!$D$38</definedName>
    <definedName name="o">'[1]Verificables Comp. Legal'!$D$38</definedName>
    <definedName name="obj" localSheetId="6">'[1]Verificables Comp. Legal'!$D$14</definedName>
    <definedName name="obj" localSheetId="8">'[1]Verificables Comp. Legal'!$D$14</definedName>
    <definedName name="obj" localSheetId="9">'[1]Verificables Comp. Legal'!$D$14</definedName>
    <definedName name="obj" localSheetId="10">'[1]Verificables Comp. Legal'!$D$14</definedName>
    <definedName name="obj" localSheetId="11">'[2]Verificables Comp. Legal'!$D$14</definedName>
    <definedName name="obj" localSheetId="23">'[1]Verificables Comp. Legal'!$D$14</definedName>
    <definedName name="obj" localSheetId="24">'[1]Verificables Comp. Legal'!$D$14</definedName>
    <definedName name="obj" localSheetId="17">'[1]Verificables Comp. Legal'!$D$14</definedName>
    <definedName name="obj" localSheetId="18">'[1]Verificables Comp. Legal'!$D$14</definedName>
    <definedName name="obj" localSheetId="19">'[1]Verificables Comp. Legal'!$D$14</definedName>
    <definedName name="obj">'[1]Verificables Comp. Legal'!$D$14</definedName>
    <definedName name="piyc" localSheetId="6">'[1]Verificables Comp. Legal'!$I$35</definedName>
    <definedName name="piyc" localSheetId="8">'[1]Verificables Comp. Legal'!$I$35</definedName>
    <definedName name="piyc" localSheetId="9">'[1]Verificables Comp. Legal'!$I$35</definedName>
    <definedName name="piyc" localSheetId="10">'[1]Verificables Comp. Legal'!$I$35</definedName>
    <definedName name="piyc" localSheetId="11">'[2]Verificables Comp. Legal'!$I$35</definedName>
    <definedName name="piyc" localSheetId="23">'[1]Verificables Comp. Legal'!$I$35</definedName>
    <definedName name="piyc" localSheetId="24">'[1]Verificables Comp. Legal'!$I$35</definedName>
    <definedName name="piyc" localSheetId="17">'[1]Verificables Comp. Legal'!$I$35</definedName>
    <definedName name="piyc" localSheetId="18">'[1]Verificables Comp. Legal'!$I$35</definedName>
    <definedName name="piyc" localSheetId="19">'[1]Verificables Comp. Legal'!$I$35</definedName>
    <definedName name="piyc">'[1]Verificables Comp. Legal'!$I$35</definedName>
    <definedName name="pj" localSheetId="6">'[1]Verificables Comp. Legal'!$D$26</definedName>
    <definedName name="pj" localSheetId="8">'[1]Verificables Comp. Legal'!$D$26</definedName>
    <definedName name="pj" localSheetId="9">'[1]Verificables Comp. Legal'!$D$26</definedName>
    <definedName name="pj" localSheetId="10">'[1]Verificables Comp. Legal'!$D$26</definedName>
    <definedName name="pj" localSheetId="11">'[2]Verificables Comp. Legal'!$D$26</definedName>
    <definedName name="pj" localSheetId="23">'[1]Verificables Comp. Legal'!$D$26</definedName>
    <definedName name="pj" localSheetId="24">'[1]Verificables Comp. Legal'!$D$26</definedName>
    <definedName name="pj" localSheetId="17">'[1]Verificables Comp. Legal'!$D$26</definedName>
    <definedName name="pj" localSheetId="18">'[1]Verificables Comp. Legal'!$D$26</definedName>
    <definedName name="pj" localSheetId="19">'[1]Verificables Comp. Legal'!$D$26</definedName>
    <definedName name="pj">'[1]Verificables Comp. Legal'!$D$26</definedName>
    <definedName name="porfe" localSheetId="6">'[1]Verificables Comp. Legal'!$D$19</definedName>
    <definedName name="porfe" localSheetId="8">'[1]Verificables Comp. Legal'!$D$19</definedName>
    <definedName name="porfe" localSheetId="9">'[1]Verificables Comp. Legal'!$D$19</definedName>
    <definedName name="porfe" localSheetId="10">'[1]Verificables Comp. Legal'!$D$19</definedName>
    <definedName name="porfe" localSheetId="11">'[2]Verificables Comp. Legal'!$D$19</definedName>
    <definedName name="porfe" localSheetId="23">'[1]Verificables Comp. Legal'!$D$19</definedName>
    <definedName name="porfe" localSheetId="24">'[1]Verificables Comp. Legal'!$D$19</definedName>
    <definedName name="porfe" localSheetId="17">'[1]Verificables Comp. Legal'!$D$19</definedName>
    <definedName name="porfe" localSheetId="18">'[1]Verificables Comp. Legal'!$D$19</definedName>
    <definedName name="porfe" localSheetId="19">'[1]Verificables Comp. Legal'!$D$19</definedName>
    <definedName name="porfe">'[1]Verificables Comp. Legal'!$D$19</definedName>
    <definedName name="pro" localSheetId="6">'[1]Verificables Comp. Legal'!$D$17</definedName>
    <definedName name="pro" localSheetId="8">'[1]Verificables Comp. Legal'!$D$17</definedName>
    <definedName name="pro" localSheetId="9">'[1]Verificables Comp. Legal'!$D$17</definedName>
    <definedName name="pro" localSheetId="10">'[1]Verificables Comp. Legal'!$D$17</definedName>
    <definedName name="pro" localSheetId="11">'[2]Verificables Comp. Legal'!$D$17</definedName>
    <definedName name="pro" localSheetId="23">'[1]Verificables Comp. Legal'!$D$17</definedName>
    <definedName name="pro" localSheetId="24">'[1]Verificables Comp. Legal'!$D$17</definedName>
    <definedName name="pro" localSheetId="17">'[1]Verificables Comp. Legal'!$D$17</definedName>
    <definedName name="pro" localSheetId="18">'[1]Verificables Comp. Legal'!$D$17</definedName>
    <definedName name="pro" localSheetId="19">'[1]Verificables Comp. Legal'!$D$17</definedName>
    <definedName name="pro">'[1]Verificables Comp. Legal'!$D$17</definedName>
    <definedName name="prof" localSheetId="6">'[1]Verificables Comp. Legal'!$D$18</definedName>
    <definedName name="prof" localSheetId="8">'[1]Verificables Comp. Legal'!$D$18</definedName>
    <definedName name="prof" localSheetId="9">'[1]Verificables Comp. Legal'!$D$18</definedName>
    <definedName name="prof" localSheetId="10">'[1]Verificables Comp. Legal'!$D$18</definedName>
    <definedName name="prof" localSheetId="11">'[2]Verificables Comp. Legal'!$D$18</definedName>
    <definedName name="prof" localSheetId="23">'[1]Verificables Comp. Legal'!$D$18</definedName>
    <definedName name="prof" localSheetId="24">'[1]Verificables Comp. Legal'!$D$18</definedName>
    <definedName name="prof" localSheetId="17">'[1]Verificables Comp. Legal'!$D$18</definedName>
    <definedName name="prof" localSheetId="18">'[1]Verificables Comp. Legal'!$D$18</definedName>
    <definedName name="prof" localSheetId="19">'[1]Verificables Comp. Legal'!$D$18</definedName>
    <definedName name="prof">'[1]Verificables Comp. Legal'!$D$18</definedName>
    <definedName name="reg" localSheetId="6">'[1]Verificables Comp. Legal'!$D$22</definedName>
    <definedName name="reg" localSheetId="8">'[1]Verificables Comp. Legal'!$D$22</definedName>
    <definedName name="reg" localSheetId="9">'[1]Verificables Comp. Legal'!$D$22</definedName>
    <definedName name="reg" localSheetId="10">'[1]Verificables Comp. Legal'!$D$22</definedName>
    <definedName name="reg" localSheetId="11">'[2]Verificables Comp. Legal'!$D$22</definedName>
    <definedName name="reg" localSheetId="23">'[1]Verificables Comp. Legal'!$D$22</definedName>
    <definedName name="reg" localSheetId="24">'[1]Verificables Comp. Legal'!$D$22</definedName>
    <definedName name="reg" localSheetId="17">'[1]Verificables Comp. Legal'!$D$22</definedName>
    <definedName name="reg" localSheetId="18">'[1]Verificables Comp. Legal'!$D$22</definedName>
    <definedName name="reg" localSheetId="19">'[1]Verificables Comp. Legal'!$D$22</definedName>
    <definedName name="reg">'[1]Verificables Comp. Legal'!$D$22</definedName>
    <definedName name="Renovación">[1]!Acciones[Renovación]</definedName>
    <definedName name="respli" localSheetId="6">'[1]Verificables Comp. Legal'!$D$16</definedName>
    <definedName name="respli" localSheetId="8">'[1]Verificables Comp. Legal'!$D$16</definedName>
    <definedName name="respli" localSheetId="9">'[1]Verificables Comp. Legal'!$D$16</definedName>
    <definedName name="respli" localSheetId="10">'[1]Verificables Comp. Legal'!$D$16</definedName>
    <definedName name="respli" localSheetId="11">'[2]Verificables Comp. Legal'!$D$16</definedName>
    <definedName name="respli" localSheetId="23">'[1]Verificables Comp. Legal'!$D$16</definedName>
    <definedName name="respli" localSheetId="24">'[1]Verificables Comp. Legal'!$D$16</definedName>
    <definedName name="respli" localSheetId="17">'[1]Verificables Comp. Legal'!$D$16</definedName>
    <definedName name="respli" localSheetId="18">'[1]Verificables Comp. Legal'!$D$16</definedName>
    <definedName name="respli" localSheetId="19">'[1]Verificables Comp. Legal'!$D$16</definedName>
    <definedName name="respli">'[1]Verificables Comp. Legal'!$D$16</definedName>
    <definedName name="si" localSheetId="6">'[1]Verificables Comp. Legal'!$D$31</definedName>
    <definedName name="si" localSheetId="8">'[1]Verificables Comp. Legal'!$D$31</definedName>
    <definedName name="si" localSheetId="9">'[1]Verificables Comp. Legal'!$D$31</definedName>
    <definedName name="si" localSheetId="10">'[1]Verificables Comp. Legal'!$D$31</definedName>
    <definedName name="si" localSheetId="11">'[2]Verificables Comp. Legal'!$D$31</definedName>
    <definedName name="si" localSheetId="23">'[1]Verificables Comp. Legal'!$D$31</definedName>
    <definedName name="si" localSheetId="24">'[1]Verificables Comp. Legal'!$D$31</definedName>
    <definedName name="si" localSheetId="17">'[1]Verificables Comp. Legal'!$D$31</definedName>
    <definedName name="si" localSheetId="18">'[1]Verificables Comp. Legal'!$D$31</definedName>
    <definedName name="si" localSheetId="19">'[1]Verificables Comp. Legal'!$D$31</definedName>
    <definedName name="si">'[1]Verificables Comp. Legal'!$D$31</definedName>
    <definedName name="te" localSheetId="6">'[1]Verificables Comp. Legal'!$K$29</definedName>
    <definedName name="te" localSheetId="8">'[1]Verificables Comp. Legal'!$K$29</definedName>
    <definedName name="te" localSheetId="9">'[1]Verificables Comp. Legal'!$K$29</definedName>
    <definedName name="te" localSheetId="10">'[1]Verificables Comp. Legal'!$K$29</definedName>
    <definedName name="te" localSheetId="11">'[2]Verificables Comp. Legal'!$K$29</definedName>
    <definedName name="te" localSheetId="23">'[1]Verificables Comp. Legal'!$K$29</definedName>
    <definedName name="te" localSheetId="24">'[1]Verificables Comp. Legal'!$K$29</definedName>
    <definedName name="te" localSheetId="17">'[1]Verificables Comp. Legal'!$K$29</definedName>
    <definedName name="te" localSheetId="18">'[1]Verificables Comp. Legal'!$K$29</definedName>
    <definedName name="te" localSheetId="19">'[1]Verificables Comp. Legal'!$K$29</definedName>
    <definedName name="te">'[1]Verificables Comp. Legal'!$K$29</definedName>
    <definedName name="tel" localSheetId="6">'[1]Verificables Comp. Legal'!$W$24</definedName>
    <definedName name="tel" localSheetId="8">'[1]Verificables Comp. Legal'!$W$24</definedName>
    <definedName name="tel" localSheetId="9">'[1]Verificables Comp. Legal'!$W$24</definedName>
    <definedName name="tel" localSheetId="10">'[1]Verificables Comp. Legal'!$W$24</definedName>
    <definedName name="tel" localSheetId="11">'[2]Verificables Comp. Legal'!$W$24</definedName>
    <definedName name="tel" localSheetId="23">'[1]Verificables Comp. Legal'!$W$24</definedName>
    <definedName name="tel" localSheetId="24">'[1]Verificables Comp. Legal'!$W$24</definedName>
    <definedName name="tel" localSheetId="17">'[1]Verificables Comp. Legal'!$W$24</definedName>
    <definedName name="tel" localSheetId="18">'[1]Verificables Comp. Legal'!$W$24</definedName>
    <definedName name="tel" localSheetId="19">'[1]Verificables Comp. Legal'!$W$24</definedName>
    <definedName name="tel">'[1]Verificables Comp. Legal'!$W$24</definedName>
    <definedName name="telad" localSheetId="6">'[1]Verificables Comp. Legal'!$O$25</definedName>
    <definedName name="telad" localSheetId="8">'[1]Verificables Comp. Legal'!$O$25</definedName>
    <definedName name="telad" localSheetId="9">'[1]Verificables Comp. Legal'!$O$25</definedName>
    <definedName name="telad" localSheetId="10">'[1]Verificables Comp. Legal'!$O$25</definedName>
    <definedName name="telad" localSheetId="11">'[2]Verificables Comp. Legal'!$O$25</definedName>
    <definedName name="telad" localSheetId="23">'[1]Verificables Comp. Legal'!$O$25</definedName>
    <definedName name="telad" localSheetId="24">'[1]Verificables Comp. Legal'!$O$25</definedName>
    <definedName name="telad" localSheetId="17">'[1]Verificables Comp. Legal'!$O$25</definedName>
    <definedName name="telad" localSheetId="18">'[1]Verificables Comp. Legal'!$O$25</definedName>
    <definedName name="telad" localSheetId="19">'[1]Verificables Comp. Legal'!$O$25</definedName>
    <definedName name="telad">'[1]Verificables Comp. Legal'!$O$25</definedName>
    <definedName name="telun" localSheetId="6">'[1]Verificables Comp. Legal'!$W$28</definedName>
    <definedName name="telun" localSheetId="8">'[1]Verificables Comp. Legal'!$W$28</definedName>
    <definedName name="telun" localSheetId="9">'[1]Verificables Comp. Legal'!$W$28</definedName>
    <definedName name="telun" localSheetId="10">'[1]Verificables Comp. Legal'!$W$28</definedName>
    <definedName name="telun" localSheetId="11">'[2]Verificables Comp. Legal'!$W$28</definedName>
    <definedName name="telun" localSheetId="23">'[1]Verificables Comp. Legal'!$W$28</definedName>
    <definedName name="telun" localSheetId="24">'[1]Verificables Comp. Legal'!$W$28</definedName>
    <definedName name="telun" localSheetId="17">'[1]Verificables Comp. Legal'!$W$28</definedName>
    <definedName name="telun" localSheetId="18">'[1]Verificables Comp. Legal'!$W$28</definedName>
    <definedName name="telun" localSheetId="19">'[1]Verificables Comp. Legal'!$W$28</definedName>
    <definedName name="telun">'[1]Verificables Comp. Legal'!$W$28</definedName>
    <definedName name="tipo" localSheetId="6">'[1]Lista Información'!$J$5:$K$5</definedName>
    <definedName name="tipo" localSheetId="8">'[1]Lista Información'!$J$5:$K$5</definedName>
    <definedName name="tipo" localSheetId="9">'[1]Lista Información'!$J$5:$K$5</definedName>
    <definedName name="tipo" localSheetId="10">'[1]Lista Información'!$J$5:$K$5</definedName>
    <definedName name="tipo" localSheetId="11">'[2]Lista Información'!$J$5:$K$5</definedName>
    <definedName name="tipo" localSheetId="23">'[1]Lista Información'!$J$5:$K$5</definedName>
    <definedName name="tipo" localSheetId="24">'[1]Lista Información'!$J$5:$K$5</definedName>
    <definedName name="tipo" localSheetId="17">'[1]Lista Información'!$J$5:$K$5</definedName>
    <definedName name="tipo" localSheetId="18">'[1]Lista Información'!$J$5:$K$5</definedName>
    <definedName name="tipo" localSheetId="19">'[1]Lista Información'!$J$5:$K$5</definedName>
    <definedName name="tipo">'[1]Lista Información'!$J$5:$K$5</definedName>
    <definedName name="tipoa" localSheetId="6">'[1]Verificables Comp. Legal'!$D$10</definedName>
    <definedName name="tipoa" localSheetId="8">'[1]Verificables Comp. Legal'!$D$10</definedName>
    <definedName name="tipoa" localSheetId="9">'[1]Verificables Comp. Legal'!$D$10</definedName>
    <definedName name="tipoa" localSheetId="10">'[1]Verificables Comp. Legal'!$D$10</definedName>
    <definedName name="tipoa" localSheetId="11">'[2]Verificables Comp. Legal'!$D$10</definedName>
    <definedName name="tipoa" localSheetId="23">'[1]Verificables Comp. Legal'!$D$10</definedName>
    <definedName name="tipoa" localSheetId="24">'[1]Verificables Comp. Legal'!$D$10</definedName>
    <definedName name="tipoa" localSheetId="17">'[1]Verificables Comp. Legal'!$D$10</definedName>
    <definedName name="tipoa" localSheetId="18">'[1]Verificables Comp. Legal'!$D$10</definedName>
    <definedName name="tipoa" localSheetId="19">'[1]Verificables Comp. Legal'!$D$10</definedName>
    <definedName name="tipoa">'[1]Verificables Comp. Legal'!$D$10</definedName>
    <definedName name="tipoa2" localSheetId="6">'[1]Verificables Comp. Legal'!$P$10</definedName>
    <definedName name="tipoa2" localSheetId="8">'[1]Verificables Comp. Legal'!$P$10</definedName>
    <definedName name="tipoa2" localSheetId="9">'[1]Verificables Comp. Legal'!$P$10</definedName>
    <definedName name="tipoa2" localSheetId="10">'[1]Verificables Comp. Legal'!$P$10</definedName>
    <definedName name="tipoa2" localSheetId="11">'[2]Verificables Comp. Legal'!$P$10</definedName>
    <definedName name="tipoa2" localSheetId="23">'[1]Verificables Comp. Legal'!$P$10</definedName>
    <definedName name="tipoa2" localSheetId="24">'[1]Verificables Comp. Legal'!$P$10</definedName>
    <definedName name="tipoa2" localSheetId="17">'[1]Verificables Comp. Legal'!$P$10</definedName>
    <definedName name="tipoa2" localSheetId="18">'[1]Verificables Comp. Legal'!$P$10</definedName>
    <definedName name="tipoa2" localSheetId="19">'[1]Verificables Comp. Legal'!$P$10</definedName>
    <definedName name="tipoa2">'[1]Verificables Comp. Legal'!$P$10</definedName>
    <definedName name="_xlnm.Print_Titles" localSheetId="17">'Anexo 6. Equipos Ser Alimentos'!$1:$6</definedName>
    <definedName name="verificacion" localSheetId="6">'[1]Verificables Comp. Legal'!$V$12</definedName>
    <definedName name="verificacion" localSheetId="8">'[1]Verificables Comp. Legal'!$V$12</definedName>
    <definedName name="verificacion" localSheetId="9">'[1]Verificables Comp. Legal'!$V$12</definedName>
    <definedName name="verificacion" localSheetId="10">'[1]Verificables Comp. Legal'!$V$12</definedName>
    <definedName name="verificacion" localSheetId="11">'[2]Verificables Comp. Legal'!$V$12</definedName>
    <definedName name="verificacion" localSheetId="23">'[1]Verificables Comp. Legal'!$V$12</definedName>
    <definedName name="verificacion" localSheetId="24">'[1]Verificables Comp. Legal'!$V$12</definedName>
    <definedName name="verificacion" localSheetId="17">'[1]Verificables Comp. Legal'!$V$12</definedName>
    <definedName name="verificacion" localSheetId="18">'[1]Verificables Comp. Legal'!$V$12</definedName>
    <definedName name="verificacion" localSheetId="19">'[1]Verificables Comp. Legal'!$V$12</definedName>
    <definedName name="verificacion">'[1]Verificables Comp. Legal'!$V$12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45" l="1"/>
  <c r="G19" i="45"/>
  <c r="D7" i="33" l="1" a="1"/>
  <c r="D7" i="33" s="1"/>
  <c r="D18" i="33" s="1"/>
  <c r="D7" i="32" a="1"/>
  <c r="D7" i="32" s="1"/>
  <c r="D10" i="32" a="1"/>
  <c r="D10" i="32" s="1"/>
  <c r="D14" i="32" a="1"/>
  <c r="D14" i="32"/>
  <c r="D22" i="32" a="1"/>
  <c r="D22" i="32"/>
  <c r="D34" i="32" a="1"/>
  <c r="D34" i="32" s="1"/>
  <c r="D59" i="32" a="1"/>
  <c r="D59" i="32" s="1"/>
  <c r="D62" i="32" a="1"/>
  <c r="D62" i="32"/>
  <c r="D71" i="32" a="1"/>
  <c r="D71" i="32"/>
  <c r="D80" i="32" a="1"/>
  <c r="D80" i="32" s="1"/>
  <c r="D96" i="32" a="1"/>
  <c r="D96" i="32" s="1"/>
  <c r="D110" i="32" a="1"/>
  <c r="D110" i="32"/>
  <c r="D125" i="32" a="1"/>
  <c r="D125" i="32"/>
  <c r="D135" i="32" a="1"/>
  <c r="D135" i="32" s="1"/>
  <c r="D140" i="32" a="1"/>
  <c r="D140" i="32" s="1"/>
  <c r="D30" i="9" a="1"/>
  <c r="D30" i="9" s="1"/>
  <c r="D7" i="9" a="1"/>
  <c r="D7" i="9" s="1"/>
  <c r="D79" i="40" a="1"/>
  <c r="D79" i="40" s="1"/>
  <c r="D76" i="40" a="1"/>
  <c r="D76" i="40" s="1"/>
  <c r="D73" i="40" a="1"/>
  <c r="D73" i="40"/>
  <c r="D68" i="40" a="1"/>
  <c r="D68" i="40"/>
  <c r="D61" i="40" a="1"/>
  <c r="D61" i="40" s="1"/>
  <c r="D54" i="40" a="1"/>
  <c r="D54" i="40" s="1"/>
  <c r="D49" i="40" a="1"/>
  <c r="D49" i="40" s="1"/>
  <c r="D23" i="40" a="1"/>
  <c r="D23" i="40" s="1"/>
  <c r="D7" i="40" a="1"/>
  <c r="D7" i="40" s="1"/>
  <c r="D39" i="42" a="1"/>
  <c r="D39" i="42"/>
  <c r="D23" i="42" a="1"/>
  <c r="D23" i="42" s="1"/>
  <c r="D7" i="42" a="1"/>
  <c r="D7" i="42"/>
  <c r="D7" i="44" a="1"/>
  <c r="D7" i="44" s="1"/>
  <c r="D10" i="44" a="1"/>
  <c r="D10" i="44" s="1"/>
  <c r="D15" i="44" a="1"/>
  <c r="D15" i="44"/>
  <c r="D24" i="44" a="1"/>
  <c r="D24" i="44"/>
  <c r="D38" i="44" a="1"/>
  <c r="D38" i="44" s="1"/>
  <c r="D44" i="44" a="1"/>
  <c r="D44" i="44" s="1"/>
  <c r="D53" i="44" a="1"/>
  <c r="D53" i="44" s="1"/>
  <c r="D60" i="44" a="1"/>
  <c r="D60" i="44" s="1"/>
  <c r="D66" i="44" a="1"/>
  <c r="D66" i="44" s="1"/>
  <c r="D71" i="44" a="1"/>
  <c r="D71" i="44" s="1"/>
  <c r="D81" i="44" a="1"/>
  <c r="D81" i="44" s="1"/>
  <c r="D33" i="43" a="1"/>
  <c r="D33" i="43" s="1"/>
  <c r="D30" i="43" a="1"/>
  <c r="D30" i="43" s="1"/>
  <c r="D26" i="43" a="1"/>
  <c r="D26" i="43" s="1"/>
  <c r="D14" i="43" a="1"/>
  <c r="D14" i="43" s="1"/>
  <c r="D7" i="43" a="1"/>
  <c r="D7" i="43" s="1"/>
  <c r="D30" i="41" a="1"/>
  <c r="D30" i="41" s="1"/>
  <c r="D19" i="41" a="1"/>
  <c r="D19" i="41" s="1"/>
  <c r="D7" i="41" a="1"/>
  <c r="D7" i="41" s="1"/>
  <c r="D7" i="34" a="1"/>
  <c r="D7" i="34" s="1"/>
  <c r="D22" i="34" s="1"/>
  <c r="D79" i="44"/>
  <c r="D42" i="44"/>
  <c r="D143" i="32" l="1"/>
  <c r="D40" i="9"/>
  <c r="G20" i="45" s="1"/>
  <c r="D83" i="40"/>
  <c r="D46" i="42"/>
  <c r="D84" i="44"/>
  <c r="D37" i="43"/>
  <c r="D33" i="41"/>
  <c r="G17" i="45" s="1"/>
  <c r="J60" i="39"/>
  <c r="K60" i="39" s="1"/>
  <c r="J59" i="39"/>
  <c r="K59" i="39" s="1"/>
  <c r="J58" i="39"/>
  <c r="K58" i="39" s="1"/>
  <c r="K57" i="39"/>
  <c r="J50" i="39"/>
  <c r="K50" i="39" s="1"/>
  <c r="J49" i="39"/>
  <c r="K49" i="39" s="1"/>
  <c r="J48" i="39"/>
  <c r="K48" i="39" s="1"/>
  <c r="J47" i="39"/>
  <c r="K47" i="39" s="1"/>
  <c r="J40" i="39"/>
  <c r="K40" i="39" s="1"/>
  <c r="J39" i="39"/>
  <c r="K39" i="39" s="1"/>
  <c r="J38" i="39"/>
  <c r="K38" i="39" s="1"/>
  <c r="J37" i="39"/>
  <c r="K37" i="39" s="1"/>
  <c r="J30" i="39"/>
  <c r="K30" i="39" s="1"/>
  <c r="J29" i="39"/>
  <c r="K29" i="39" s="1"/>
  <c r="J28" i="39"/>
  <c r="K28" i="39" s="1"/>
  <c r="J27" i="39"/>
  <c r="K27" i="39" s="1"/>
  <c r="J19" i="39"/>
  <c r="K19" i="39" s="1"/>
  <c r="J18" i="39"/>
  <c r="K18" i="39" s="1"/>
  <c r="J17" i="39"/>
  <c r="K17" i="39" s="1"/>
  <c r="J16" i="39"/>
  <c r="K16" i="39" s="1"/>
  <c r="G18" i="4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<sst xmlns="http://schemas.openxmlformats.org/spreadsheetml/2006/main" count="1989" uniqueCount="1367">
  <si>
    <t>OFICINA DE ASEGURAMIENTO A LA CALIDAD</t>
  </si>
  <si>
    <t>CENTRO DE EMERGENCIA</t>
  </si>
  <si>
    <t xml:space="preserve">No. </t>
  </si>
  <si>
    <t xml:space="preserve">Cumple </t>
  </si>
  <si>
    <t xml:space="preserve">No cumple </t>
  </si>
  <si>
    <t xml:space="preserve">OBSERVACIONES </t>
  </si>
  <si>
    <t>2.1</t>
  </si>
  <si>
    <t>2.1.1</t>
  </si>
  <si>
    <t>2.1.2</t>
  </si>
  <si>
    <t>2.1.3</t>
  </si>
  <si>
    <t>Cuenta con los informes financieros y de ejecución técnica y administrativa, verificando que los cupos contratados coincidan con los cupos atendidos, que son la base para hacer la elaboración de la cuenta de cobro o factura presentada al ICBF.</t>
  </si>
  <si>
    <t>2.1.4</t>
  </si>
  <si>
    <t xml:space="preserve">Ejecuta los gastos de talento humano, acorde con los soportes de pagos de nómina, honorarios y de seguridad social.							</t>
  </si>
  <si>
    <t>2.1.5</t>
  </si>
  <si>
    <t>Realiza ejecución de gastos de alimentación, con base a la minuta patrón aprobada, y los tiempos de comida correspondientes a la modalidad y servicio.</t>
  </si>
  <si>
    <t>2.1.6</t>
  </si>
  <si>
    <t>Efectua los gastos generales y administrativos de acuerdo con los clasificadores del costo / rubros permitidos y no permitidos en la modalidad.</t>
  </si>
  <si>
    <t>2.1.7</t>
  </si>
  <si>
    <t>Ejecuta gastos de transporte de acuerdo con los clasificadores del costo / rubros permitidos y no permitidos en la modalidad.</t>
  </si>
  <si>
    <t>2.1.8</t>
  </si>
  <si>
    <t>Ejecuta gastos de recreación de acuerdo con los clasificadores del costo / rubros permitidos y no permitidos en la modalidad.</t>
  </si>
  <si>
    <t>2.1.9</t>
  </si>
  <si>
    <t>2.1.10</t>
  </si>
  <si>
    <t>2.1.11</t>
  </si>
  <si>
    <t>2.2</t>
  </si>
  <si>
    <t>2.2.1</t>
  </si>
  <si>
    <t>2.2.2</t>
  </si>
  <si>
    <t xml:space="preserve">Hace uso de sistema de información contable (Software) y se ejecuta por centro de costos, cuando las fuentes de financiación así lo requieran. </t>
  </si>
  <si>
    <t>2.2.3</t>
  </si>
  <si>
    <t>Lleva Libros de Contabilidad tales como: Balance de prueba, cierre de periodo o mes 13, Libro Diario, Libro Mayor y Balance y Libro de Inventario y Balance, registrados según las normas contables vigentes. (Según aplique).</t>
  </si>
  <si>
    <t>2.2.4</t>
  </si>
  <si>
    <t>2.2.5</t>
  </si>
  <si>
    <t>2.2.6</t>
  </si>
  <si>
    <t>Cuenta con estados financieros dictaminados para las entidades obligadas a tener revisor fiscal.</t>
  </si>
  <si>
    <t>2.2.7</t>
  </si>
  <si>
    <t>Los documentos contables cumplen los requisitos establecidos en la normatividad vigente.</t>
  </si>
  <si>
    <t>2.2.8</t>
  </si>
  <si>
    <t>Realiza conciliaciones bancarias y presenta los respectivos soportes (libro auxiliar de bancos, hoja de trabajo o de conciliación y extractos bancarios).</t>
  </si>
  <si>
    <t>2.2.9</t>
  </si>
  <si>
    <t>2.2.10</t>
  </si>
  <si>
    <t>2.3</t>
  </si>
  <si>
    <t>2.3.1</t>
  </si>
  <si>
    <t>Realiza liquidación de formularios y  pago de las obligaciones de Orden Nacional, de acuerdo con el tipo de entidad y lo registrado en el RUT. (Retención en la fuente, IVA, Impuesto a la Renta, información Exógena).</t>
  </si>
  <si>
    <t>2.3.2</t>
  </si>
  <si>
    <t xml:space="preserve">Firma del o los profesionales quienes revisaron el componente </t>
  </si>
  <si>
    <t xml:space="preserve">Nombre </t>
  </si>
  <si>
    <t xml:space="preserve">Profesión </t>
  </si>
  <si>
    <t xml:space="preserve">Cargo </t>
  </si>
  <si>
    <t>4.1</t>
  </si>
  <si>
    <t>4.1.1</t>
  </si>
  <si>
    <t>4.1.2</t>
  </si>
  <si>
    <t>4.1.3</t>
  </si>
  <si>
    <t>4.1.4</t>
  </si>
  <si>
    <t>4.1.5</t>
  </si>
  <si>
    <t>4.1.6</t>
  </si>
  <si>
    <t>4.1.7</t>
  </si>
  <si>
    <t>4.1.8</t>
  </si>
  <si>
    <t>4.1.9</t>
  </si>
  <si>
    <t>4.1.10</t>
  </si>
  <si>
    <t>4.1.11</t>
  </si>
  <si>
    <t>4.1.12</t>
  </si>
  <si>
    <t>4.1.13</t>
  </si>
  <si>
    <t>4.1.14</t>
  </si>
  <si>
    <t>4.2</t>
  </si>
  <si>
    <t>4.2.2</t>
  </si>
  <si>
    <t>4.2.3</t>
  </si>
  <si>
    <t>4.2.4</t>
  </si>
  <si>
    <t>4.2.5</t>
  </si>
  <si>
    <t>4.2.6</t>
  </si>
  <si>
    <t>4.2.7</t>
  </si>
  <si>
    <t>4.2.8</t>
  </si>
  <si>
    <t>4.2.9</t>
  </si>
  <si>
    <t>4.2.10</t>
  </si>
  <si>
    <t>4.2.11</t>
  </si>
  <si>
    <t>4.2.12</t>
  </si>
  <si>
    <t>4.2.13</t>
  </si>
  <si>
    <t>4.2.14</t>
  </si>
  <si>
    <t>4.3</t>
  </si>
  <si>
    <t>4.3.1</t>
  </si>
  <si>
    <t>4.3.2</t>
  </si>
  <si>
    <t>4.3.3</t>
  </si>
  <si>
    <t>4.3.4</t>
  </si>
  <si>
    <t>4.3.5</t>
  </si>
  <si>
    <t>4.3.6</t>
  </si>
  <si>
    <t>5.1.</t>
  </si>
  <si>
    <t xml:space="preserve">Cuenta con una planta física adecuada, en buen estado y con mantenimiento permanente para desarrollar el proceso de atención. </t>
  </si>
  <si>
    <t>5.1.1</t>
  </si>
  <si>
    <t>5.1.2</t>
  </si>
  <si>
    <t>5.1.3</t>
  </si>
  <si>
    <t>Dispone del servicio de energía eléctrica</t>
  </si>
  <si>
    <t>5.1.4</t>
  </si>
  <si>
    <t xml:space="preserve">Dispone del sistema de comunicación (internet, telefonía fija y móvil) cuando exista la oferta </t>
  </si>
  <si>
    <t>5.1.5</t>
  </si>
  <si>
    <t>5.1.6</t>
  </si>
  <si>
    <t>El tanque de almacenamiento es lavado cada seis meses</t>
  </si>
  <si>
    <t>5.1.7</t>
  </si>
  <si>
    <t>5.1.8</t>
  </si>
  <si>
    <t>Las puertas de los espacios de dormitorios están excentas de seguro, ya sea por dentro o por fuera</t>
  </si>
  <si>
    <t>5.1.9</t>
  </si>
  <si>
    <t>5.1.10</t>
  </si>
  <si>
    <t>5.1.11</t>
  </si>
  <si>
    <t>5.1.12</t>
  </si>
  <si>
    <t>5.1.13</t>
  </si>
  <si>
    <t>Implementa estrategias para la construcción de espacios seguros, saludables y accesibles que favorezcan la prevención de accidentes y aseguren una plena participación de la mujer gestante y lactante adolescente o mayor de 18 años, hija o hijo acompañante.</t>
  </si>
  <si>
    <t>5.1.14</t>
  </si>
  <si>
    <t>5.1.15</t>
  </si>
  <si>
    <t>5.2.</t>
  </si>
  <si>
    <t xml:space="preserve">Cuenta con las condiciones locativas adecuada para la prestación del servicio </t>
  </si>
  <si>
    <t>5.2.1</t>
  </si>
  <si>
    <t>El inmueble cuenta con todos los espacios en óptimo estado de aseo</t>
  </si>
  <si>
    <t>5.2.2</t>
  </si>
  <si>
    <t>5.2.3</t>
  </si>
  <si>
    <t>El inmueble se encuentra libre de grietas</t>
  </si>
  <si>
    <t>5.2.4</t>
  </si>
  <si>
    <t>El inmueble cuenta con ventanas limpias, seguras y sin vidrios rotos</t>
  </si>
  <si>
    <t>5.2.5</t>
  </si>
  <si>
    <t>5.2.6</t>
  </si>
  <si>
    <t>El inmueble se encuentra libre de rastros de humedad</t>
  </si>
  <si>
    <t>5.2.7</t>
  </si>
  <si>
    <t>Los pisos del inmueble son seguros, no son resbaladizos y están libres de cualquier grieta</t>
  </si>
  <si>
    <t>5.2.8</t>
  </si>
  <si>
    <t>El inmueble dispone de ventilación e iluminación natural adecuada</t>
  </si>
  <si>
    <t>5.2.9</t>
  </si>
  <si>
    <t>5.2.10</t>
  </si>
  <si>
    <t>Los baños del inmueble disponen de un adecuado sistema de agua y ventilación</t>
  </si>
  <si>
    <t>5.2.11</t>
  </si>
  <si>
    <t>5.2.12</t>
  </si>
  <si>
    <t>Cuenta con espejos en perfecto estado</t>
  </si>
  <si>
    <t>5.2.13</t>
  </si>
  <si>
    <t>La iluminación artificial está compuesta en su totalidad por bombillos ahorradores de energía</t>
  </si>
  <si>
    <t>5.2.14</t>
  </si>
  <si>
    <t>Cuenta con señalización de acuerdo con la normatividad vigente.</t>
  </si>
  <si>
    <t>5.2.15</t>
  </si>
  <si>
    <t>Las estructuras elevadas (escaleras, balcones, zanjas, entre otros) cuentan con protección.</t>
  </si>
  <si>
    <t>5.2.16</t>
  </si>
  <si>
    <t>5.2.17</t>
  </si>
  <si>
    <t>5.2.18</t>
  </si>
  <si>
    <t>Los techos son seguros y sin riesgos.</t>
  </si>
  <si>
    <t>5.2.19</t>
  </si>
  <si>
    <t>5.2.20</t>
  </si>
  <si>
    <t>Los extintores cuentan con carga vigente y están ubicados conforme a la normatividad vigente.</t>
  </si>
  <si>
    <t>5.2.21</t>
  </si>
  <si>
    <t>Las tomas eléctricas cuentan con tapas protectoras</t>
  </si>
  <si>
    <t>5.2.22</t>
  </si>
  <si>
    <t>5.2.23</t>
  </si>
  <si>
    <t>5.2.24</t>
  </si>
  <si>
    <t>Los baños y dormitorios estan libres de cámaras de vigilancias.</t>
  </si>
  <si>
    <t>5.3.</t>
  </si>
  <si>
    <t>La capacidad instalada es proporcional a los espacios con los que cuenta la infraestructura</t>
  </si>
  <si>
    <t>5.3.1.</t>
  </si>
  <si>
    <t>5.3.2</t>
  </si>
  <si>
    <t>5.3.3</t>
  </si>
  <si>
    <t>5.3.4</t>
  </si>
  <si>
    <t>5.4.</t>
  </si>
  <si>
    <t>La dotación personal es acorde a las particularidades de los usuarios (origen étnico, discapacidad, orientación de género, condición, características, entre otras).</t>
  </si>
  <si>
    <t>Implementa un protocolo para el manejo de historias de atención.</t>
  </si>
  <si>
    <t xml:space="preserve">CENTRO DE EMERGENCIA </t>
  </si>
  <si>
    <t>Espacio</t>
  </si>
  <si>
    <t>Elemento</t>
  </si>
  <si>
    <t>Cantidad Según Manual Operativo</t>
  </si>
  <si>
    <t>OFICINA</t>
  </si>
  <si>
    <t xml:space="preserve">Computador </t>
  </si>
  <si>
    <t>Impresora</t>
  </si>
  <si>
    <t>Escritorio</t>
  </si>
  <si>
    <t>Sillas</t>
  </si>
  <si>
    <t>ESPACIO PARA LA ATENCIÓN</t>
  </si>
  <si>
    <t>Archivador</t>
  </si>
  <si>
    <t>Botiquìn</t>
  </si>
  <si>
    <t>Tallìmetro</t>
  </si>
  <si>
    <t>Balanza</t>
  </si>
  <si>
    <t>DESPENSA</t>
  </si>
  <si>
    <t>Estantes</t>
  </si>
  <si>
    <t>Canastas para almacenar</t>
  </si>
  <si>
    <t>SALA AMIGA DE LACTANCIA MATERNA</t>
  </si>
  <si>
    <t>Estante o mesa</t>
  </si>
  <si>
    <t>Silla</t>
  </si>
  <si>
    <t>Lavaplatos</t>
  </si>
  <si>
    <t>LAVANDERÍA</t>
  </si>
  <si>
    <t>Lavadero o lavadora</t>
  </si>
  <si>
    <t>Tendedero</t>
  </si>
  <si>
    <t>AULAS</t>
  </si>
  <si>
    <t>Silla o pupitre (por niña, niño o adolescente)</t>
  </si>
  <si>
    <t>Tablero por Salón</t>
  </si>
  <si>
    <t>Biblioteca</t>
  </si>
  <si>
    <t>ESPACIO PARA CUIDADOS AUXILIARES</t>
  </si>
  <si>
    <t>Cama o cuna con colchón</t>
  </si>
  <si>
    <t>Mesa de Noche</t>
  </si>
  <si>
    <t>BAÑOS</t>
  </si>
  <si>
    <t>Sanitarios</t>
  </si>
  <si>
    <t>Orinales (cuando se atienda población de niños y/o adolescentes hombres)</t>
  </si>
  <si>
    <t>Lavamanos</t>
  </si>
  <si>
    <t xml:space="preserve">Duchas </t>
  </si>
  <si>
    <t>Espejos</t>
  </si>
  <si>
    <t>SALÓN MULTIPLE</t>
  </si>
  <si>
    <t>Sillas (por cada niña, niño y adolescente)</t>
  </si>
  <si>
    <t>Sonido</t>
  </si>
  <si>
    <t>Mesas</t>
  </si>
  <si>
    <t>Pantalla o tablero</t>
  </si>
  <si>
    <t>ZONA DE RECREO AL AIRE LIBRE</t>
  </si>
  <si>
    <t xml:space="preserve">Juego de parque </t>
  </si>
  <si>
    <t>Bancas</t>
  </si>
  <si>
    <t>MANEJO DE RESIDUOS</t>
  </si>
  <si>
    <t>Espacio para almacenar</t>
  </si>
  <si>
    <t>Canecas marcadas</t>
  </si>
  <si>
    <t>Nombre</t>
  </si>
  <si>
    <t>Crema Antipañalitis</t>
  </si>
  <si>
    <t>Cepillo Dental</t>
  </si>
  <si>
    <t>Peinilla o cepillo</t>
  </si>
  <si>
    <t xml:space="preserve">Máquina de Afeitar </t>
  </si>
  <si>
    <t>Desodorante</t>
  </si>
  <si>
    <t>Toallas Higiénicas</t>
  </si>
  <si>
    <t>Crema para manos y cuerpo</t>
  </si>
  <si>
    <t>Bloqueador Solar</t>
  </si>
  <si>
    <t>Champù</t>
  </si>
  <si>
    <t>Crema dental</t>
  </si>
  <si>
    <t>Seda dental</t>
  </si>
  <si>
    <t>Papel higiénico</t>
  </si>
  <si>
    <t>Talco para pies</t>
  </si>
  <si>
    <t>Cepillo y betùn para zapatos</t>
  </si>
  <si>
    <t>Pañitos hùmedos</t>
  </si>
  <si>
    <t>Jabón lìquido para cuerpo</t>
  </si>
  <si>
    <t>Jabón líquido para manos</t>
  </si>
  <si>
    <t>0 a 2 años</t>
  </si>
  <si>
    <t>Cantidad de niños:</t>
  </si>
  <si>
    <t>Cantidad según el manual</t>
  </si>
  <si>
    <t>Cantidad según visita</t>
  </si>
  <si>
    <t>Cama o cuna con juego de tablas completo con colchón o colchoneta</t>
  </si>
  <si>
    <t>Almohada</t>
  </si>
  <si>
    <t>Protector colchón</t>
  </si>
  <si>
    <t>Juego de Cama</t>
  </si>
  <si>
    <t>Cobija</t>
  </si>
  <si>
    <t xml:space="preserve">Cubre lecho </t>
  </si>
  <si>
    <t>Cómoda o armario</t>
  </si>
  <si>
    <t>Bañera</t>
  </si>
  <si>
    <t xml:space="preserve">Vaso de Noche </t>
  </si>
  <si>
    <t>Ventilador</t>
  </si>
  <si>
    <t>Blusa, Camiseta o Camisa</t>
  </si>
  <si>
    <t>Pantalón o Sudadera</t>
  </si>
  <si>
    <t>Medias</t>
  </si>
  <si>
    <t>Panty o Calzoncillos</t>
  </si>
  <si>
    <t>Brasier o Formador</t>
  </si>
  <si>
    <t>Pijama</t>
  </si>
  <si>
    <t>Tenis o Zapatos</t>
  </si>
  <si>
    <t>Toalla de Uso Personal</t>
  </si>
  <si>
    <t>Chancletas</t>
  </si>
  <si>
    <t>6.1</t>
  </si>
  <si>
    <t>6.1.1</t>
  </si>
  <si>
    <t>6.1.2</t>
  </si>
  <si>
    <t xml:space="preserve">En caso de no tener concepto sanitario favorable vigente, cuenta con soportes de gestión mensual ante la autoridad sanitaria </t>
  </si>
  <si>
    <t>6.2</t>
  </si>
  <si>
    <t xml:space="preserve">6.2.1
</t>
  </si>
  <si>
    <t>6.2.2</t>
  </si>
  <si>
    <t>6.3</t>
  </si>
  <si>
    <t>6.3.1</t>
  </si>
  <si>
    <t>Los usuarios seleccionados en la muestra cuentan con formato de registro de toma de peso y talla, realizadas por el Nutricionista Dietista de la modalidad</t>
  </si>
  <si>
    <t>6.3.2</t>
  </si>
  <si>
    <t>6.3.3</t>
  </si>
  <si>
    <t>6.3.4</t>
  </si>
  <si>
    <t>La toma de peso y talla se reporta a través del Plan de Atención Integral</t>
  </si>
  <si>
    <t>6.3.5</t>
  </si>
  <si>
    <t>6.3.6</t>
  </si>
  <si>
    <t>6.3.7</t>
  </si>
  <si>
    <t>6.4</t>
  </si>
  <si>
    <t>6.4.1</t>
  </si>
  <si>
    <t>6.4.2</t>
  </si>
  <si>
    <t>6.4.3</t>
  </si>
  <si>
    <t>6.4.4</t>
  </si>
  <si>
    <t>6.4.5</t>
  </si>
  <si>
    <t>6.4.6</t>
  </si>
  <si>
    <t>6.4.7</t>
  </si>
  <si>
    <t>6.4.8</t>
  </si>
  <si>
    <t>6.4.9</t>
  </si>
  <si>
    <t>6.4.10</t>
  </si>
  <si>
    <t>6.4.11</t>
  </si>
  <si>
    <t>6.5</t>
  </si>
  <si>
    <t>6.5.1</t>
  </si>
  <si>
    <t>6.5.2</t>
  </si>
  <si>
    <t>6.5.3</t>
  </si>
  <si>
    <t>6.5.4</t>
  </si>
  <si>
    <t>El  Ciclo de Menús se ajusta a los grupos de edades contemplados en la modalidad, servicio y la PIYC.</t>
  </si>
  <si>
    <t>6.5.5</t>
  </si>
  <si>
    <t>6.5.6</t>
  </si>
  <si>
    <t>6.5.7</t>
  </si>
  <si>
    <t>6.5.8</t>
  </si>
  <si>
    <t>6.5.9</t>
  </si>
  <si>
    <t>6.5.10</t>
  </si>
  <si>
    <t>6.5.11</t>
  </si>
  <si>
    <t>6.5.12</t>
  </si>
  <si>
    <t>6.5.13</t>
  </si>
  <si>
    <t>6.5.14</t>
  </si>
  <si>
    <t>6.5.15</t>
  </si>
  <si>
    <t>6.5.17</t>
  </si>
  <si>
    <t>6.5.18</t>
  </si>
  <si>
    <t>El Ciclo de Menús está publicado en el área de consumo de alimentos, para conocimiento de los usuarios.</t>
  </si>
  <si>
    <t>6.5.19</t>
  </si>
  <si>
    <t>6.5.20</t>
  </si>
  <si>
    <t>6.5.21</t>
  </si>
  <si>
    <t xml:space="preserve">El formato de Ciclo de Menús incluye el nombre completo, tarjeta profesional y firma del Profesional Nutricionista-Dietista quien elaboró </t>
  </si>
  <si>
    <t xml:space="preserve">El formato de Ciclo de Menús incluye el nombre completo, tarjeta profesional y firma del Profesional Nutricionista-Dietista de la OAC que aprobó </t>
  </si>
  <si>
    <t xml:space="preserve">El formato de Ciclo de Menús incluye la fecha de aprobación, logo del ICBF y versión vigente del documento. </t>
  </si>
  <si>
    <t>6.6.1</t>
  </si>
  <si>
    <t>6.6.2</t>
  </si>
  <si>
    <t>Los grupos de edad en el formato de Análisis de Contenido Nutricional  corresponden con lo establecido en las minutas patrón de alimentos de cada modalidad o servicio del ICBF así: 6-8 meses, 9 -11 meses, 1-3 años 11 meses, 4-6 años 11 meses, 7-12 años 11 meses, 13-17 años 11 meses, 18-59 años 11 meses, en coherencia con la PIYC.</t>
  </si>
  <si>
    <t>6.7.1</t>
  </si>
  <si>
    <t>Cuenta con la Lista de Intercambios bajo los formatos vigentes establecidos por el ICBF</t>
  </si>
  <si>
    <t>6.7.2</t>
  </si>
  <si>
    <t>El formato de Lista de Intercambios incluye el registro de nombre del proyecto o programa de acuerdo con la Estructura Programática Vigente</t>
  </si>
  <si>
    <t>6.7.3</t>
  </si>
  <si>
    <t>6.7.4</t>
  </si>
  <si>
    <t>6.7.6</t>
  </si>
  <si>
    <t>6.7.7</t>
  </si>
  <si>
    <t>6.7.8</t>
  </si>
  <si>
    <t>6.8.1</t>
  </si>
  <si>
    <t>El formato de Guía de Preparaciones incluye el registro de nombre del proyecto o programa de acuerdo con la Estructura Programática Vigente</t>
  </si>
  <si>
    <t>6.8.2</t>
  </si>
  <si>
    <t>6.8.3</t>
  </si>
  <si>
    <t>El formato de Guía de Preparaciones incluye los grupos de edad conforme con lo establecido en la modalidad, servicio y la PIYC</t>
  </si>
  <si>
    <t>6.8.4</t>
  </si>
  <si>
    <t>6.8.5</t>
  </si>
  <si>
    <t>6.8.6</t>
  </si>
  <si>
    <t>6.8.7</t>
  </si>
  <si>
    <t>6.8.8</t>
  </si>
  <si>
    <t>6.9.1</t>
  </si>
  <si>
    <t>El ciclo de menús incluye AAVN en la frecuencia establecida en la minuta patrón</t>
  </si>
  <si>
    <t>6.9.2</t>
  </si>
  <si>
    <t>6.9.3</t>
  </si>
  <si>
    <t>6.10</t>
  </si>
  <si>
    <t>6.10.1</t>
  </si>
  <si>
    <t>6.10.2</t>
  </si>
  <si>
    <t>El personal manipulador de alimentos presenta buen estado de salud al momento de la visita.</t>
  </si>
  <si>
    <t>6.10.3</t>
  </si>
  <si>
    <t>6.10.4</t>
  </si>
  <si>
    <t>El personal manipulador de alimentos cuenta con certificado de curso de manipulación de alimentos, con máximo un año de expedición.</t>
  </si>
  <si>
    <t>6.10.5</t>
  </si>
  <si>
    <t>6.10.6</t>
  </si>
  <si>
    <t>El personal manipulador de alimentos cuenta con elementos de protección (gorro, tapabocas, guantes).</t>
  </si>
  <si>
    <t>6.10.7</t>
  </si>
  <si>
    <t>6.10.8</t>
  </si>
  <si>
    <t>6.11</t>
  </si>
  <si>
    <t>6.11.1</t>
  </si>
  <si>
    <t>6.11.2</t>
  </si>
  <si>
    <t xml:space="preserve">Cuenta con Concepto Sanitario Favorable vigente, del lugar donde se preparan o distribuyen los alimentos, expedido por la entidad territorial de salud. </t>
  </si>
  <si>
    <t>6.11.3</t>
  </si>
  <si>
    <t>6.11.4</t>
  </si>
  <si>
    <t>6.11.6</t>
  </si>
  <si>
    <t>6.11.7</t>
  </si>
  <si>
    <t>6.11.8</t>
  </si>
  <si>
    <t>6.11.9</t>
  </si>
  <si>
    <t>6.12.1</t>
  </si>
  <si>
    <t>El horario de recibo no interfiere con el de distribución de alimentos o preparaciones.</t>
  </si>
  <si>
    <t>6.12.2</t>
  </si>
  <si>
    <t>En el punto de preparación se encuentra debidamente archivada la requisición de alimentos y se mantiene el control sobre el inventario de los productos.</t>
  </si>
  <si>
    <t>6.12.3</t>
  </si>
  <si>
    <t>El área de recibo de alimentos presenta adecuadas condiciones de organización, limpieza y desinfección.</t>
  </si>
  <si>
    <t>6.12.4</t>
  </si>
  <si>
    <t>Se usan  estibas plásticas o canastillas como base para evitar el contacto de los alimentos con el piso.</t>
  </si>
  <si>
    <t>6.12.5</t>
  </si>
  <si>
    <t>El operador cuenta con: báscula pesa alimentos en buen estado y ajustada (con la capacidad y división de escala acorde al tipo de alimento y/o producto); termómetro en adecuado estado (preferiblemente de punzón) utilizado solamente para esta actividad; canastillas y/o recipientes plásticos; formatos de control de temperatura en recibo y formatos de entradas y salidas (Kardex).</t>
  </si>
  <si>
    <t>6.12.6</t>
  </si>
  <si>
    <t>Se cuenta con la lista de criterios mínimos de aceptación y rechazo de materias primas en el momento del recibo.</t>
  </si>
  <si>
    <t>6.12.7</t>
  </si>
  <si>
    <t>La persona asignada por el operador verifica que se cumple con las especificaciones de las fichas técnicas vigentes, diseñadas y actualizadas por la Dirección de Nutrición ICBF.</t>
  </si>
  <si>
    <t>Se registra en el formato establecido por el operador cuando las materias primas, insumos y/o productos no cumplen con las especificaciones y son devueltos al proveedor para realizar el cambio.</t>
  </si>
  <si>
    <t>6.13</t>
  </si>
  <si>
    <t>6.13.1</t>
  </si>
  <si>
    <t xml:space="preserve">El área se encuentra identificada. </t>
  </si>
  <si>
    <t>6.13.2</t>
  </si>
  <si>
    <t>Dentro del área de almacenamiento se señalizan los espacios para cada tipo de producto.</t>
  </si>
  <si>
    <t>6.13.3</t>
  </si>
  <si>
    <t>6.13.4</t>
  </si>
  <si>
    <t>Los productos de vidrio, latas y productos pesados están ubicados en la parte inferior de los estantes del almacén o la despensa; y los productos livianos están ubicados en parte media y superior de los mismos.</t>
  </si>
  <si>
    <t>Los alimentos congelados y los que se mantienen refrigerados permanentemente, se entregan a la etapa de proceso con temperatura de 4 ºC o menos</t>
  </si>
  <si>
    <t>Se debe llevar la lista de mercado en formatos establecidos por el operador.</t>
  </si>
  <si>
    <t>Los plaguicidas, detergentes, desinfectantes y otras sustancias peligrosas que por necesidades de uso se encuentren dentro del lugar, están  etiquetadas adecuadamente con un rótulo en que se informe sobre su toxicidad y empleo.</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</si>
  <si>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</si>
  <si>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Los productos con fecha de vencimiento cumplida se separan del resto de los alimentos y son marcados de manera que se diferencien y no sean utilizados, además se dan de baja de acuerdo con el procedimiento establecido por el operador.</t>
  </si>
  <si>
    <t>6.14.1</t>
  </si>
  <si>
    <t>Las personas ajenas al manejo de alimentos que ingresan al servicio cuentan con las medidas higiénico sanitarias correspondientes (gorro, tapabocas y bata de color claro)</t>
  </si>
  <si>
    <t>6.14.2</t>
  </si>
  <si>
    <t>Se lavan los alimentos o materias primas crudas como carnes, verduras, hortalizas, frutas y productos de pesca con agua potable corriente, antes de su preparación</t>
  </si>
  <si>
    <t>Las hortalizas, verduras y frutas que se comen crudas se lavan y desinfectan con sustancias permitidas de acuerdo con lo establecido en el Plan de Saneamiento Básico (PSB)</t>
  </si>
  <si>
    <t>Las operaciones de preparación se realizan en forma secuencial y continua, de tal forma que se protege el alimento de la proliferación de microorganismos o contaminación cruzada</t>
  </si>
  <si>
    <t>Se realizan operaciones de limpieza y desinfección de equipos, utensilios y superficies que entren en contacto con los alimentos a través de métodos adecuados (químicos - físicos), según el programa de limpieza y desinfección del PSB</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</si>
  <si>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</si>
  <si>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En el caso de la preparación de ensaladas que requieran proceso térmico, pero que su consumo se prefiera en frío son enfriadas rápidamente para garantizar que la ensalada llegue a la temperatura de seguridad en el menor tiempo posible</t>
  </si>
  <si>
    <t>Cuando se requiere esperar entre una etapa de elaboración y la siguiente, el alimento se mantiene protegido y se conservan las temperaturas adecuadas: alimentos calientes a temperaturas mayores a 60°C y alimentos fríos a temperaturas de refrigeración menor a 4°C</t>
  </si>
  <si>
    <t>Los procedimientos mecánicos de manufactura tales como lavar, pelar, cortar, clasificar, desmenuzar, extraer, batir, secar etc., se realizan de manera tal que se protegen los alimentos contra la contaminación</t>
  </si>
  <si>
    <t>Se  aíslan los alimentos crudos de los cocidos, con el fin de evitar la contaminación cruzada</t>
  </si>
  <si>
    <t>Los alimentos no se preparan con gran antelación a su consumo por parte de los usuarios</t>
  </si>
  <si>
    <t>Se cumple con el horario de suministro de la alimentación</t>
  </si>
  <si>
    <t>La ración preparada se sirve y se distribuye a los usuarios en las áreas destinadas para este fin, y estas  cumplen con las condiciones de espacios, limpieza y desinfección necesarias</t>
  </si>
  <si>
    <t>El servido de alimentos se realiza con los utensilios adecuados en calidad y cantidad de acuerdo con el tipo de alimento, identificados por grupo etario y componente, evitando el contacto directo con las manos</t>
  </si>
  <si>
    <t>Los usuarios no tienen  acceso al área de servido y entrega de alimentos</t>
  </si>
  <si>
    <t xml:space="preserve">Se  mantienen las preparaciones a temperaturas de servido adecuadas realizando la medición y registro de control, en el recipiente en donde se reserva el alimento previo al servido. (Frío menor o igual a 4ºC jugos de frutas, queso y/o postres que requieran refrigeración y las ensaladas frías. Caliente mayor o igual a 60ºC sopas, carnes, verduras calientes, arroz, tubérculos y otros). </t>
  </si>
  <si>
    <t>Para la verdura fría se evidencia que una vez preparada se refrigera en un recipiente protegido con tapa y se va sacando de la nevera conforme a la demanda del servicio</t>
  </si>
  <si>
    <t>Se  prepara cada día solamente los alimentos que se van a consumir</t>
  </si>
  <si>
    <t>Se asegura que la presentación del plato servido es estéticamente adecuado y agradable</t>
  </si>
  <si>
    <t>Los usuarios que realizan actividades académicas y/o laborales fuera de la entidad, cuentan con la alimentación (almuerzo y refrigerios), envasada y empacada fácilmente</t>
  </si>
  <si>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del operador. </t>
  </si>
  <si>
    <t>Cuenta con el formato de registro de temperatura de alimentos preparados</t>
  </si>
  <si>
    <t>La calidad del agua utilizada por el operador es potable, a la  temperatura y presión requerida en el correspondiente proceso (preparación de alimentos, lavado, limpieza y desinfección).</t>
  </si>
  <si>
    <t>El personal manipulador de alimentos aplica de forma correcta los procedimientos establecidos en el programa de limpieza y desinfección de alimentos.</t>
  </si>
  <si>
    <t>Cuenta con soporte de aprobación de fichas técnicas de alimentos por parte del supervisor del contrato (la ficha técnica aprobada debe incluir el registro sanitario).</t>
  </si>
  <si>
    <t>Cuenta con Registro sanitario emitido por la autoridad sanitaria competente para los alimentos utilizados en el servicio de alimentos.</t>
  </si>
  <si>
    <t>Aporta los registros al día que den cuenta de la aplicación, por etapa de proceso, de lo establecido en el documento.</t>
  </si>
  <si>
    <t>5.1</t>
  </si>
  <si>
    <t>Las áreas del servicio de alimentos están delimitadas visualmente, con avisos alusivos al lugar.</t>
  </si>
  <si>
    <t>Las áreas del servicio de alimentos están ubicados según la secuencia lógica del proceso, desde la recepción hasta la distribución final de los alimentos, con el fin de evitar la contaminación cruzada.</t>
  </si>
  <si>
    <t>Las instalaciones sanitarias tales como baños y vestuarios están en suficiente cantidad, separados de las áreas de elaboración y están dotados con los instrumentos necesarios para facilitar la higiene personal.</t>
  </si>
  <si>
    <t>Los servicios sanitarios están limpios y dotados de los siguientes elementos básicos: papel higiénico, jabón desinfectante, papeleras e implementos desechables para el secado de las manos, habladores sobre protocolo de lavado de manos y advertencias al personal sobre la necesidad de lavarse las manos luego de usar los servicios sanitarios.</t>
  </si>
  <si>
    <t>No hay presencia de animales domésticos en el servicio de alimentos.</t>
  </si>
  <si>
    <t>Los pisos están construidos con materiales que no generen sustancias o contaminantes tóxicos, resistentes, no porosos, impermeables, no absorbentes ni deslizantes y con acabados libres de grietas para que no dificulten la limpieza, desinfección y mantenimiento.</t>
  </si>
  <si>
    <t>El sistema de tuberías  permite la salida rápida y efectiva de las aguas residuales producidas en el servicio y los drenajes de piso poseen rejillas.</t>
  </si>
  <si>
    <t>Las paredes son de materiales resistentes, impermeables, no absorbentes, de fácil limpieza y desinfección, de acabado liso y sin grietas, ya sea cubiertas con material cerámico o similar o con pinturas plásticas de color claro que reúnan los requisitos anteriormente indicados.  Las uniones entre las paredes y entre éstas y los pisos o techos están selladas y tienen forma redondeada para impedir acumulación de suciedad y facilitar la limpieza.</t>
  </si>
  <si>
    <t>Las ventanas u otras aberturas evitan la acumulación de polvo, suciedad y facilitan la limpieza. Aquellas que se comunican con el ambiente exterior están provistas por mallas anti-insectos u otro material que impide la entrada de éstos y los roedores, son de fácil limpieza y buena conservación.</t>
  </si>
  <si>
    <t>Las puertas tienen superficie lisa, resistente, no absorbente y de suficiente amplitud. La abertura entre la puerta exterior y el piso no es mayor a 1 cm.</t>
  </si>
  <si>
    <t>5.1.16</t>
  </si>
  <si>
    <t>En caso de presencia de escaleras, el operador se asegura de que no dificulte la limpieza del lugar ni cause contaminación de los alimentos.</t>
  </si>
  <si>
    <t>5.1.17</t>
  </si>
  <si>
    <t xml:space="preserve">Las instalaciones eléctricas, mecánicas y de prevención de incendios tienen un acabado que impida la acumulación de suciedades o el albergue de plagas. </t>
  </si>
  <si>
    <t>5.1.18</t>
  </si>
  <si>
    <t>La iluminación es adecuada y suficiente, ya sea natural o artificial con rejilla de protección.</t>
  </si>
  <si>
    <t>5.1.19</t>
  </si>
  <si>
    <t xml:space="preserve">Las áreas de elaboración están ventiladas de manera directa o indirecta por sistemas que no contribuyen a la contaminación de los alimentos o a la incomodidad del personal. </t>
  </si>
  <si>
    <t>5.1.20</t>
  </si>
  <si>
    <t>5.1.21</t>
  </si>
  <si>
    <t>Las tuberías elevadas no están instaladas  directamente por encima de los lugares de elaboración de alimentos.</t>
  </si>
  <si>
    <t>5.2</t>
  </si>
  <si>
    <t>Los equipos y utensilios del servicio de alimentos cuentan con condiciones adecuadas</t>
  </si>
  <si>
    <t>El menaje (platos y vasos) es acorde a las condiciones y edad de los usuarios atendidos</t>
  </si>
  <si>
    <t>El uso de cubiertos es acorde a las particularidades de la población y al proceso de acogida</t>
  </si>
  <si>
    <t>Las superficies de contacto directo con el alimento  poseen un acabado liso, no poroso, no absorbente y esta libre de defectos, grietas u otras irregularidades que puedan atrapar partículas de alimentos o microorganismos que afectan la calidad sanitaria del producto.  Las partes de los utensilios son de fácil desprendimiento para su limpieza y desinfección.</t>
  </si>
  <si>
    <t>Las superficies de contacto directo con el alimento no están recubiertas con pinturas u otro tipo de material desprendible que represente un riesgo para la inocuidad del alimento.</t>
  </si>
  <si>
    <t>Los contenedores o recipientes usados para materiales no comestibles y desechos son a prueba de fugas, están debidamente identificados, de material impermeable, de fácil limpieza y en lo posible, provistos de tapa hermética.</t>
  </si>
  <si>
    <t>El servicio de alimentos cuenta con elementos en buen estado, rotulados y en la cantidad suficiente para el desarrollo adecuado de los procesos del programa de limpieza y desinfección.</t>
  </si>
  <si>
    <t>En caso de la atención de población con discapacidad, se tienen en cuenta los ajustes razonables como las consideraciones para la alimentación de la población con discapacidad</t>
  </si>
  <si>
    <t>Necesidades mínimas de equipo para el servicio de alimentación.</t>
  </si>
  <si>
    <t xml:space="preserve">EQUIPO </t>
  </si>
  <si>
    <t xml:space="preserve">HASTA 
50 RACIONES </t>
  </si>
  <si>
    <t xml:space="preserve">HASTA 
100 RACIONES </t>
  </si>
  <si>
    <t xml:space="preserve">HASTA 
200 RACIONES </t>
  </si>
  <si>
    <t xml:space="preserve">HASTA 
300 RACIONES </t>
  </si>
  <si>
    <t>CANTIDAD</t>
  </si>
  <si>
    <t>Una estufa de combustible a gas, mínimo cuatro quemadores rápidos (opcional horno).</t>
  </si>
  <si>
    <t>Estufa enana de quemador rápido.</t>
  </si>
  <si>
    <t>Estufa industrial a gas: preferiblemente con horno y regulador de temperatura, plancha asadora (opcional freidora y parrilla) mínimo con 6 quemadores (mínimo 2 rápidos) o 2 marmitas industriales.</t>
  </si>
  <si>
    <t>Pipeta de gas (En ausencia de gas natural y ubicado en sitio seguro).</t>
  </si>
  <si>
    <t>Regulador de gas.</t>
  </si>
  <si>
    <t>Manguera de gas.</t>
  </si>
  <si>
    <t>Nevera 12 pies ó 336 litros.</t>
  </si>
  <si>
    <t>Nevera 19 pies ó 442 litros.</t>
  </si>
  <si>
    <t>Congelador 1 puerta 5 pies - Capacidad 30 Kilos.</t>
  </si>
  <si>
    <t>Congelador 1 puerta 7 pies - Capacidad 45 Kilos.</t>
  </si>
  <si>
    <t>Congelador 1 puerta 15 pies - Capacidad 70 Kilos.</t>
  </si>
  <si>
    <t>Licuadora no industrial con capacidad mínima de un litro y vaso en platico o vidrio.</t>
  </si>
  <si>
    <t>Licuadora Industrial capacidad mínima 10 litros.</t>
  </si>
  <si>
    <t>Balanza de 20 kg electrónica.</t>
  </si>
  <si>
    <t>Báscula de plataforma con graduación mínima de 50 gramos. Capacidad máxima 150 Kg.</t>
  </si>
  <si>
    <t>Balanza gramera de mesa, máximo de 1 gramo de sensibilidad. - digital para supervisión.</t>
  </si>
  <si>
    <t>Molino manual*</t>
  </si>
  <si>
    <t>Molino con motor industrial en acero inoxidable. *</t>
  </si>
  <si>
    <t>Termómetro para evaluar temperaturas frías.</t>
  </si>
  <si>
    <t>Termómetro para evaluar temperaturas calientes.</t>
  </si>
  <si>
    <t>Necesidades mínimas de menaje para el servicio de alimentación.</t>
  </si>
  <si>
    <t xml:space="preserve">ELEMENTO </t>
  </si>
  <si>
    <t>REF</t>
  </si>
  <si>
    <t>Balde plástico</t>
  </si>
  <si>
    <t>12 litros</t>
  </si>
  <si>
    <t>Bandeja plástica</t>
  </si>
  <si>
    <t>Extragrande</t>
  </si>
  <si>
    <t>Caldero</t>
  </si>
  <si>
    <t>50X30</t>
  </si>
  <si>
    <t>Canastilla plástica</t>
  </si>
  <si>
    <t>Estándar</t>
  </si>
  <si>
    <t>Caneca con tapa multiuso (basura)</t>
  </si>
  <si>
    <t>Grande</t>
  </si>
  <si>
    <t>Caneca con tapa multiuso (sobras)</t>
  </si>
  <si>
    <t>Cernidor aluminio</t>
  </si>
  <si>
    <t>Normal</t>
  </si>
  <si>
    <t>Olleta</t>
  </si>
  <si>
    <t>3 litros</t>
  </si>
  <si>
    <t>Colador plástico o acero inoxidable.</t>
  </si>
  <si>
    <t>Cuchara para servir (aluminio fundido) con hueco</t>
  </si>
  <si>
    <t>Cuchara para servir (aluminio fundido) sin hueco</t>
  </si>
  <si>
    <t>Cuchillo cocina para cortar carne</t>
  </si>
  <si>
    <t>Cuchillo cocina para cortar verdura</t>
  </si>
  <si>
    <t>Cuchillo cocina para pelar papa</t>
  </si>
  <si>
    <t>Molinillo</t>
  </si>
  <si>
    <t>Espumadera de aluminio fundido</t>
  </si>
  <si>
    <t>Mediana</t>
  </si>
  <si>
    <t>Jarra plástica</t>
  </si>
  <si>
    <t>2 litros</t>
  </si>
  <si>
    <t>Olla (aluminio recortado)</t>
  </si>
  <si>
    <t># 32 o 24 litros</t>
  </si>
  <si>
    <t># 36 o 36 litros</t>
  </si>
  <si>
    <t># 40 o 50 litros</t>
  </si>
  <si>
    <t>Olla a presión</t>
  </si>
  <si>
    <t>10 litros</t>
  </si>
  <si>
    <t>Paila</t>
  </si>
  <si>
    <t>46 cm.</t>
  </si>
  <si>
    <t>Pinzas</t>
  </si>
  <si>
    <t>Rallador</t>
  </si>
  <si>
    <t>Acero inoxidable doble cara para rallado fino y mediano</t>
  </si>
  <si>
    <t>Cutter o cortador de mesa *</t>
  </si>
  <si>
    <t>Acero inoxidable con capacidad de 3.5 litros mínimo</t>
  </si>
  <si>
    <t>Tabla para picado en acrílico con código de colores, mínimo una por cada grupo de alimentos a procesar.</t>
  </si>
  <si>
    <t>Pequeña</t>
  </si>
  <si>
    <t>Tajapapa</t>
  </si>
  <si>
    <t xml:space="preserve">Necesidades mínimas de vajilla para el servicio de alimentación </t>
  </si>
  <si>
    <t xml:space="preserve">ELEMENTO** </t>
  </si>
  <si>
    <t>Tina plástica o tobo mediana</t>
  </si>
  <si>
    <t>Tina plástica o tobo grande</t>
  </si>
  <si>
    <t>Tenedor mesa</t>
  </si>
  <si>
    <t>Elementos de acuerdo con la capacidad instalada, más 20% para reposición</t>
  </si>
  <si>
    <t>Cuchillo mesa *</t>
  </si>
  <si>
    <t>Cuchara sopera</t>
  </si>
  <si>
    <t>Plato seco</t>
  </si>
  <si>
    <t>Pocillo</t>
  </si>
  <si>
    <t>Vaso</t>
  </si>
  <si>
    <t>Mesas de comedor- puesto para comer</t>
  </si>
  <si>
    <t>Un puesto por niño o niña atendido en el turno respectivo</t>
  </si>
  <si>
    <t>Sillas de comedor – puesto para sentarse***</t>
  </si>
  <si>
    <t>Una silla, butaca o puesto en banca por niño o niña atendido en el turno respectivo</t>
  </si>
  <si>
    <t xml:space="preserve">INSTRUMENTO DE VERIFICACIÓN - ACTA DE ACCIÓN DE INSPECCIÓN Y VIGILANCIA </t>
  </si>
  <si>
    <t>Cumple con la ejecución presupuestal</t>
  </si>
  <si>
    <t>Cuenta con los soportes de ejecución financiera, como libros auxiliares, facturas electrónicas  o documentos soporte.</t>
  </si>
  <si>
    <t>Cumple con los requisitos de ley establecidos para la contabilidad, según el tipo de entidad (Fundación, Corporación, Asociación u otra denominación sin ánimo de lucro).</t>
  </si>
  <si>
    <t xml:space="preserve">Cumple con la situación contable y financiera de la institución </t>
  </si>
  <si>
    <t xml:space="preserve">Cumple con las obligaciones tributarias (aplica solamente para las Auditorías de Calidad). </t>
  </si>
  <si>
    <t>FECHA Y HORA DE INICIO:</t>
  </si>
  <si>
    <t>DD/MM/AAAA</t>
  </si>
  <si>
    <t>FECHA Y HORA DE FINALIZACIÓN:</t>
  </si>
  <si>
    <t>AUDITORÍA                                       VISITA DE INSPECCIÓN</t>
  </si>
  <si>
    <t>CATEGORIA</t>
  </si>
  <si>
    <t>PROTECCIÓN</t>
  </si>
  <si>
    <t xml:space="preserve">SUBDIRECCIÓN </t>
  </si>
  <si>
    <t>RESTABLECIMIENTO DE DERECHOS</t>
  </si>
  <si>
    <t xml:space="preserve">MODALIDAD: </t>
  </si>
  <si>
    <t>POBLACIÓN:</t>
  </si>
  <si>
    <t>REGIONAL ICBF:</t>
  </si>
  <si>
    <t xml:space="preserve">CENTRO ZONAL: </t>
  </si>
  <si>
    <t xml:space="preserve">NOMBRE DEL OPERADOR: </t>
  </si>
  <si>
    <t xml:space="preserve">NIT: </t>
  </si>
  <si>
    <t>DIRECCIÓN:</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</si>
  <si>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</si>
  <si>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</si>
  <si>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</si>
  <si>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</si>
  <si>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</si>
  <si>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CÉDULA DE EXTRANJERÍA</t>
  </si>
  <si>
    <t>Pasaporte</t>
  </si>
  <si>
    <t xml:space="preserve">Cédula </t>
  </si>
  <si>
    <t>NÚMERO DE DOCUMENTO:</t>
  </si>
  <si>
    <t>CORREOS ELECTRÓNICOS:</t>
  </si>
  <si>
    <t xml:space="preserve">Relacione la totalidad de los correos electrónicos </t>
  </si>
  <si>
    <t>TELÉFONOS:</t>
  </si>
  <si>
    <t xml:space="preserve">Relacione la totalidad de los teléfonos </t>
  </si>
  <si>
    <t>CELULAR:</t>
  </si>
  <si>
    <t>Relacione la totalidad de los celulares</t>
  </si>
  <si>
    <t>NÚMERO DE CONTRATO:</t>
  </si>
  <si>
    <t xml:space="preserve">Relacione número del contrato </t>
  </si>
  <si>
    <t xml:space="preserve">FECHAS DE VIGENCIA: </t>
  </si>
  <si>
    <t>Relacione fecha de inscripción y finalización del contrato</t>
  </si>
  <si>
    <t xml:space="preserve">Relacione el nombre del supervisor, cargo y dependencia. </t>
  </si>
  <si>
    <t>2. INFORMACIÓN DE LA SEDE OPERATIVA</t>
  </si>
  <si>
    <t>SEDE OPERATIVA 1</t>
  </si>
  <si>
    <t xml:space="preserve">NOMBRE DE LA SEDE OPERATIVA 1: </t>
  </si>
  <si>
    <t>UBICACIÓN DEL INMUEBLE:</t>
  </si>
  <si>
    <t>TELÉFONO:</t>
  </si>
  <si>
    <t xml:space="preserve">CELULAR: </t>
  </si>
  <si>
    <t xml:space="preserve">DEPARTAMENTO: </t>
  </si>
  <si>
    <t>NOMBRE DEL RESPONSABLE:</t>
  </si>
  <si>
    <t xml:space="preserve">CARGO DEL RESPONSABLE: </t>
  </si>
  <si>
    <t>CÉDULA DE EXTRANJERÍA:</t>
  </si>
  <si>
    <t xml:space="preserve">NÚMERO DE DOCUMENTO: </t>
  </si>
  <si>
    <t xml:space="preserve">CORREO ELECTRÓNICO: </t>
  </si>
  <si>
    <t xml:space="preserve">LICENCIA DE FUNCIONAMIENTO: </t>
  </si>
  <si>
    <t>Relacione el número del acto administrativo, fecha de otorgamiento o renovación, clase, entidad que la otorgó y/o renovó</t>
  </si>
  <si>
    <t>SEDE OPERATIVA 2</t>
  </si>
  <si>
    <t xml:space="preserve">NOMBRE DE LA SEDE OPERATIVA 2: </t>
  </si>
  <si>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</si>
  <si>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</si>
  <si>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2. ACUERDOS PARA EL DESARROLLO DE LA ACCIÓN DE INSPECCIÓN</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</si>
  <si>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</si>
  <si>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 xml:space="preserve">3. HECHOS MOTIVO DE DENUNCIA / ALCANCE AUDITORÍA DE CALIDAD </t>
  </si>
  <si>
    <t>3.1. ANTECEDENTES</t>
  </si>
  <si>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</si>
  <si>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NOMBRE DEL PROFESIONAL</t>
  </si>
  <si>
    <t>CARGO</t>
  </si>
  <si>
    <t>COMPONENTE EN QUE PARTICIPO</t>
  </si>
  <si>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</si>
  <si>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t xml:space="preserve">Poblaciones establecidas en el Manual Operativo. </t>
  </si>
  <si>
    <t>Código</t>
  </si>
  <si>
    <t>Población</t>
  </si>
  <si>
    <t>Niñas, niños y adolescentes de 6 a 18 años, con Proceso Administrativo de Restablecimiento de Derechos.</t>
  </si>
  <si>
    <t>2. COMPONENTE FINANCIERO</t>
  </si>
  <si>
    <r>
      <rPr>
        <b/>
        <sz val="11"/>
        <color theme="1"/>
        <rFont val="Arial Narrow"/>
        <family val="2"/>
      </rPr>
      <t>TIPO DE ACCIÓN:</t>
    </r>
    <r>
      <rPr>
        <sz val="11"/>
        <color theme="1"/>
        <rFont val="Arial Narrow"/>
        <family val="2"/>
      </rPr>
      <t xml:space="preserve"> Marque con una</t>
    </r>
    <r>
      <rPr>
        <b/>
        <sz val="11"/>
        <color theme="1"/>
        <rFont val="Arial Narrow"/>
        <family val="2"/>
      </rPr>
      <t xml:space="preserve"> X</t>
    </r>
    <r>
      <rPr>
        <sz val="11"/>
        <color theme="1"/>
        <rFont val="Arial Narrow"/>
        <family val="2"/>
      </rPr>
      <t xml:space="preserve"> la opción que corresponda</t>
    </r>
  </si>
  <si>
    <r>
      <rPr>
        <b/>
        <sz val="11"/>
        <color theme="1"/>
        <rFont val="Arial Narrow"/>
        <family val="2"/>
      </rPr>
      <t xml:space="preserve">Rural </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</si>
  <si>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r>
      <rPr>
        <b/>
        <sz val="11"/>
        <color theme="1"/>
        <rFont val="Arial Narrow"/>
        <family val="2"/>
      </rPr>
      <t>Rural</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</si>
  <si>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r>
      <rPr>
        <b/>
        <sz val="11"/>
        <color theme="1"/>
        <rFont val="Arial Narrow"/>
        <family val="2"/>
      </rPr>
      <t>CUPOS:</t>
    </r>
    <r>
      <rPr>
        <sz val="11"/>
        <color theme="1"/>
        <rFont val="Arial Narrow"/>
        <family val="2"/>
      </rPr>
      <t xml:space="preserve"> </t>
    </r>
    <r>
      <rPr>
        <b/>
        <sz val="11"/>
        <color theme="0" tint="-0.249977111117893"/>
        <rFont val="Arial Narrow"/>
        <family val="2"/>
      </rPr>
      <t>Relacione el número de cupos del contrato.</t>
    </r>
  </si>
  <si>
    <r>
      <rPr>
        <b/>
        <sz val="11"/>
        <rFont val="Arial Narrow"/>
        <family val="2"/>
      </rPr>
      <t>INSCRITOS</t>
    </r>
    <r>
      <rPr>
        <sz val="11"/>
        <rFont val="Arial Narrow"/>
        <family val="2"/>
      </rPr>
      <t>:</t>
    </r>
    <r>
      <rPr>
        <sz val="11"/>
        <color theme="1"/>
        <rFont val="Arial Narrow"/>
        <family val="2"/>
      </rPr>
      <t xml:space="preserve"> </t>
    </r>
    <r>
      <rPr>
        <b/>
        <sz val="11"/>
        <color theme="0" tint="-0.249977111117893"/>
        <rFont val="Arial Narrow"/>
        <family val="2"/>
      </rPr>
      <t>Relacione el número de uuarios que se encuentran efectivamente inscritos en el operador.</t>
    </r>
  </si>
  <si>
    <r>
      <rPr>
        <b/>
        <sz val="11"/>
        <color theme="1"/>
        <rFont val="Arial Narrow"/>
        <family val="2"/>
      </rPr>
      <t>ATENDIDOS:</t>
    </r>
    <r>
      <rPr>
        <sz val="11"/>
        <color theme="1"/>
        <rFont val="Arial Narrow"/>
        <family val="2"/>
      </rPr>
      <t xml:space="preserve"> </t>
    </r>
    <r>
      <rPr>
        <b/>
        <sz val="11"/>
        <color theme="0" tint="-0.249977111117893"/>
        <rFont val="Arial Narrow"/>
        <family val="2"/>
      </rPr>
      <t xml:space="preserve">Relacione el número de usuarios que se encuentran efectivamente atendidos al momento de la acción de inspección. </t>
    </r>
  </si>
  <si>
    <r>
      <t xml:space="preserve">USUARIOS INSCRITOS: </t>
    </r>
    <r>
      <rPr>
        <b/>
        <sz val="11"/>
        <color theme="0" tint="-0.249977111117893"/>
        <rFont val="Arial Narrow"/>
        <family val="2"/>
      </rPr>
      <t xml:space="preserve">Relacione el número de usuarios efectivamente inscritos en la sede operativa </t>
    </r>
  </si>
  <si>
    <r>
      <t xml:space="preserve">USUARIOS ASISTENTES: </t>
    </r>
    <r>
      <rPr>
        <b/>
        <sz val="11"/>
        <color theme="0" tint="-0.249977111117893"/>
        <rFont val="Arial Narrow"/>
        <family val="2"/>
      </rPr>
      <t xml:space="preserve">Relacione el número de usuarios efectivamente atendidos el día de la acción de inspección. </t>
    </r>
  </si>
  <si>
    <r>
      <t>USUARIOS INSCRITOS:</t>
    </r>
    <r>
      <rPr>
        <b/>
        <sz val="11"/>
        <color theme="0" tint="-0.249977111117893"/>
        <rFont val="Arial Narrow"/>
        <family val="2"/>
      </rPr>
      <t xml:space="preserve"> Relacione el número de usuarios efectivamente inscritos en la sede operativa </t>
    </r>
  </si>
  <si>
    <t xml:space="preserve">CONDICIONES DE CALIDAD Y VERIFICABLES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</si>
  <si>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</si>
  <si>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</si>
  <si>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</si>
  <si>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</si>
  <si>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</si>
  <si>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t>3.1.3.</t>
  </si>
  <si>
    <t xml:space="preserve">La población atendida corresponde a la registrada en la propuesta de implementación y cualificación - PIYC y el Manual Operativo vigente. </t>
  </si>
  <si>
    <t xml:space="preserve">3.2. </t>
  </si>
  <si>
    <t xml:space="preserve">Cumple con la implementación del Proceso de Atención </t>
  </si>
  <si>
    <t xml:space="preserve">3.2.1. </t>
  </si>
  <si>
    <t xml:space="preserve">3.2.2. </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</si>
  <si>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</si>
  <si>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 xml:space="preserve">3.2.3. </t>
  </si>
  <si>
    <t xml:space="preserve">3.2.4. </t>
  </si>
  <si>
    <t xml:space="preserve">3.2.5. </t>
  </si>
  <si>
    <t xml:space="preserve">3.2.6. </t>
  </si>
  <si>
    <t xml:space="preserve">3.2.7. </t>
  </si>
  <si>
    <t xml:space="preserve">3.3. </t>
  </si>
  <si>
    <t xml:space="preserve">3.3.1. </t>
  </si>
  <si>
    <t xml:space="preserve">3.4. </t>
  </si>
  <si>
    <t xml:space="preserve">3.4.1. </t>
  </si>
  <si>
    <t xml:space="preserve">3.4.2. </t>
  </si>
  <si>
    <t xml:space="preserve">3.5. </t>
  </si>
  <si>
    <r>
      <t xml:space="preserve">Cuenta con soportes que evidencien el proceso de recepción, acogida, sensibilización frente a la amenaza  y vulneración de derechos, aclaración del proceso de atención y acciones de estabilización emocional.  
</t>
    </r>
    <r>
      <rPr>
        <b/>
        <u/>
        <sz val="11"/>
        <color theme="1"/>
        <rFont val="Arial Narrow"/>
        <family val="2"/>
      </rPr>
      <t>Nota:</t>
    </r>
    <r>
      <rPr>
        <sz val="11"/>
        <color theme="1"/>
        <rFont val="Arial Narrow"/>
        <family val="2"/>
      </rPr>
      <t xml:space="preserve"> los soportes puede ser formato de ingreso, actas, listado de asistencias, registro fotográfico, entre otros.</t>
    </r>
  </si>
  <si>
    <r>
      <t xml:space="preserve">Cuenta con soportes de las actividades implementadas con los usuarios para desarrollar estrategias de estabilización física y emocional a través de pautas de cuidado personal y descanso, así como de manejo del estrés, la atención en crisis y primeros auxilios emocionales.
</t>
    </r>
    <r>
      <rPr>
        <b/>
        <u/>
        <sz val="11"/>
        <color theme="1"/>
        <rFont val="Arial Narrow"/>
        <family val="2"/>
      </rPr>
      <t>Nota:</t>
    </r>
    <r>
      <rPr>
        <sz val="11"/>
        <color theme="1"/>
        <rFont val="Arial Narrow"/>
        <family val="2"/>
      </rPr>
      <t xml:space="preserve"> los soportes pueden ser protocolo, plan de acción, intervenciones, actas, listados de asistencia, entre otros.</t>
    </r>
  </si>
  <si>
    <t xml:space="preserve">3.2.8. </t>
  </si>
  <si>
    <t xml:space="preserve">3.2.9. </t>
  </si>
  <si>
    <r>
      <t xml:space="preserve">Cuenta con soportes de las actividades de recuperación emocional de los usuarios, basadas en los usos y costumbres de estos. 
</t>
    </r>
    <r>
      <rPr>
        <b/>
        <sz val="11"/>
        <color theme="1"/>
        <rFont val="Arial Narrow"/>
        <family val="2"/>
      </rPr>
      <t>Nota:</t>
    </r>
    <r>
      <rPr>
        <sz val="11"/>
        <color theme="1"/>
        <rFont val="Arial Narrow"/>
        <family val="2"/>
      </rPr>
      <t xml:space="preserve"> las actividades pueden ser terapias de música, danza, arte, deporte, entre otros.
</t>
    </r>
    <r>
      <rPr>
        <b/>
        <sz val="11"/>
        <color theme="1"/>
        <rFont val="Arial Narrow"/>
        <family val="2"/>
      </rPr>
      <t xml:space="preserve">Nota: </t>
    </r>
    <r>
      <rPr>
        <sz val="11"/>
        <color theme="1"/>
        <rFont val="Arial Narrow"/>
        <family val="2"/>
      </rPr>
      <t xml:space="preserve">se identificaron espacios, estrategias y atenciones individuales, familiares y grupales. 
</t>
    </r>
    <r>
      <rPr>
        <b/>
        <sz val="11"/>
        <color theme="1"/>
        <rFont val="Arial Narrow"/>
        <family val="2"/>
      </rPr>
      <t>Nota:</t>
    </r>
    <r>
      <rPr>
        <sz val="11"/>
        <color theme="1"/>
        <rFont val="Arial Narrow"/>
        <family val="2"/>
      </rPr>
      <t xml:space="preserve"> se contaban con estrategias acordes con la edad y a los gustos e intereses que integren el arte, la lúdica y el juego, en el marco de las acciones propias de la modalidad Centro de Emergencia.
</t>
    </r>
    <r>
      <rPr>
        <b/>
        <sz val="11"/>
        <color theme="1"/>
        <rFont val="Arial Narrow"/>
        <family val="2"/>
      </rPr>
      <t>Nota:</t>
    </r>
    <r>
      <rPr>
        <sz val="11"/>
        <color theme="1"/>
        <rFont val="Arial Narrow"/>
        <family val="2"/>
      </rPr>
      <t xml:space="preserve"> los soportes pueden ser: actas, listado de asistencias, registro fotográfico, entre otras.</t>
    </r>
  </si>
  <si>
    <t xml:space="preserve">3.2.10. </t>
  </si>
  <si>
    <r>
      <t xml:space="preserve">Cuenta con soportes de la gestión con el sector salud, para la atención en salud física o mental de los usuarios cuando lo requieren y de acuerdo con los resultados de la valoración inicial.
</t>
    </r>
    <r>
      <rPr>
        <b/>
        <u/>
        <sz val="11"/>
        <color theme="1"/>
        <rFont val="Arial Narrow"/>
        <family val="2"/>
      </rPr>
      <t>Nota:</t>
    </r>
    <r>
      <rPr>
        <sz val="11"/>
        <color theme="1"/>
        <rFont val="Arial Narrow"/>
        <family val="2"/>
      </rPr>
      <t xml:space="preserve"> los soportes pueden ser: llamadas telefónicas, correos electrónicos, epicrisis, entre otros. </t>
    </r>
  </si>
  <si>
    <t xml:space="preserve">3.2.11. </t>
  </si>
  <si>
    <t xml:space="preserve">Cumple con lo establecido en el Plan de Caso. </t>
  </si>
  <si>
    <t xml:space="preserve">En el Plan de Caso se identifican las acciones realizadas en conjunto con usuarios, familias y/o red vincular durante la permanencia en la modalidad.
</t>
  </si>
  <si>
    <r>
      <t xml:space="preserve">El Plan de Caso se realiza durante los primeros tres (3) días después del ingreso del usuario y teniendo en cuenta los ocho (8) días de permanencia en la modalidad.
</t>
    </r>
    <r>
      <rPr>
        <b/>
        <u/>
        <sz val="11"/>
        <color theme="1"/>
        <rFont val="Arial Narrow"/>
        <family val="2"/>
      </rPr>
      <t>Nota:</t>
    </r>
    <r>
      <rPr>
        <sz val="11"/>
        <color theme="1"/>
        <rFont val="Arial Narrow"/>
        <family val="2"/>
      </rPr>
      <t xml:space="preserve"> se cuenta con soportes que evidencian que se ampliaron las acciones en el marco del proceso de atención, en caso de superarse la permanencia de los ocho (8) días del usuario.
</t>
    </r>
  </si>
  <si>
    <t xml:space="preserve"> El Plan de Caso es coherente con las necesidades y particularidades del usuario y responde a las posibles afectaciones que generaron el ingreso al PARD. </t>
  </si>
  <si>
    <t xml:space="preserve">Cumple con lo requerido para el reintegro del usuario a la modalidad </t>
  </si>
  <si>
    <r>
      <t xml:space="preserve">Cuenta con soportes que evidencian que informa al usuario sobre los servicios y la oferta institucional existente tanto para él como para su familia, en su lugar de residencia.
</t>
    </r>
    <r>
      <rPr>
        <b/>
        <u/>
        <sz val="11"/>
        <color theme="1"/>
        <rFont val="Arial Narrow"/>
        <family val="2"/>
      </rPr>
      <t>Nota:</t>
    </r>
    <r>
      <rPr>
        <sz val="11"/>
        <color theme="1"/>
        <rFont val="Arial Narrow"/>
        <family val="2"/>
      </rPr>
      <t xml:space="preserve"> la información brindada acerca de los servicios y oferta institucional de la gestión, son acordes al motivo que originó su ubicación en la modalidad de atención del usuario.
</t>
    </r>
    <r>
      <rPr>
        <b/>
        <u/>
        <sz val="11"/>
        <color theme="1"/>
        <rFont val="Arial Narrow"/>
        <family val="2"/>
      </rPr>
      <t>Nota:</t>
    </r>
    <r>
      <rPr>
        <sz val="11"/>
        <color theme="1"/>
        <rFont val="Arial Narrow"/>
        <family val="2"/>
      </rPr>
      <t xml:space="preserve"> los soportes pueden ser informe final, actas, folletos, entre otros.</t>
    </r>
  </si>
  <si>
    <r>
      <t xml:space="preserve">Cuenta con soportes de haber brindado herramientas a la familia y/o red vincular, para el desarrollo de capacidades parentales basadas en la confianza e interacciones familiares positivas, promoviendo el ejercicio de las responsabilidades y fortalecimiento de la autonomía.
</t>
    </r>
    <r>
      <rPr>
        <b/>
        <u/>
        <sz val="11"/>
        <color theme="1"/>
        <rFont val="Arial Narrow"/>
        <family val="2"/>
      </rPr>
      <t>Nota:</t>
    </r>
    <r>
      <rPr>
        <sz val="11"/>
        <color theme="1"/>
        <rFont val="Arial Narrow"/>
        <family val="2"/>
      </rPr>
      <t xml:space="preserve"> los soportes pueden ser informe final, actas, folletos, entre otros.</t>
    </r>
  </si>
  <si>
    <t xml:space="preserve">3.5.1. </t>
  </si>
  <si>
    <t>3.5.2.</t>
  </si>
  <si>
    <t xml:space="preserve">3.5.3. </t>
  </si>
  <si>
    <t xml:space="preserve">Cumple con lo establecido para la reubicación y egreso de los usuarios. </t>
  </si>
  <si>
    <r>
      <t xml:space="preserve">Cuenta con el informe final que contempla las acciones planeadas y desarrolladas durante la permanencia del usuario; así como los logros y acciones pendientes a desarrollar  y con el soporte de entrega a la autoridad administrativa máximo a los dos (2) días hábiles del egreso de usuario.
</t>
    </r>
    <r>
      <rPr>
        <b/>
        <u/>
        <sz val="11"/>
        <color theme="1"/>
        <rFont val="Arial Narrow"/>
        <family val="2"/>
      </rPr>
      <t xml:space="preserve">Nota: </t>
    </r>
    <r>
      <rPr>
        <sz val="11"/>
        <color theme="1"/>
        <rFont val="Arial Narrow"/>
        <family val="2"/>
      </rPr>
      <t>en los casos de egreso (sea reubicación o reintegro).</t>
    </r>
  </si>
  <si>
    <t xml:space="preserve">MODALIDADES DE UBICACIÓN INICIAL </t>
  </si>
  <si>
    <t xml:space="preserve">CONDICIONES DE CALIDAD  Y VERIFICABLES </t>
  </si>
  <si>
    <t xml:space="preserve">Cuenta con los soportes y gestiones para aplicación de salidas deportivas, pedagógicas, recreativas o culturales, dirigidas a los usuarios. </t>
  </si>
  <si>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</si>
  <si>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</si>
  <si>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Cuenta con los soportes y gestiones ante accidentes o lesiones, que se puedan presentar dentro de la atención a los usuarios. </t>
  </si>
  <si>
    <t>Cuenta con el reporte enviado a la autoridad administrativa del traslado a urgencias del usuario, así como con la Epicrisis y novedad escrita en el anexo de historia de atención de la situación presentada.</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</si>
  <si>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</si>
  <si>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</si>
  <si>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</si>
  <si>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Se cuenta con acta de reunión del caso, posterior al evento de intento suicida del usuario, estableciendo las acciones de prevención y reducción del riesgo por implementar.</t>
  </si>
  <si>
    <t xml:space="preserve">Cuenta con los soportes y gestiones ante situaciones de violencia.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</si>
  <si>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</si>
  <si>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Cuenta con actas y listados de asistencia de las metodologías participativas con los usuarios sobre la identificación y reporte de posibles situaciones de violencia, omisión y/o negligencia al interior de la modalidad de restablecimiento de derechos.</t>
  </si>
  <si>
    <t>Cuenta con soporte de comunicación, por medio del cual, se da a conocer de manera inmediata a quien coordina la modalidad de restablecimiento de derechos, una vez se conoció las posibles situaciones de violencia o negligencia hacia los usuarios.</t>
  </si>
  <si>
    <t>El anexo de historia de atención cuenta con correo electrónico dirigido a la autoridad administrativa y a quien supervisa el contrato informándoles de manera inmediata la situación presentada.</t>
  </si>
  <si>
    <t>El anexo de historia de atención cuenta con soporte donde se informa a la familia del usuario sobre la situación presentada de manera inmediata.</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</si>
  <si>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</si>
  <si>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 xml:space="preserve">Cuenta con los soportes y gestiones ante situaciones de fallecimiento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</si>
  <si>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</si>
  <si>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</si>
  <si>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</si>
  <si>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Cuenta con los soportes y gestiones ante situaciones complejas a nivel de convivencia</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</si>
  <si>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</si>
  <si>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Cuenta con los soportes y gestiones ante situaciones de crisis personal</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</si>
  <si>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</si>
  <si>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</si>
  <si>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</si>
  <si>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</si>
  <si>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En el anexo de historia de atención se cuenta con registro de llamada telefónica, asignación y atención médica por urgencias, en caso que la situación de crisis no pudo ser controlada.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</si>
  <si>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</si>
  <si>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</si>
  <si>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En el anexo de historia de atención se cuenta con actas de reunión/análisis de caso, acompañamiento psicosocial a los(as) demás usuarios; y, a la familia o red vincular de apoyo, para prevenir el evento que originó la crisis y  para que esta no vuelva a ocurrir.</t>
  </si>
  <si>
    <t xml:space="preserve">Cuenta con los soportes y gestiones ante situaciones de riñas. </t>
  </si>
  <si>
    <t>En el anexo de historia de atención se cuenta con  soportes del abordaje a los usuarios implicados(as) en la situación de agresión.</t>
  </si>
  <si>
    <t>En el anexo de historia de atención se cuenta con epicrisis de la atención por urgencias en salud para los implicados(as) que presentan afectación física.</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</si>
  <si>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</si>
  <si>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</si>
  <si>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En el anexo de historia de atención se cuenta con informe de situación compleja  y soporte de la remisión a la autoridad administrativa y al supervisor de contrato, máximo a los tres (3) días calendario después de presentado el evento.</t>
  </si>
  <si>
    <t>En el anexo de historia de atención cuenta con seguimiento en el formato para el reporte de casos de los usuarios víctimas por lesiones, violencia sexual, conducta suicida, riñas y fallecimientos.</t>
  </si>
  <si>
    <t xml:space="preserve">Cuenta con los soportes y gestiones ante situaciones de desordenes disciplinarios. </t>
  </si>
  <si>
    <t>Cuenta con soporte del registro de llamada a la familia o representante legal del usuario reportando  la situación presentada.</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</si>
  <si>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</si>
  <si>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Cuenta con acta de reunión de caso efectuada con la autoridad administrativa para generar estrategias o metodologías con el fin de mitigar estas situaciones.</t>
  </si>
  <si>
    <t xml:space="preserve">Cuenta con los soportes y gestiones ante situaciones para el manejo del componente afectivo en el marco del cambio de medida, modalidad de atención, o traslado entre instituciones. </t>
  </si>
  <si>
    <t>Cuenta con informe de la preparación en el manejo del componte afectivo y  la interrupción de los lazos de apego por el traslado o cambio de medida, así como soportes de atención psicosocial individual (en los casos requeridos).</t>
  </si>
  <si>
    <t>Cuenta con acta de entrega  elaborada por el operador saliente del traslado del usuario y entrega la historia de atención a la coordinación del nuevo operador.</t>
  </si>
  <si>
    <t>Cuenta con los soportes y gestiones ante situaciones para la prevención y atención frente al abandono y/o desistimiento irregular por parte del niño, niña o adolescente de la modalidad o servicio de restablecimiento de derechos.</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</si>
  <si>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</si>
  <si>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En el anexo de atención se cuenta con el informe enviado a la autoridad administrativa acerca de la desaparición del usuario.</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</si>
  <si>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</si>
  <si>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Cuenta con acta de reunión de caso con la autoridad administrativa y el equipo técnico interdisciplinario en los casos que  el usuario retorne voluntariamente.</t>
  </si>
  <si>
    <t>En el anexo de historia de atención cuenta con el registro de la novedad o confirmación de egreso de la beneficiaria o beneficiario en el SIM.</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</si>
  <si>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</si>
  <si>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 xml:space="preserve">Cuenta con las acciones establecidas para la aplicación del Código Ético. </t>
  </si>
  <si>
    <t xml:space="preserve">El código ético permanece publicado en un lugar visible en la sede operativa. </t>
  </si>
  <si>
    <t>El talento humano cumple con el perfil exigido de acuerdo con modalidad y población.</t>
  </si>
  <si>
    <t>4. COMPONENTE TALENTO HUMANO</t>
  </si>
  <si>
    <t>Profesional en psicología cuenta con título profesional otorgado por una institución universitaria, tarjeta profesional y certificado de antecedentes profesionales y el registro RETHUS y como mínimo un año de experiencia profesional certificada en programas, proyectos o servicios de protección integral.</t>
  </si>
  <si>
    <t xml:space="preserve">Profesional de área con título otorgado por una institución universitaria o de educación superior y tarjeta profesional (para las profesiones que están reglamentadas por ley) y como mínimo un año de experiencia profesional certificada en programas, proyectos o servicios de protección integral. </t>
  </si>
  <si>
    <t>Profesional en nutrición y dietética con título profesional otorgado por una institución universitaria, tarjeta profesional y registro RETHUS y como mínimo seis meses de experiencia profesional certificada en la implementación o desarrollo de programas, proyectos o servicios de protección integral.</t>
  </si>
  <si>
    <t>El Coordinador cuenta con el título profesional otorgado por una institución universitaria y tiene como mínimo dos años de experiencia profesional certificada en la implementación o desarrollo de programas, proyectos o servicios de protección integral.</t>
  </si>
  <si>
    <t>Auxiliar de enfermería con técnico o tecnólogo en enfermería y RETHUS, y con mínimo con un (1) año de experiencia laboral en el tema.</t>
  </si>
  <si>
    <t xml:space="preserve">Formador Diurno con mínimo formación de bachiller y con mínimo un (1) año de experiencia laboral específica en la población atendida. </t>
  </si>
  <si>
    <r>
      <t xml:space="preserve">El cocinero con nivel educativo mínimo grado noveno de educación básica secundaria.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Nota:</t>
    </r>
    <r>
      <rPr>
        <sz val="11"/>
        <color theme="1"/>
        <rFont val="Arial Narrow"/>
        <family val="2"/>
      </rPr>
      <t xml:space="preserve"> contar con certificación de capacitación en manipulación de alimentos, con máximo un año de expedición.</t>
    </r>
  </si>
  <si>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3 meses.</t>
    </r>
  </si>
  <si>
    <t xml:space="preserve">Cumple con la proporción del talento humano exigido para la atención de la modalidad y población. </t>
  </si>
  <si>
    <t>El coordinador cumple con la proporción, según el cupo atendido: 1TC X Unidad</t>
  </si>
  <si>
    <t>El psicólogo cumple con la proporción, según el cupo atendido: 1.5 TC X 50</t>
  </si>
  <si>
    <t>El auxiliar administrativo cumple con la proporción, según el cupo atendido: TC X Unidad</t>
  </si>
  <si>
    <t>El trabajador social o profesional en Desarrollo familiar cumple con la proporción, según el cupo atendido: 1.5 TC X 50</t>
  </si>
  <si>
    <t>El nutricionista dietista cumple con la proporción, según el cupo atendido: MT X 50</t>
  </si>
  <si>
    <t>El profesional de área cumple con la proporción, según el cupo atendido: MT X 50</t>
  </si>
  <si>
    <t>El instructor de taller cumple con la proporción, según el cupo atendido: MT X 50</t>
  </si>
  <si>
    <t xml:space="preserve">4.2.1 </t>
  </si>
  <si>
    <t>El auxiliar de enfermería cumple con la proporción, según el cupo atendido: MT X 50</t>
  </si>
  <si>
    <t>El formador diurno cumple con la proporción, según el cupo atendido: 2TC X 50</t>
  </si>
  <si>
    <t>El formador nocturno cumple con la proporción, según el cupo atendido: TC X 50</t>
  </si>
  <si>
    <t>El personal de servicios generales cumple con la proporción, según el cupo atendido: TC X 50</t>
  </si>
  <si>
    <t>El cocinero cumple con la proporción, según el cupo atendido: TC X 50</t>
  </si>
  <si>
    <r>
      <t xml:space="preserve">El portero cumple con la proporción, según el cupo atendido: TC X Unidad
</t>
    </r>
    <r>
      <rPr>
        <b/>
        <u/>
        <sz val="11"/>
        <color theme="1"/>
        <rFont val="Arial Narrow"/>
        <family val="2"/>
      </rPr>
      <t>Nota:</t>
    </r>
    <r>
      <rPr>
        <sz val="11"/>
        <color theme="1"/>
        <rFont val="Arial Narrow"/>
        <family val="2"/>
      </rPr>
      <t xml:space="preserve"> se debe contar con el tiempo de dedicación establecido según número de cupos, de domingo a domingo.</t>
    </r>
  </si>
  <si>
    <t xml:space="preserve">Cumple con los requisitos establecidos para la selección, inducción y cualificación del talento humano. </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</si>
  <si>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</si>
  <si>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</si>
  <si>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Cuenta con el Manual de Funciones que permite identificar las obligaciones de cada uno de los perfiles establecidos para la modalidad.</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</si>
  <si>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theme="1"/>
        <rFont val="Arial Narrow"/>
        <family val="2"/>
      </rPr>
      <t xml:space="preserve">Ver Anexo No 9. Talento Humano. </t>
    </r>
  </si>
  <si>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</si>
  <si>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5. COMPONENTE INFRAESTRUCTURA</t>
  </si>
  <si>
    <t>MODALIDADES DE UBICACIÓN INICIAL</t>
  </si>
  <si>
    <t>Dispone del servicio público de gas (natural o propano)</t>
  </si>
  <si>
    <r>
      <t xml:space="preserve">Dispone de sistema de agua caliente en duchas, según clima, edad y condición de cada uno.
</t>
    </r>
    <r>
      <rPr>
        <b/>
        <u/>
        <sz val="11"/>
        <color rgb="FF000000"/>
        <rFont val="Arial Narrow"/>
        <family val="2"/>
      </rPr>
      <t xml:space="preserve">Nota: </t>
    </r>
    <r>
      <rPr>
        <sz val="11"/>
        <color rgb="FF000000"/>
        <rFont val="Arial Narrow"/>
        <family val="2"/>
      </rPr>
      <t>para el servicio de agua caliente se tendrá en cuenta la ubicación de la unidad de servicio.</t>
    </r>
  </si>
  <si>
    <t>Los dormitorios se encuentran separados por sexo y etapa de curso de vida
Niño o niña: 0 - 12 años de edad
Adolescente: 12 - 18 años de edad</t>
  </si>
  <si>
    <t xml:space="preserve">Promueve el desarrollo de capacidades de la población con discapacidad garantizando la accesibilidad a los espacios en el marco de la inclusión social. </t>
  </si>
  <si>
    <r>
      <t xml:space="preserve">Realiza revisiones periódicas de los lugares donde los usuarios permanecen en aras de identificar posibles riesgos y así brindar una sensación de bienestar, tranquilidad y ausencia de peligro. 
</t>
    </r>
    <r>
      <rPr>
        <b/>
        <u/>
        <sz val="11"/>
        <color theme="1"/>
        <rFont val="Arial Narrow"/>
        <family val="2"/>
      </rPr>
      <t>Nota</t>
    </r>
    <r>
      <rPr>
        <sz val="11"/>
        <color theme="1"/>
        <rFont val="Arial Narrow"/>
        <family val="2"/>
      </rPr>
      <t xml:space="preserve">: los soportes pueden ser, protocolos, actas. instrumentos, bitácoras, entre otros. </t>
    </r>
  </si>
  <si>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</si>
  <si>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Las puertas son seguras y cuentan con el mantenimiento adecuado</t>
  </si>
  <si>
    <t>Cuenta con los aparatos sanitarios en perfecto estado</t>
  </si>
  <si>
    <r>
      <t xml:space="preserve">Las piscinas, aljibes, albercas y depósitos de agua cuentan con algún tipo de protección.
</t>
    </r>
    <r>
      <rPr>
        <b/>
        <u/>
        <sz val="11"/>
        <color theme="1"/>
        <rFont val="Arial Narrow"/>
        <family val="2"/>
      </rPr>
      <t xml:space="preserve">Nota: </t>
    </r>
    <r>
      <rPr>
        <sz val="11"/>
        <color theme="1"/>
        <rFont val="Arial Narrow"/>
        <family val="2"/>
      </rPr>
      <t>las piscinas deben estar acorde con la normatividad vigente.</t>
    </r>
  </si>
  <si>
    <t>Los cables con los cuales cuenta el inmueble están cubiertos y están fijados adecuadamente, sin enchufes o tornillos sueltos, sin cables pelados o expuestos al calor o la humedad.</t>
  </si>
  <si>
    <t xml:space="preserve">Garantiza un espacio para el almacenamiento de sustancias químicas, usadas durante las actividades de mantenimiento, limpieza y desinfección. y medicamentos fuera del alcance de los usuarios. 
</t>
  </si>
  <si>
    <t>Cuenta con ambientación o decoración agradable y cálida para la acogida y atención de los usuarios y sus familias.</t>
  </si>
  <si>
    <r>
      <t xml:space="preserve">La proporción de los dormitorios es de 3m2 por usuario como mínimo calculada por cada dormitorio.
</t>
    </r>
    <r>
      <rPr>
        <b/>
        <u/>
        <sz val="11"/>
        <color theme="1"/>
        <rFont val="Arial Narrow"/>
        <family val="2"/>
      </rPr>
      <t>Nota</t>
    </r>
    <r>
      <rPr>
        <sz val="11"/>
        <color theme="1"/>
        <rFont val="Arial Narrow"/>
        <family val="2"/>
      </rPr>
      <t xml:space="preserve">: la cama el armario o mesa de noche y el espacio de circulación están incluidos dentro de los 3m2 por usuario. 
</t>
    </r>
    <r>
      <rPr>
        <b/>
        <u/>
        <sz val="11"/>
        <color theme="1"/>
        <rFont val="Arial Narrow"/>
        <family val="2"/>
      </rPr>
      <t xml:space="preserve">Nota: </t>
    </r>
    <r>
      <rPr>
        <sz val="11"/>
        <color theme="1"/>
        <rFont val="Arial Narrow"/>
        <family val="2"/>
      </rPr>
      <t xml:space="preserve">remitirse a </t>
    </r>
    <r>
      <rPr>
        <b/>
        <sz val="11"/>
        <color theme="1"/>
        <rFont val="Arial Narrow"/>
        <family val="2"/>
      </rPr>
      <t>Anexo 1. Áreas y dotación institucional.</t>
    </r>
  </si>
  <si>
    <r>
      <t xml:space="preserve">Las mujeres gestantes y en periodo de lactancia disponen de un espacio de 3m2 para cada uno. 
</t>
    </r>
    <r>
      <rPr>
        <b/>
        <u/>
        <sz val="11"/>
        <color theme="1"/>
        <rFont val="Arial Narrow"/>
        <family val="2"/>
      </rPr>
      <t>Nota</t>
    </r>
    <r>
      <rPr>
        <sz val="11"/>
        <color theme="1"/>
        <rFont val="Arial Narrow"/>
        <family val="2"/>
      </rPr>
      <t>: la mujer gestante, el niño o recién nacido y el hijo o hija acompañante.</t>
    </r>
  </si>
  <si>
    <r>
      <t xml:space="preserve">Los niños y niñas menores de seis (6),  cuentan con una cama individual. (No se deben usar camarotes)
</t>
    </r>
    <r>
      <rPr>
        <b/>
        <u/>
        <sz val="11"/>
        <color theme="1"/>
        <rFont val="Arial Narrow"/>
        <family val="2"/>
      </rPr>
      <t>Nota</t>
    </r>
    <r>
      <rPr>
        <sz val="11"/>
        <color theme="1"/>
        <rFont val="Arial Narrow"/>
        <family val="2"/>
      </rPr>
      <t xml:space="preserve">: aplica para población con discapacidad, mujeres gestantes o en periodo de lactancia.
</t>
    </r>
    <r>
      <rPr>
        <b/>
        <u/>
        <sz val="11"/>
        <color theme="1"/>
        <rFont val="Arial Narrow"/>
        <family val="2"/>
      </rPr>
      <t>Nota</t>
    </r>
    <r>
      <rPr>
        <sz val="11"/>
        <color theme="1"/>
        <rFont val="Arial Narrow"/>
        <family val="2"/>
      </rPr>
      <t>: no se deben usar camarotes</t>
    </r>
  </si>
  <si>
    <t>La proporción de las aulas y salones es de 1.50 m2 por usuario atendido como mínimo.</t>
  </si>
  <si>
    <t xml:space="preserve">El inmueble cuenta con las diferentes áreas equipada con la respectiva dotación institucional para la atención de los usuarios. </t>
  </si>
  <si>
    <t xml:space="preserve">5.4.1. </t>
  </si>
  <si>
    <r>
      <t xml:space="preserve">Cuenta con la totalidad de las áreas y dotación requeridas para la prestación del servicio de la modalidad.
</t>
    </r>
    <r>
      <rPr>
        <b/>
        <u/>
        <sz val="11"/>
        <color theme="1"/>
        <rFont val="Arial Narrow"/>
        <family val="2"/>
      </rPr>
      <t>Nota</t>
    </r>
    <r>
      <rPr>
        <sz val="11"/>
        <color theme="1"/>
        <rFont val="Arial Narrow"/>
        <family val="2"/>
      </rPr>
      <t xml:space="preserve">: remitirse a </t>
    </r>
    <r>
      <rPr>
        <b/>
        <sz val="11"/>
        <color theme="1"/>
        <rFont val="Arial Narrow"/>
        <family val="2"/>
      </rPr>
      <t>Anexo 1. Áreas y dotación institucional.</t>
    </r>
  </si>
  <si>
    <t xml:space="preserve">5.4.2. </t>
  </si>
  <si>
    <r>
      <t xml:space="preserve">Cuenta con un botiquín con la totalidad de los elementos requeridos por la normativa aplicable vigente.
</t>
    </r>
    <r>
      <rPr>
        <b/>
        <u/>
        <sz val="11"/>
        <color theme="1"/>
        <rFont val="Arial Narrow"/>
        <family val="2"/>
      </rPr>
      <t xml:space="preserve">Nota: </t>
    </r>
    <r>
      <rPr>
        <sz val="11"/>
        <color theme="1"/>
        <rFont val="Arial Narrow"/>
        <family val="2"/>
      </rPr>
      <t xml:space="preserve">remitirse a </t>
    </r>
    <r>
      <rPr>
        <b/>
        <sz val="11"/>
        <color theme="1"/>
        <rFont val="Arial Narrow"/>
        <family val="2"/>
      </rPr>
      <t>Anexo 2.  Botiquín</t>
    </r>
  </si>
  <si>
    <t xml:space="preserve">5.4.3. </t>
  </si>
  <si>
    <r>
      <t xml:space="preserve">Cuenta un espacio para el almacenamiento de los anexos de historias de atención. 
</t>
    </r>
    <r>
      <rPr>
        <b/>
        <u/>
        <sz val="11"/>
        <color theme="1"/>
        <rFont val="Arial Narrow"/>
        <family val="2"/>
      </rPr>
      <t>Nota</t>
    </r>
    <r>
      <rPr>
        <sz val="11"/>
        <color theme="1"/>
        <rFont val="Arial Narrow"/>
        <family val="2"/>
      </rPr>
      <t xml:space="preserve">: podrá contra con un archivador o un espacio especifico para tal fin. </t>
    </r>
  </si>
  <si>
    <t xml:space="preserve">5.4.4. </t>
  </si>
  <si>
    <r>
      <t xml:space="preserve">Los dormitorios cuentan con los elementos requeridos para la atención de los usuarios atendiendo al cupo atendido. 
</t>
    </r>
    <r>
      <rPr>
        <b/>
        <u/>
        <sz val="11"/>
        <color theme="1"/>
        <rFont val="Arial Narrow"/>
        <family val="2"/>
      </rPr>
      <t>Nota</t>
    </r>
    <r>
      <rPr>
        <sz val="11"/>
        <color theme="1"/>
        <rFont val="Arial Narrow"/>
        <family val="2"/>
      </rPr>
      <t>: remitirse a</t>
    </r>
    <r>
      <rPr>
        <b/>
        <sz val="11"/>
        <color theme="1"/>
        <rFont val="Arial Narrow"/>
        <family val="2"/>
      </rPr>
      <t xml:space="preserve"> Anexo 3. Dormitorios</t>
    </r>
  </si>
  <si>
    <t xml:space="preserve">5.4.5. </t>
  </si>
  <si>
    <t xml:space="preserve">Realiza reposición periódica de la dotación de dormitorio, según su periodicidad </t>
  </si>
  <si>
    <t xml:space="preserve">5.4.6. </t>
  </si>
  <si>
    <t xml:space="preserve">Los elementos de dotación del dormitorio se encuentran en óptimo estado para la atención de los usuarios. </t>
  </si>
  <si>
    <t xml:space="preserve">5.5. </t>
  </si>
  <si>
    <t>Los usuarios cuentan con la totalidad de la dotación personal requerida.</t>
  </si>
  <si>
    <t xml:space="preserve">5.5.1. </t>
  </si>
  <si>
    <r>
      <t xml:space="preserve">Es entregada a los usuarios la dotación personal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Anexo 4. Dotación Personal</t>
    </r>
  </si>
  <si>
    <t xml:space="preserve">5.5.2. </t>
  </si>
  <si>
    <t>La dotación personal entregada a los usuarios es nueva, de uso personal, de buena calidad y de la talla de la niña, el niño o el adolescente.</t>
  </si>
  <si>
    <t xml:space="preserve">5.5.3. </t>
  </si>
  <si>
    <r>
      <t xml:space="preserve">Los usuarios no usan ropa institucional ni uniformes dentro de la institución en horarios distintos a la jornada educativa.
</t>
    </r>
    <r>
      <rPr>
        <b/>
        <u/>
        <sz val="11"/>
        <color theme="1"/>
        <rFont val="Arial Narrow"/>
        <family val="2"/>
      </rPr>
      <t>Nota:</t>
    </r>
    <r>
      <rPr>
        <sz val="11"/>
        <color theme="1"/>
        <rFont val="Arial Narrow"/>
        <family val="2"/>
      </rPr>
      <t xml:space="preserve"> tenga en cuenta que los uniformes solo deben ser usados dentro de la jornada educativa.</t>
    </r>
  </si>
  <si>
    <t xml:space="preserve">5.5.4. </t>
  </si>
  <si>
    <t>5.5.5.</t>
  </si>
  <si>
    <r>
      <t xml:space="preserve">El operador realiza una reposición periódica de la dotación personal, según su periodicidad. 
</t>
    </r>
    <r>
      <rPr>
        <b/>
        <u/>
        <sz val="11"/>
        <color theme="1"/>
        <rFont val="Arial Narrow"/>
        <family val="2"/>
      </rPr>
      <t>Nota</t>
    </r>
    <r>
      <rPr>
        <sz val="11"/>
        <color theme="1"/>
        <rFont val="Arial Narrow"/>
        <family val="2"/>
      </rPr>
      <t xml:space="preserve">: podrá entregar como soporte el registro de entrega de dotación a los usuarios. </t>
    </r>
  </si>
  <si>
    <t xml:space="preserve">5.5.6. </t>
  </si>
  <si>
    <t xml:space="preserve">Cuenta con un mecanismo que permita identificar que la dotación es de uso personal de cada uno de los usuarios. </t>
  </si>
  <si>
    <t>5.6</t>
  </si>
  <si>
    <t>Los usuarios cuentan con la totalidad de la dotación de aseo e higiene personal requerida.</t>
  </si>
  <si>
    <t xml:space="preserve">5.6.1. </t>
  </si>
  <si>
    <r>
      <t xml:space="preserve">Es entregada a los usuarios la dotación de aseo e higiene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 xml:space="preserve">Anexo 5. Dotación de Aseo e Higiene </t>
    </r>
  </si>
  <si>
    <t xml:space="preserve">5.6.2. </t>
  </si>
  <si>
    <t>Garantiza que los elementos de uso personal de aseo e higiene son de uso individual.</t>
  </si>
  <si>
    <t xml:space="preserve">5.6.3. </t>
  </si>
  <si>
    <t>Implementa un sistema que permita llevar un control de la entrega y del uso adecuado de la dotación de aseo e higiene, que permita que los usuarios cuenten diariamente con esta.</t>
  </si>
  <si>
    <t xml:space="preserve">5.6.4. </t>
  </si>
  <si>
    <t xml:space="preserve">5.7. </t>
  </si>
  <si>
    <t xml:space="preserve">Los usuarios cuentan con la totalidad de elementos lúdico deportivos requeridos. </t>
  </si>
  <si>
    <t xml:space="preserve">5.7.1. </t>
  </si>
  <si>
    <t xml:space="preserve">Es entregada a los usuarios la totalidad de los elementos lúdico deportivos requeridos, acordes a lo establecido en la PIYC. </t>
  </si>
  <si>
    <t xml:space="preserve">5.7.2. </t>
  </si>
  <si>
    <t>Cuenta con medios audiovisuales, para el desarrollo de las actividades dirigidas a los usuarios atendidos.</t>
  </si>
  <si>
    <t xml:space="preserve">5.8. </t>
  </si>
  <si>
    <t xml:space="preserve">Los usuarios cuentan con los elementos escolares. </t>
  </si>
  <si>
    <t xml:space="preserve">5.8.1. </t>
  </si>
  <si>
    <r>
      <t xml:space="preserve">Es entregada a los usuarios los elementos escolares requeridos, atendiendo a los solicitados por la entidad educativa.  
</t>
    </r>
    <r>
      <rPr>
        <b/>
        <u/>
        <sz val="11"/>
        <color theme="1"/>
        <rFont val="Arial Narrow"/>
        <family val="2"/>
      </rPr>
      <t>Nota</t>
    </r>
    <r>
      <rPr>
        <sz val="11"/>
        <color theme="1"/>
        <rFont val="Arial Narrow"/>
        <family val="2"/>
      </rPr>
      <t>: Incluye el material pedagógico requerido para el desarrollo de tareas escolares y actividades del servicio.</t>
    </r>
  </si>
  <si>
    <t xml:space="preserve">5.8.2. </t>
  </si>
  <si>
    <t xml:space="preserve">El material pedagógico permite dar cumplimiento a la PIYC y las actividades a desarrollar en el desarrollo del proceso de atención. </t>
  </si>
  <si>
    <t xml:space="preserve">5.9. </t>
  </si>
  <si>
    <t>Otros aspectos a verificar</t>
  </si>
  <si>
    <t xml:space="preserve">5.9.1. </t>
  </si>
  <si>
    <t xml:space="preserve">5.9.2. </t>
  </si>
  <si>
    <r>
      <t xml:space="preserve">Realiza la confirmación de ingresos y egresos de cada usuario en el Sistema de Información Misional - SIM del ICBF. 
</t>
    </r>
    <r>
      <rPr>
        <b/>
        <u/>
        <sz val="11"/>
        <color theme="1"/>
        <rFont val="Arial Narrow"/>
        <family val="2"/>
      </rPr>
      <t>Nota</t>
    </r>
    <r>
      <rPr>
        <sz val="11"/>
        <color theme="1"/>
        <rFont val="Arial Narrow"/>
        <family val="2"/>
      </rPr>
      <t xml:space="preserve">:  deberá contar con soporte de la aplicación de la acción. </t>
    </r>
  </si>
  <si>
    <t xml:space="preserve">5.9.3. </t>
  </si>
  <si>
    <r>
      <t xml:space="preserve">Cuenta con un Plan de Gestion de Desastres, en funcion del espacio donde se presta el servicio.
</t>
    </r>
    <r>
      <rPr>
        <b/>
        <sz val="11"/>
        <rFont val="Arial Narrow"/>
        <family val="2"/>
      </rPr>
      <t>Nota:</t>
    </r>
    <r>
      <rPr>
        <sz val="11"/>
        <rFont val="Arial Narrow"/>
        <family val="2"/>
      </rPr>
      <t xml:space="preserve">  se deberá contar con soportes de la realizacion y socializacion del simulacro de evacuacion.</t>
    </r>
  </si>
  <si>
    <t>La dotación de aseo e higiene personal es acorde a las particularidades de los usuarios (origen étnico, orientación de género, condición, características, entre otras).</t>
  </si>
  <si>
    <t>Anexo 1. Áreas y dotación institucional.</t>
  </si>
  <si>
    <t>Seleccione la Modalidad:</t>
  </si>
  <si>
    <t>Ingrese el número de usuarios:</t>
  </si>
  <si>
    <t xml:space="preserve">Cantidad Encontrada </t>
  </si>
  <si>
    <t xml:space="preserve"> No aplica </t>
  </si>
  <si>
    <t>Ubicación</t>
  </si>
  <si>
    <t>Denominación</t>
  </si>
  <si>
    <t>Rango de edad</t>
  </si>
  <si>
    <t>Medidas</t>
  </si>
  <si>
    <t>Área</t>
  </si>
  <si>
    <t>Capacidad máxima</t>
  </si>
  <si>
    <t>Camas ubicadas</t>
  </si>
  <si>
    <t>observaciones</t>
  </si>
  <si>
    <t>Teléfono</t>
  </si>
  <si>
    <t>Anexo 2. Botiquín.</t>
  </si>
  <si>
    <t>ELEMENTOS QUE DEBE CONTENER EL BOTIQUÍN TIPO A</t>
  </si>
  <si>
    <t xml:space="preserve">Elementos  </t>
  </si>
  <si>
    <t>Unidades</t>
  </si>
  <si>
    <t>Cantidad</t>
  </si>
  <si>
    <t>Cantidad repotada</t>
  </si>
  <si>
    <t>Observaciones</t>
  </si>
  <si>
    <t>GASAS LIMPIAS PAQUETE</t>
  </si>
  <si>
    <t>Paquete X 20</t>
  </si>
  <si>
    <t>ESPARADRAPO DE TELA ROLLO de 4″</t>
  </si>
  <si>
    <t>Unidad</t>
  </si>
  <si>
    <t>BAJALENGUAS</t>
  </si>
  <si>
    <t>Paquete por 20</t>
  </si>
  <si>
    <t>GUANTES DE LÁTEX PARA EXAMEN</t>
  </si>
  <si>
    <t>Caja por 100</t>
  </si>
  <si>
    <t>VENDA ELÁSTICA 2 X 5 YARDAS</t>
  </si>
  <si>
    <t>VENDA ELÁSTICA 3 X 5 YARDAS</t>
  </si>
  <si>
    <t>VENDA ELÁSTICA 5 X 5 YARDAS</t>
  </si>
  <si>
    <t>VENDA DE ALGODÓN 3 X 5 YARDAS</t>
  </si>
  <si>
    <t>YODOPOVIDONA (JABÓN QUIRÚRGICO)</t>
  </si>
  <si>
    <t>Frasco x 120 ml</t>
  </si>
  <si>
    <t>SOLUCIÓN SALINA 250 cc ó 500 cc</t>
  </si>
  <si>
    <t>TERMÓMETRO DE MERCURIO O DIGITAL</t>
  </si>
  <si>
    <t>ALCOHOL ANTISÉPTICO FRASCO POR 275 ml</t>
  </si>
  <si>
    <t>ELEMENTOS QUE DEBE CONTENER EL BOTIQUÍN TIPO B</t>
  </si>
  <si>
    <t>Paquete X 100</t>
  </si>
  <si>
    <t>GASAS ESTÉRILES PAQUETE</t>
  </si>
  <si>
    <t>Paquete por 3</t>
  </si>
  <si>
    <t>APÓSITO o COMPRESAS NO ESTÉRILES</t>
  </si>
  <si>
    <t>ESPARADRAPO DE TELA ROLLO 4″</t>
  </si>
  <si>
    <t>VENDA DE ALGODÓN 5 X 5 YARDAS</t>
  </si>
  <si>
    <t>CLORHEXIDINA O YODOPOVIDONA (JABÓN QUIRÚRGICO)</t>
  </si>
  <si>
    <t>Galón</t>
  </si>
  <si>
    <t>TERMÓMETRO DE MERCURIO ó DIGITAL</t>
  </si>
  <si>
    <t>TIJERAS</t>
  </si>
  <si>
    <t>LINTERNA</t>
  </si>
  <si>
    <t>PILAS DE REPUESTO</t>
  </si>
  <si>
    <t>Par</t>
  </si>
  <si>
    <t>TABLA ESPINAL LARGA</t>
  </si>
  <si>
    <t>COLLAR CERVICAL ADULTO</t>
  </si>
  <si>
    <t>COLLAR CERVICAL NIÑO</t>
  </si>
  <si>
    <t>INMOVILIZADORES o FÉRULA MIEMBROS SUPERIORES (ADULTO)</t>
  </si>
  <si>
    <t>INMOVILIZADORES o FÉRULA MIEMBROS INFERIORES (ADULTO)</t>
  </si>
  <si>
    <t>INMOVILIZADORES o FÉRULA MIEMBROS SUPERIORES (NIÑO)</t>
  </si>
  <si>
    <t>INMOVILIZADORES o FÉRULA MIEMBROS INFERIORES (NIÑO)</t>
  </si>
  <si>
    <t>VASOS DESECHABLES</t>
  </si>
  <si>
    <t>Paquete por 25</t>
  </si>
  <si>
    <t>TENSIÓMETRO</t>
  </si>
  <si>
    <t>FONENDOSCOPIO</t>
  </si>
  <si>
    <t>ACETAMINOFÉN TABLETAS POR 500 mg</t>
  </si>
  <si>
    <t>Sobre por 10</t>
  </si>
  <si>
    <t>HIDRÓXIDO DE ALUMINIO TABLETAS</t>
  </si>
  <si>
    <t>ASA TABLETAS POR 100 mg</t>
  </si>
  <si>
    <t>ELEMENTO DE BARRERA ó MÁSCARA PARA RCP</t>
  </si>
  <si>
    <t>ELEMENTOS QUE DEBE CONTENER EL BOTIQUÍN TIPO C</t>
  </si>
  <si>
    <t>APÓSITO ó COMPRESAS NO ESTÉRILES</t>
  </si>
  <si>
    <t>CLORHEXIDINA O YODOPOVIDONA (JABÓN QUIRURGICO)</t>
  </si>
  <si>
    <t>Anexo 3. Dormitorios</t>
  </si>
  <si>
    <t>Aplica para menores de 2 años</t>
  </si>
  <si>
    <t>Depende del clima y caracteristicas del espacio</t>
  </si>
  <si>
    <t xml:space="preserve">Nota: podrá incluir las casillas que se requieran </t>
  </si>
  <si>
    <t>Anexo 4. Dotación Personal</t>
  </si>
  <si>
    <t xml:space="preserve">Anexo 5. Dotación de Aseo e Higiéne </t>
  </si>
  <si>
    <t xml:space="preserve">Cantidad </t>
  </si>
  <si>
    <t>3 a 11 años</t>
  </si>
  <si>
    <t>Champú</t>
  </si>
  <si>
    <t>Cepillo y betún para zapatos</t>
  </si>
  <si>
    <t>Pañitos húmedos</t>
  </si>
  <si>
    <t>Jabón líquido para cuerpo</t>
  </si>
  <si>
    <t>12 a 18 años</t>
  </si>
  <si>
    <t xml:space="preserve">6. COMPONENTE TÉCNICO - NUTRICIÓN </t>
  </si>
  <si>
    <t xml:space="preserve">Cuenta con concepto higiénico sanitario favorable para el desarrollo de la modalidad. </t>
  </si>
  <si>
    <t>Cuenta con los soportes para la implementación de las temáticas de Educación Alimentaria y Nutricional EAN .</t>
  </si>
  <si>
    <t>6.2.3</t>
  </si>
  <si>
    <t xml:space="preserve">Cuenta con los soportes de toma de datos antropométricos (peso y talla) para los usuarios atendidos. </t>
  </si>
  <si>
    <t xml:space="preserve">El formato evidencia la toma inicial de peso y talla máximo al quinto (5) día hábil de ingreso del usuario </t>
  </si>
  <si>
    <t xml:space="preserve">Los medicamentos con los cuales cuenta el operador, no se encuentran vencidos. </t>
  </si>
  <si>
    <t xml:space="preserve">Cuenta con soportes de las valoraciones y seguimientos del estado nutricional de los usuarios realizadas por el Nutricionista Dietista del equipo de la Autoridad Administrativa. </t>
  </si>
  <si>
    <r>
      <t xml:space="preserve">Cuenta con soportes documentales que evidencien la aplicación de las encuestas de aceptabilidad de la alimentación suministrada a los usuarios en los tiempos establecidos, la evaluación de la pertinencia de las acciones realizadas a partir del análisis de los resultados obtenidos y soporte de remisión de los resultados de la encuesta de aceptabilidad al supervisor del contrato.
</t>
    </r>
    <r>
      <rPr>
        <b/>
        <u/>
        <sz val="11"/>
        <color rgb="FF000000"/>
        <rFont val="Arial Narrow"/>
        <family val="2"/>
      </rPr>
      <t>Nota</t>
    </r>
    <r>
      <rPr>
        <b/>
        <sz val="11"/>
        <color rgb="FF000000"/>
        <rFont val="Arial Narrow"/>
        <family val="2"/>
      </rPr>
      <t xml:space="preserve">: </t>
    </r>
    <r>
      <rPr>
        <sz val="11"/>
        <color rgb="FF000000"/>
        <rFont val="Arial Narrow"/>
        <family val="2"/>
      </rPr>
      <t>se debe contar con los soportes de realización de dos encuestas dirigidas a usuarios directos o indirectos del servicio: la primera encuesta  finalizando el tercer mes de operación y la segunda finalizando el octavo mes de operación.</t>
    </r>
  </si>
  <si>
    <t>Cuenta con el Análisis de Contenido Nutricional registrado bajo los formatos vigentes establecidos por el ICBF.</t>
  </si>
  <si>
    <t>El formato de Análisis de Contenido Nutricional incluye el registro de nombre del proyecto o programa de acuerdo con la Estructura Programática Vigente.</t>
  </si>
  <si>
    <t xml:space="preserve">El formato de Lista de Intercambios incluye: 
* El nombre completo, tarjeta profesional y firma del Profesional Nutricionista-Dietista quien elaboró 
* El nombre completo y tarjeta profesional del profesional Nutricionista-Dietista de la OAC que aprobó 
* La fecha de aprobación, logo del ICBF y versión vigente del documento. </t>
  </si>
  <si>
    <t xml:space="preserve">La Guía de Preparaciones incluye: 
* El nombre completo, tarjeta profesional y firma del Profesional Nutricionista-Dietista quien elaboró 
* El nombre completo y tarjeta profesional del profesional Nutricionista-Dietista de la OAC que aprobó 
* La fecha de aprobación, logo del ICBF y versión vigente del documento. </t>
  </si>
  <si>
    <t xml:space="preserve">6.6. </t>
  </si>
  <si>
    <t>Cumple con los suministros o entrega de Alimentos de Alto Valor Nutricional (AAVN)</t>
  </si>
  <si>
    <t xml:space="preserve">6.7. </t>
  </si>
  <si>
    <t xml:space="preserve">El personal manipulador de alimentos cumple con los siguientes requisitos. </t>
  </si>
  <si>
    <r>
      <t xml:space="preserve">El personal manipulador de alimentos cuenta con certificado médico vigente que registre la aptitud para manipular alimentos, y posteriormente se demuestra un reconocimiento médico por lo menos una (1) vez al año o cada vez que se considere necesario por razones clínicas y epidemiológicas.
</t>
    </r>
    <r>
      <rPr>
        <b/>
        <u/>
        <sz val="11"/>
        <color rgb="FF000000"/>
        <rFont val="Arial Narrow"/>
        <family val="2"/>
      </rPr>
      <t>Nota:</t>
    </r>
    <r>
      <rPr>
        <sz val="11"/>
        <color rgb="FF000000"/>
        <rFont val="Arial Narrow"/>
        <family val="2"/>
      </rPr>
      <t xml:space="preserve"> la certificación médica en la cual conste aptitud para la manipulación de alimentos incluye exámenes de laboratorio de frotis de garganta con cultivo, KOH de uñas (para detectar hongos) y coprocultivo, de las personas que preparan y/o distribuyen los alimentos.</t>
    </r>
  </si>
  <si>
    <t>6.7.5.</t>
  </si>
  <si>
    <t xml:space="preserve">6.1.1. </t>
  </si>
  <si>
    <t>Cuenta con un plan de capacitación continuo y permanente al personal manipulador de alimentos del servicio contratado, con respecto a minuta patrón, ciclo de menús, lista de intercambios, estandarización de porciones, manejo de dietas especiales, manual de BPM y plan de saneamiento básico.</t>
  </si>
  <si>
    <t>Cuenta con el acta de visita de seguimiento mensual, por parte del profesional en nutrición y dietética, en la cual se verifique las condiciones de la manipulación y preparación de alimentos, cumplimiento de ciclo de menús y estandarización de porciones.</t>
  </si>
  <si>
    <t xml:space="preserve">6.1.1.9. </t>
  </si>
  <si>
    <t xml:space="preserve">Cuenta con los procesos adecuados en el servicio de alimentos para el recibo de alimentos.  </t>
  </si>
  <si>
    <t xml:space="preserve">6.8. </t>
  </si>
  <si>
    <t xml:space="preserve">6.9. </t>
  </si>
  <si>
    <t xml:space="preserve">Cuenta con los procesos adecuados en el servicio de alimentos para el almacenamiento de alimentos. </t>
  </si>
  <si>
    <t>6.9.4</t>
  </si>
  <si>
    <t>Los alimentos están  separados de las paredes, pisos y techos.</t>
  </si>
  <si>
    <t>El espacio cuenta con las dimensiones de acuerdo con los volúmenes almacenados.</t>
  </si>
  <si>
    <t>6.9.5</t>
  </si>
  <si>
    <t>6.9.6</t>
  </si>
  <si>
    <t>6.9.7</t>
  </si>
  <si>
    <t>6.9.8</t>
  </si>
  <si>
    <t>6.9.9</t>
  </si>
  <si>
    <t>6.9.10</t>
  </si>
  <si>
    <t>6.9.11</t>
  </si>
  <si>
    <t>6.9.12</t>
  </si>
  <si>
    <t>6.9.13</t>
  </si>
  <si>
    <t>6.9.14</t>
  </si>
  <si>
    <t xml:space="preserve">Cuenta con los procesos adecuados en el servicio de alimentos para la preparación de alimentos. </t>
  </si>
  <si>
    <t>6.9.15</t>
  </si>
  <si>
    <t>6.10.9</t>
  </si>
  <si>
    <t>6.10.10</t>
  </si>
  <si>
    <t>6.10.11</t>
  </si>
  <si>
    <t>6.10.12</t>
  </si>
  <si>
    <t>6.10.13</t>
  </si>
  <si>
    <t xml:space="preserve">Cuenta con los procesos adecuados en el servicio de alimentos para  el servido y distribución de alimentos. </t>
  </si>
  <si>
    <t>6.11.10</t>
  </si>
  <si>
    <t>6.11.11</t>
  </si>
  <si>
    <t>6.11.12</t>
  </si>
  <si>
    <t>6.11.13</t>
  </si>
  <si>
    <t>6.11.14</t>
  </si>
  <si>
    <t xml:space="preserve">6.12. </t>
  </si>
  <si>
    <t xml:space="preserve">El plan de saneamiento cuenta con los siguientes criterios. </t>
  </si>
  <si>
    <t>El programa de desechos sólidos y líquidos: incluye caracterización de residuos generados, ubicación de recipientes, almacenamiento interno y sistemas de conducción y recolección, clasificación de los residuos, rutas de evacuación, responsables del manejo, ruta de evacuación, frecuencia y horarios para aseo de recipientes y depósitos. Se debe contar con los formatos de control y verificación de aplicación de procedimientos y acciones correctivas.</t>
  </si>
  <si>
    <t>Cuenta con las instalaciones, elementos, áreas, recursos y procedimientos que garanticen una eficiente labor de recolección, conducción, manejo, almacenamiento interno, clasificación, transporte y disposición final.</t>
  </si>
  <si>
    <t xml:space="preserve">El programa de selección y evaluación de proveedores cumple con los siguientes criterios. </t>
  </si>
  <si>
    <t xml:space="preserve">6.14. </t>
  </si>
  <si>
    <t>Cumple con las Buenas Prácticas de Manufactura (BPM).</t>
  </si>
  <si>
    <t>6.1. COMPONENTE NUTRICIÓN - TERCEROS O DESCENTRALIZADOS</t>
  </si>
  <si>
    <t>Cumple con los siguientes criterios del Programa de verificación y calibración - Metrología</t>
  </si>
  <si>
    <t xml:space="preserve">6.2.1. </t>
  </si>
  <si>
    <t>6.2. COMPONENTE NUTRICIÓN -  METROLOGÍA</t>
  </si>
  <si>
    <t>3.1.1.1.</t>
  </si>
  <si>
    <t xml:space="preserve">3.1.1.2. </t>
  </si>
  <si>
    <t xml:space="preserve">3.1.2. </t>
  </si>
  <si>
    <t xml:space="preserve">3.1.2.1. </t>
  </si>
  <si>
    <t xml:space="preserve">3.1.2.2. </t>
  </si>
  <si>
    <t xml:space="preserve">3.1.2.3. </t>
  </si>
  <si>
    <t xml:space="preserve">3.1.2.4. </t>
  </si>
  <si>
    <t xml:space="preserve">3.1.3. </t>
  </si>
  <si>
    <t xml:space="preserve">3.1.3.1. </t>
  </si>
  <si>
    <t xml:space="preserve">3.1.3.2. </t>
  </si>
  <si>
    <t xml:space="preserve">3.1.3.3. </t>
  </si>
  <si>
    <t xml:space="preserve">3.1.3.4. </t>
  </si>
  <si>
    <t xml:space="preserve">3.1.3.5. </t>
  </si>
  <si>
    <t xml:space="preserve">3.1.3.6. </t>
  </si>
  <si>
    <t xml:space="preserve">3.1.3.7. </t>
  </si>
  <si>
    <t xml:space="preserve">3.1.3.8. </t>
  </si>
  <si>
    <r>
      <t xml:space="preserve">El anexo de historia de atención  cuenta con evidencia del registro de llamada solicitando la atención en salud.
</t>
    </r>
    <r>
      <rPr>
        <b/>
        <u/>
        <sz val="11"/>
        <color theme="1"/>
        <rFont val="Arial Narrow"/>
        <family val="2"/>
      </rPr>
      <t>Nota:</t>
    </r>
    <r>
      <rPr>
        <sz val="11"/>
        <color theme="1"/>
        <rFont val="Arial Narrow"/>
        <family val="2"/>
      </rPr>
      <t xml:space="preserve"> en los casos de intento de suicidio ¿se solicitó la intervención de urgencias (antes de 72 horas)?
</t>
    </r>
    <r>
      <rPr>
        <b/>
        <u/>
        <sz val="11"/>
        <color theme="1"/>
        <rFont val="Arial Narrow"/>
        <family val="2"/>
      </rPr>
      <t>Nota:</t>
    </r>
    <r>
      <rPr>
        <sz val="11"/>
        <color theme="1"/>
        <rFont val="Arial Narrow"/>
        <family val="2"/>
      </rPr>
      <t xml:space="preserve"> en los casos de ideación suicida ¿se solicitó cita en atención primaria en salud mental?
</t>
    </r>
    <r>
      <rPr>
        <b/>
        <u/>
        <sz val="11"/>
        <color theme="1"/>
        <rFont val="Arial Narrow"/>
        <family val="2"/>
      </rPr>
      <t>Nota:</t>
    </r>
    <r>
      <rPr>
        <sz val="11"/>
        <color theme="1"/>
        <rFont val="Arial Narrow"/>
        <family val="2"/>
      </rPr>
      <t xml:space="preserve"> cuenta con la epicrisis.
</t>
    </r>
    <r>
      <rPr>
        <b/>
        <u/>
        <sz val="11"/>
        <color theme="1"/>
        <rFont val="Arial Narrow"/>
        <family val="2"/>
      </rPr>
      <t xml:space="preserve">Nota: </t>
    </r>
    <r>
      <rPr>
        <sz val="11"/>
        <color theme="1"/>
        <rFont val="Arial Narrow"/>
        <family val="2"/>
      </rPr>
      <t>en los casos de usuarios indígenas, ¿se informó a la EPS acerca de esta característica, para las gestiones oportunas e implementación del enfoque diferencial étnico, siendo registradas en la epicrisis?.</t>
    </r>
  </si>
  <si>
    <t xml:space="preserve">3.1.4. </t>
  </si>
  <si>
    <t xml:space="preserve">3.1.4.1. </t>
  </si>
  <si>
    <t xml:space="preserve">3.1.4.2. </t>
  </si>
  <si>
    <t xml:space="preserve">3.1.4.3. </t>
  </si>
  <si>
    <t xml:space="preserve">3.1.4.4. </t>
  </si>
  <si>
    <t xml:space="preserve">3.1.4.5. </t>
  </si>
  <si>
    <t xml:space="preserve">3.1.4.6. </t>
  </si>
  <si>
    <t xml:space="preserve">3.1.4.7. </t>
  </si>
  <si>
    <t xml:space="preserve">3.1.4.8. </t>
  </si>
  <si>
    <t xml:space="preserve">3.1.4.9. </t>
  </si>
  <si>
    <t xml:space="preserve">3.1.4.10. </t>
  </si>
  <si>
    <t xml:space="preserve">3.1.4.11. </t>
  </si>
  <si>
    <t xml:space="preserve">3.1.4.12. </t>
  </si>
  <si>
    <t xml:space="preserve">3.1.4.13. </t>
  </si>
  <si>
    <t>3.1.5.</t>
  </si>
  <si>
    <t xml:space="preserve">3.1.5.1. </t>
  </si>
  <si>
    <t xml:space="preserve">3.1.5.2. </t>
  </si>
  <si>
    <t xml:space="preserve">3.1.5.3. </t>
  </si>
  <si>
    <t>3.1.6.</t>
  </si>
  <si>
    <t xml:space="preserve">3.1.6.1. </t>
  </si>
  <si>
    <t>3.1.7.</t>
  </si>
  <si>
    <t xml:space="preserve">3.1.7.1. </t>
  </si>
  <si>
    <t xml:space="preserve">3.1.7.2. </t>
  </si>
  <si>
    <t xml:space="preserve">3.1.7.3. </t>
  </si>
  <si>
    <t xml:space="preserve">3.1.7.4. </t>
  </si>
  <si>
    <t xml:space="preserve">3.1.7.5. </t>
  </si>
  <si>
    <t xml:space="preserve">3.1.7.6. </t>
  </si>
  <si>
    <t>3.1.9.</t>
  </si>
  <si>
    <t>3.1.11.2.</t>
  </si>
  <si>
    <t>3.1.12</t>
  </si>
  <si>
    <t xml:space="preserve">3.1.12.1. </t>
  </si>
  <si>
    <t xml:space="preserve">5.1. COMPONENTE ADMINISTRATIVO - INFRAESTRUCTURA - DOTACIÓN </t>
  </si>
  <si>
    <t xml:space="preserve">El área de servicios de alimentos cuenta con las siguientes características. </t>
  </si>
  <si>
    <r>
      <t xml:space="preserve">Los equipos y utensilios están fabricados con materiales, como acero inoxidable, resistentes al uso y a la corrosión, así como a la utilización frecuente de agentes de limpieza y desinfección y se encuentran en buen estado
</t>
    </r>
    <r>
      <rPr>
        <b/>
        <u/>
        <sz val="11"/>
        <color rgb="FF000000"/>
        <rFont val="Arial Narrow"/>
        <family val="2"/>
      </rPr>
      <t xml:space="preserve">Nota: </t>
    </r>
    <r>
      <rPr>
        <sz val="11"/>
        <color rgb="FF000000"/>
        <rFont val="Arial Narrow"/>
        <family val="2"/>
      </rPr>
      <t>no se permite el uso de materiales contaminantes como el plomo, cadmio, zinc, antimonio o hierro, madera.</t>
    </r>
  </si>
  <si>
    <r>
      <t xml:space="preserve">La cantidad de los equipos y utensilios del servicio de alimentos cumple con lo establecido en: 
</t>
    </r>
    <r>
      <rPr>
        <b/>
        <sz val="11"/>
        <color rgb="FF000000"/>
        <rFont val="Arial Narrow"/>
        <family val="2"/>
      </rPr>
      <t>Anexo 6. Dotación equipos servicio de alimentos
Anexo 7. Necesidades de Menaje
Anexo 8. Necesidades de vajilla</t>
    </r>
  </si>
  <si>
    <t>Anexo 6. Equipos para el servicio de alimentos.</t>
  </si>
  <si>
    <t>Cantidad Verificada</t>
  </si>
  <si>
    <t xml:space="preserve">Observaciones </t>
  </si>
  <si>
    <t xml:space="preserve">Anexo 7. Menaje para el servicio de alimentos </t>
  </si>
  <si>
    <t xml:space="preserve">CANTIDAD VERIFICADA </t>
  </si>
  <si>
    <r>
      <rPr>
        <b/>
        <u/>
        <sz val="11"/>
        <color theme="1"/>
        <rFont val="Arial Narrow"/>
        <family val="2"/>
      </rPr>
      <t xml:space="preserve">Fuente: </t>
    </r>
    <r>
      <rPr>
        <sz val="11"/>
        <color theme="1"/>
        <rFont val="Arial Narrow"/>
        <family val="2"/>
      </rPr>
      <t xml:space="preserve">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
</t>
    </r>
  </si>
  <si>
    <t xml:space="preserve">Anexo 8. Necesidades Mínimas de Vajilla </t>
  </si>
  <si>
    <t>Fuente: Tomado de ICBF- Janeth de Castro. Estudio de costo estándar modalidad asistencia nutricional desayuno – almuerzo empresa privada. Bogotá, D.C., 2002
Nota: Hasta 100 raciones debe haber un elemento por usuario en un 100% más un 20% para reposición y a partir de 101 se calcula sobre el 60% correspondiente a la cobertura de los usuarios, más un 20% para reposición en bodega
* Para centro transitorio no se exigirá el cuchillo de mesa. Para las demás modalidades de protección, se deberá exigir la existencia de cuchillos, sin embargo, el uso de este elemento, queda sujeto a la decisión del equipo interdisciplinario de la modalidad, de acuerdo con la fase del proceso de atención y la población atendida.
** Los elementos de la vajilla deben adecuarse a la edad y condición de la población atendida.
*** Para población en condición de discapacidad es necesario considerar las especificaciones relacionadas con implementos requeridos para la alimentación, para lo cual puede consultarse la Guía técnica de alimentación y nutrición para la población con discapacidad</t>
  </si>
  <si>
    <t xml:space="preserve">INSTRUMENTO DE VERIFICACIÓN  - ACTA DE ACCIÓN DE INSPECCIÓN Y VIGILANCIA </t>
  </si>
  <si>
    <t>Anexo 9. Talento Humano</t>
  </si>
  <si>
    <t>NOMBRE DE LA ENTIDAD:</t>
  </si>
  <si>
    <t>FECHA DE LA ACCIÓN DE INSPECCIÓN:</t>
  </si>
  <si>
    <t>N°</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</si>
  <si>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</si>
  <si>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</si>
  <si>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</si>
  <si>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</si>
  <si>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</si>
  <si>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</si>
  <si>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</si>
  <si>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</si>
  <si>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</si>
  <si>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</si>
  <si>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</si>
  <si>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</si>
  <si>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</si>
  <si>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</si>
  <si>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 xml:space="preserve">Antecedentes Disciplinarios de la Profesión </t>
  </si>
  <si>
    <t>Inscripción en Rethus
(Solo profesiones del sector salud)</t>
  </si>
  <si>
    <t>Evidencia de inducción para el cargo</t>
  </si>
  <si>
    <t>Soportes de afiliación al SGSSS y ARL</t>
  </si>
  <si>
    <t>Código Ético</t>
  </si>
  <si>
    <t>SI</t>
  </si>
  <si>
    <t>NO</t>
  </si>
  <si>
    <t>N/A</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</si>
  <si>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</si>
  <si>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PROFESIONAL ICBF QUE VERIFICA:</t>
  </si>
  <si>
    <t xml:space="preserve">
____________________
FIRMA</t>
  </si>
  <si>
    <t>NOMBRE REPRESENTANTE DE LA ENTIDAD:</t>
  </si>
  <si>
    <t>CARGO:</t>
  </si>
  <si>
    <t>______________________
FIRMA</t>
  </si>
  <si>
    <t>Anexo 10. Anexos Historias de Atención</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</si>
  <si>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</si>
  <si>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</si>
  <si>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</si>
  <si>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</si>
  <si>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</si>
  <si>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</si>
  <si>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</si>
  <si>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</si>
  <si>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</si>
  <si>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</si>
  <si>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</si>
  <si>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</si>
  <si>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</si>
  <si>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</si>
  <si>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</si>
  <si>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</si>
  <si>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</si>
  <si>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</si>
  <si>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</si>
  <si>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</si>
  <si>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</si>
  <si>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</si>
  <si>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</si>
  <si>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</si>
  <si>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</si>
  <si>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 xml:space="preserve">Anexo 11. Egresos </t>
  </si>
  <si>
    <t>Fecha de egreso</t>
  </si>
  <si>
    <t>Motivo de egreso</t>
  </si>
  <si>
    <t xml:space="preserve">Boleta de egreso </t>
  </si>
  <si>
    <t xml:space="preserve">Informe de superación del PARD </t>
  </si>
  <si>
    <t>Remisión del informe de superación</t>
  </si>
  <si>
    <t>Oficio de remisión de anexo de historia de atención</t>
  </si>
  <si>
    <t>MUESTRA SELECCIONADA (CANTIDAD / TOTAL USUARIOS ACTIVOS AL MOMENTO DE LA INSPECCIÓN):</t>
  </si>
  <si>
    <t>Nombre Completo</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</si>
  <si>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</si>
  <si>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</si>
  <si>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</si>
  <si>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</si>
  <si>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</si>
  <si>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</si>
  <si>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</si>
  <si>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</si>
  <si>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</si>
  <si>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</si>
  <si>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</si>
  <si>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</si>
  <si>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</si>
  <si>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</si>
  <si>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</si>
  <si>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</si>
  <si>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</si>
  <si>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</si>
  <si>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t>4.1.15</t>
  </si>
  <si>
    <t>4.2.15</t>
  </si>
  <si>
    <t xml:space="preserve">Ejecuta gastos de emergencia y botiquín para la atención de la modalidad y población. </t>
  </si>
  <si>
    <t xml:space="preserve">Ejecuta gastos de transporte para la atención de la modalidad y población. </t>
  </si>
  <si>
    <r>
      <rPr>
        <b/>
        <u/>
        <sz val="11"/>
        <color theme="1"/>
        <rFont val="Arial Narrow"/>
        <family val="2"/>
      </rPr>
      <t xml:space="preserve">Fuente: </t>
    </r>
    <r>
      <rPr>
        <sz val="11"/>
        <color theme="1"/>
        <rFont val="Arial Narrow"/>
        <family val="2"/>
      </rPr>
      <t>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t>
    </r>
  </si>
  <si>
    <t xml:space="preserve">3.1.7.7. </t>
  </si>
  <si>
    <t xml:space="preserve">3.1.7.8. </t>
  </si>
  <si>
    <t>3.1.8.</t>
  </si>
  <si>
    <t xml:space="preserve">3.1.8.1. </t>
  </si>
  <si>
    <t xml:space="preserve">3.1.8.2. </t>
  </si>
  <si>
    <t xml:space="preserve">3.1.8.3. </t>
  </si>
  <si>
    <t xml:space="preserve">3.1.8.4. </t>
  </si>
  <si>
    <t xml:space="preserve">3.1.8.5. </t>
  </si>
  <si>
    <t xml:space="preserve">3.1.8.6. </t>
  </si>
  <si>
    <t xml:space="preserve">3.1.9.1.  </t>
  </si>
  <si>
    <t xml:space="preserve">3.1.9.2.  </t>
  </si>
  <si>
    <t xml:space="preserve">3.1.9.3.  </t>
  </si>
  <si>
    <t xml:space="preserve">3.1.9.4.  </t>
  </si>
  <si>
    <t xml:space="preserve">3.1.9.5.  </t>
  </si>
  <si>
    <t>3.1.10.</t>
  </si>
  <si>
    <t xml:space="preserve">3.1.10.1. </t>
  </si>
  <si>
    <t xml:space="preserve">3.1.10.2. </t>
  </si>
  <si>
    <t xml:space="preserve">3.1.10.3. </t>
  </si>
  <si>
    <t xml:space="preserve">3.1.10.4. </t>
  </si>
  <si>
    <t>3.1.11.</t>
  </si>
  <si>
    <t>3.1.11.1.</t>
  </si>
  <si>
    <t>3.1.11.3.</t>
  </si>
  <si>
    <t>3.1.11.4.</t>
  </si>
  <si>
    <t>3.1.11.5.</t>
  </si>
  <si>
    <t>3.1.11.6.</t>
  </si>
  <si>
    <t>3.1.11.7.</t>
  </si>
  <si>
    <t>3.1.13</t>
  </si>
  <si>
    <t xml:space="preserve">3.1.13.1. </t>
  </si>
  <si>
    <t xml:space="preserve">3.1.13.2. </t>
  </si>
  <si>
    <t xml:space="preserve">3. COMPONENTE PROCESO DE ATENCIÓN </t>
  </si>
  <si>
    <t>3.1. COMPONENTE PROCESO DE ATENCIÓN - PREVENCIÓN Y MANEJO DE SITUACIONES DE RIESGOS</t>
  </si>
  <si>
    <t>Cumple con los criterios mínimos para el almacenamiento de alimentos, teniendo en cuenta: 
* Almacenamiento seco
* Almacenamiento en frio
* Almacenamiento de verduras y frutas.
* Almacenamiento de leche y productos lácteos.
* Cárnicos, pollo y pescado.</t>
  </si>
  <si>
    <t>SUPERVISOR DEL CONTRATO:</t>
  </si>
  <si>
    <t xml:space="preserve">Acta de Concepto sanitario favorable vigente, expedido por la autoridad sanitaria,  para cada una de las sedes en donde se presta el servicio.  </t>
  </si>
  <si>
    <t>Cuenta con soportes de las valoraciones y seguimientos del estado nutricional de los usuarios realizadas por el Nutricionista Dietista del equipo de la Autoridad Administrativa o el soporte de la gestión e información de los resultados al operador.</t>
  </si>
  <si>
    <r>
      <t xml:space="preserve">El operador cuenta con soportes de socialización de los documentos de nutrición (minuta patron, ciclo de menús, lista de intercambios, análisis de contenido nutricional y guía de preparaciones).
</t>
    </r>
    <r>
      <rPr>
        <b/>
        <u/>
        <sz val="11"/>
        <rFont val="Arial Narrow"/>
        <family val="2"/>
      </rPr>
      <t>Nota</t>
    </r>
    <r>
      <rPr>
        <sz val="11"/>
        <rFont val="Arial Narrow"/>
        <family val="2"/>
      </rPr>
      <t xml:space="preserve">: los soportes en esta actividad son: actas de la actividad, listas de asistencia, registro fotográfico y/o registro fílmico, entre otros. </t>
    </r>
  </si>
  <si>
    <t xml:space="preserve">6.5.16 </t>
  </si>
  <si>
    <t xml:space="preserve">6.5.22 </t>
  </si>
  <si>
    <t>Cuenta con la Guía de Preparaciones en los formatos vigentes establecidos por el ICBF</t>
  </si>
  <si>
    <t xml:space="preserve">6.5.23 </t>
  </si>
  <si>
    <t xml:space="preserve">6.5.24 </t>
  </si>
  <si>
    <t>En caso de que se evidencie la participación de usuarios en la preparación de alimentos:
* Deben ser mayores de 13 años.
* Si es menor de 13 años, la participación en la preparación de alimentos hace parte de actividades lúdicas y/o recreativas.
* La actividad es supervisada por un adulto, que asegure el buen manejo del menaje y elementos del servicio.
* No es obligatoria.
* Utiliza los elementos de protección para la preparación de los alimentos y presenta adecuadas condiciones de aseo e higiene.
* En caso de que el usuario que participa en la preparación de alimentos es una persona con discapacidad, se tiene en cuenta la categoría de discapacidad y la intensidad de apoyos que requiere.</t>
  </si>
  <si>
    <r>
      <t>Se debe llevar un registro de primeras entradas y primeras salidas de las materias primas, insumos y se determina las existencias con el kárdex de alimentos</t>
    </r>
    <r>
      <rPr>
        <b/>
        <sz val="11"/>
        <color theme="4"/>
        <rFont val="Arial Narrow"/>
        <family val="2"/>
      </rPr>
      <t xml:space="preserve"> </t>
    </r>
  </si>
  <si>
    <t>No se observa almacenamiento productos que contengan aditivos de conservación (sorbatos, benzoatos, nitritos o productos que los contengan como los ablandadores de carnes), colorantes, saborizantes artificiales.</t>
  </si>
  <si>
    <t>Las preparaciones son acorde a lo establecido en la guía de preparaciones</t>
  </si>
  <si>
    <t>La tabla de control de porciones se encuentra publicado, en un sitio visible en el área de servido.</t>
  </si>
  <si>
    <t>Los utensilios que se utilizan son desechables con el primer uso, en caso de no contar con agua y elementos de limpieza y desinfección.</t>
  </si>
  <si>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registro fotográfico y/o registro fílmico. </t>
  </si>
  <si>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rFont val="Arial Narrow"/>
        <family val="2"/>
      </rPr>
      <t>Nota</t>
    </r>
    <r>
      <rPr>
        <sz val="11"/>
        <rFont val="Arial Narrow"/>
        <family val="2"/>
      </rPr>
      <t>: El control químico debe realizarse mínimo cada seis (6) meses.</t>
    </r>
  </si>
  <si>
    <t>Programa de limpieza y desinfección que incluya entre otros aspectos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</si>
  <si>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rFont val="Arial Narrow"/>
        <family val="2"/>
      </rPr>
      <t>Nota</t>
    </r>
    <r>
      <rPr>
        <sz val="11"/>
        <rFont val="Arial Narrow"/>
        <family val="2"/>
      </rPr>
      <t>: los soportes de las capacitaciones realizadas son actas, listados de asistencia, registro fotográfico y/o fílmico.</t>
    </r>
  </si>
  <si>
    <t>6.1.1.1.</t>
  </si>
  <si>
    <t xml:space="preserve">6.1.1.2. </t>
  </si>
  <si>
    <t>Las personas que preparan y/o distribuyen los alimentos cuenta con certificado de capacitación en manipulación de alimentos.</t>
  </si>
  <si>
    <t xml:space="preserve">Las personas que preparan y/o distribuyen los alimentos cuenta con certificación médica, en la cual, conste aptitud para la manipulación de alimentos </t>
  </si>
  <si>
    <t>Las personas que preparan y/o distribuyen los alimentos cuentan con exámenes de laboratorio de frotis de garganta con cultivo, KOH de uñas (para detectar hongos) y coprocultivo.</t>
  </si>
  <si>
    <t xml:space="preserve">6.1.1.5. </t>
  </si>
  <si>
    <t xml:space="preserve">6.1.1.6. </t>
  </si>
  <si>
    <t xml:space="preserve">6.1.1.7. </t>
  </si>
  <si>
    <t>Cuenta con evidencias que permitan garantizar que durante el transporte y distribución de los alimentos preparados cumplan con las condiciones de inocuidad del alimento, manteniendo y controlando las variables inherentes a su conservación (especialmente la temperatura), con el fin de tener un producto con características organolépticas, fisicoquímicas y microbiológicas aceptables para ser consumido por la población beneficiaria.</t>
  </si>
  <si>
    <t xml:space="preserve">6.1.1.10. </t>
  </si>
  <si>
    <t>Cuenta con evidencias (actas, registros fotográficos y/o fílmicos, entre otros) que permitan garantizar que los medios de transporte y los recipientes en los cuales se transportan los alimentos preparados sean de materiales de que permitan correcta limpieza y desinfección.</t>
  </si>
  <si>
    <t>6.2.1.1</t>
  </si>
  <si>
    <t>Cuenta con los instrumentos para la toma de medidas antropométricas de acuerdo con la modalidad y servicio a prestar en concordancia con la PIYC.</t>
  </si>
  <si>
    <t>6.2.1.2</t>
  </si>
  <si>
    <r>
      <t xml:space="preserve">Tallimetro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 informes de anomalías y posteriores acciones correctivas o reportes de mantenimiento (si aplica).</t>
    </r>
  </si>
  <si>
    <t>6.2.1.3</t>
  </si>
  <si>
    <r>
      <t>Infantómetro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</si>
  <si>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t>6.2.1.4</t>
  </si>
  <si>
    <r>
      <t xml:space="preserve">Báscula Pesa bebes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verificaciones inmediatas, informes de anomalías y posteriores acciones correctivas o reportes de mantenimiento (si aplica).</t>
    </r>
  </si>
  <si>
    <t>6.2.1.5</t>
  </si>
  <si>
    <r>
      <t>Báscula Pesa personas</t>
    </r>
    <r>
      <rPr>
        <b/>
        <sz val="11"/>
        <rFont val="Arial Narrow"/>
        <family val="2"/>
      </rPr>
      <t xml:space="preserve"> </t>
    </r>
    <r>
      <rPr>
        <sz val="11"/>
        <rFont val="Arial Narrow"/>
        <family val="2"/>
      </rPr>
      <t>conforme a la normatividad vigente con la siguiente documentación: hoja de vida</t>
    </r>
    <r>
      <rPr>
        <b/>
        <sz val="11"/>
        <rFont val="Arial Narrow"/>
        <family val="2"/>
      </rPr>
      <t xml:space="preserve"> (</t>
    </r>
    <r>
      <rPr>
        <sz val="11"/>
        <rFont val="Arial Narrow"/>
        <family val="2"/>
      </rPr>
      <t>con la totalidad de criterios establecidos en la norma, catálogos, instrucciones de uso y almacenamiento del fabricante, certificados de calibración</t>
    </r>
    <r>
      <rPr>
        <b/>
        <sz val="11"/>
        <rFont val="Arial Narrow"/>
        <family val="2"/>
      </rPr>
      <t>,</t>
    </r>
    <r>
      <rPr>
        <sz val="11"/>
        <rFont val="Arial Narrow"/>
        <family val="2"/>
      </rPr>
      <t xml:space="preserve"> verificaciones inmediatas, informes de anomalías y posteriores acciones correctivas o reportes de mantenimiento (si aplica).</t>
    </r>
  </si>
  <si>
    <t>6.2.1.6</t>
  </si>
  <si>
    <t xml:space="preserve">Cinta Métrica antropométrica en los casos en los que aplique (discapacidad), conforme a la normatividad vigente. </t>
  </si>
  <si>
    <r>
      <t xml:space="preserve">Termómetro de punzón para alimentos calientes, conforme a la normatividad vigente con la siguiente documentación: hoja de vida </t>
    </r>
    <r>
      <rPr>
        <b/>
        <sz val="11"/>
        <color theme="3"/>
        <rFont val="Arial Narrow"/>
        <family val="2"/>
      </rPr>
      <t>(</t>
    </r>
    <r>
      <rPr>
        <sz val="11"/>
        <color theme="1"/>
        <rFont val="Arial Narrow"/>
        <family val="2"/>
      </rPr>
      <t xml:space="preserve">con la totalidad de criterios establecidos en la norma, catálogos, instrucciones de uso y almacenamiento del fabricante, certificados de calibración, informes de anomalías y posteriores acciones correctivas o reportes de mantenimiento (si aplica). </t>
    </r>
  </si>
  <si>
    <r>
      <t xml:space="preserve">Balanza pesa alimentos o Gramera,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informes de anomalías y posteriores acciones correctivas o reportes de mantenimiento (si aplica).</t>
    </r>
  </si>
  <si>
    <r>
      <t xml:space="preserve">Refrigerador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t>
    </r>
    <r>
      <rPr>
        <sz val="11"/>
        <color theme="1"/>
        <rFont val="Arial Narrow"/>
        <family val="2"/>
      </rPr>
      <t xml:space="preserve"> informes de anomalías y posteriores acciones correctivas o reportes de mantenimiento (si aplica)</t>
    </r>
  </si>
  <si>
    <r>
      <t xml:space="preserve">Congelador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t>
    </r>
    <r>
      <rPr>
        <sz val="11"/>
        <color theme="1"/>
        <rFont val="Arial Narrow"/>
        <family val="2"/>
      </rPr>
      <t xml:space="preserve"> informes de anomalías y posteriores acciones correctivas o reportes de mantenimiento (si aplica)</t>
    </r>
  </si>
  <si>
    <t xml:space="preserve">Utiliza el formato establecido por el ICBF para las verificaciones intermedias de los termómetros y las balanzas, se encuentran al día y diligenciados correctamente, éstas se iniciaron a partir de los seis meses de uso y con una periodicidad de tres meses. </t>
  </si>
  <si>
    <t>TIEMPO DE COMIDA</t>
  </si>
  <si>
    <t>PROGRAMADO</t>
  </si>
  <si>
    <t>INTERCAMBIO</t>
  </si>
  <si>
    <t>Temperatura</t>
  </si>
  <si>
    <t>Minuta patrón</t>
  </si>
  <si>
    <t>Peso 1</t>
  </si>
  <si>
    <t>Peso 2</t>
  </si>
  <si>
    <t>Peso 3</t>
  </si>
  <si>
    <t>Promedio</t>
  </si>
  <si>
    <t>Comparación con Minuta Patron</t>
  </si>
  <si>
    <t>(SUMINISTRADO)</t>
  </si>
  <si>
    <t>(°C)</t>
  </si>
  <si>
    <t xml:space="preserve">Fecha: </t>
  </si>
  <si>
    <t>Semana No</t>
  </si>
  <si>
    <t>Almuerzo</t>
  </si>
  <si>
    <t xml:space="preserve">Cuenta con el soporte de la gestión o comunicación de los resultados de las valoraciones y seguimientos del estado nutricional de los usuarios la institución. </t>
  </si>
  <si>
    <r>
      <t>Cuenta con el Ciclo</t>
    </r>
    <r>
      <rPr>
        <sz val="11"/>
        <color theme="3"/>
        <rFont val="Arial Narrow"/>
        <family val="2"/>
      </rPr>
      <t>s</t>
    </r>
    <r>
      <rPr>
        <sz val="11"/>
        <color theme="1"/>
        <rFont val="Arial Narrow"/>
        <family val="2"/>
      </rPr>
      <t xml:space="preserve"> de Menús registrado en los formatos vigentes establecidos por el ICBF.</t>
    </r>
  </si>
  <si>
    <r>
      <t>El formato de Ciclo</t>
    </r>
    <r>
      <rPr>
        <sz val="11"/>
        <color theme="3"/>
        <rFont val="Arial Narrow"/>
        <family val="2"/>
      </rPr>
      <t>s</t>
    </r>
    <r>
      <rPr>
        <sz val="11"/>
        <color theme="1"/>
        <rFont val="Arial Narrow"/>
        <family val="2"/>
      </rPr>
      <t xml:space="preserve"> de Menús incluye el registro de nombre del proyecto o programa de acuerdo con la Estructura Programática Vigente.</t>
    </r>
  </si>
  <si>
    <t xml:space="preserve">Los alimentos incluidos en el Ciclo de Menús se encuentran acorde con las especificaciones o fichas técnicas de los alimentos emitidas por el ICBF. </t>
  </si>
  <si>
    <t xml:space="preserve">El Ciclo de Menús se elaboró a partir de la minuta patrón vigente de acuerdo al grupo de edad establecido en la modalidad, servicio y la PIYC. </t>
  </si>
  <si>
    <t xml:space="preserve">Para el caso de modificaciones del menú establecido por motivo de celebraciones, festividades, entre otras, el operador cuenta con acta firmada por el Nutricionista Dietista y el Coordinador de la modalidad.
* Cuenta con soporte de remisión del acta por correo electrónico al supervisor del contrato mínimo dos (2) días antes de la modificación, especificando el cambio y la actividad. 
* En caso de haber realizado intercambios, cuenta con el registro y la aprobación por parte de la Nutricionista Dietista de la institución.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</si>
  <si>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</si>
  <si>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El personal manipulador de alimentos cumple con el perfil requerido. 
* Ser mayor de 18 años
* Nivel educativo: mínimo grado noveno de educación básica secundaria.
* Experiencia especifica mínima de un año.</t>
  </si>
  <si>
    <t>Cuenta con el Plan de capacitación permanente dirigida al personal manipulador de alimentos, en aspectos relacionados con el funcionamiento, organización y administración del servicio de alimentos, higiene y manipulación de alimentos con el fin de evitar la contaminación de los alimentos y los soportes de capacitación: acta, listado de asistencia, registro fotográfico y/o registro fílmico.</t>
  </si>
  <si>
    <r>
      <t xml:space="preserve">El personal manipulador de alimentos cumple con las siguientes prácticas higiénicas y medidas de protección.
* No comer, no beber, no fumar en ningún área de manipulación de alimentos.
* Lavarse con jabón y desinfectar desde los codos hasta las manos cada vez que sea necesario (si usan guantes estos tienen igual tratamiento y están sin roturas).
* Mantener uñas cortas, limpias y sin esmalte.
* Utilizar uniforme (pantalón, camisa o bata de color claro) que no posean botones, sólo cremalleras, cierres o broches y sin bolsillos de la cintura hacia arriba.
* Utilizar calzado antideslizante, bajo, de color claro, cubierto y en material no poroso (no tela).
* Utilizar delantal plástico para las actividades de aseo y limpieza.
* Evitar prácticas antihigiénicas tales como rascarse, toser, escupir, estornudar, entre otras.
* Usar tapabocas mientras se manipula el alimento (área de preparación y en momento de servido).
* Utilizar El delantal atado al cuerpo en forma segura para Evitar la contaminación del alimento y accidentes de trabajo.
* No usar anillos, aretes, joyas u otros accesorios mientras el personal realice sus labores. En caso de usar lentes, deben asegurarse a la cabeza mediante bandas, cadenas u otros medios ajustables.
* Mantener el cabello recogido y cubierto totalmente mediante una malla, gorro u otro medio efectivo; en caso de llevar barba, bigote o patillas anchas, se debe usar cubiertas para estas. No usar maquillaje.
* Las personas que actúen en calidad de visitantes a las áreas de preparación cumplen con las medidas de protección y sanitarias estipuladas en este ítem.
* Propician  excelentes relaciones con </t>
    </r>
    <r>
      <rPr>
        <sz val="11"/>
        <rFont val="Arial Narrow"/>
        <family val="2"/>
      </rPr>
      <t>los usuarios</t>
    </r>
    <r>
      <rPr>
        <b/>
        <sz val="11"/>
        <color theme="4"/>
        <rFont val="Arial Narrow"/>
        <family val="2"/>
      </rPr>
      <t>.</t>
    </r>
  </si>
  <si>
    <t>No se evidencian preparaciones con pollo desmechado, deshilachado o arroz con pollo después de cocido</t>
  </si>
  <si>
    <t xml:space="preserve">6.11.5 </t>
  </si>
  <si>
    <r>
      <t xml:space="preserve">Se cumple con el gramaje establecido en la minuta patrón del ICBF (vigente) para cada grupo de alimentos según el grupo de edad. </t>
    </r>
    <r>
      <rPr>
        <b/>
        <u/>
        <sz val="11"/>
        <color rgb="FF000000"/>
        <rFont val="Arial Narrow"/>
        <family val="2"/>
      </rPr>
      <t xml:space="preserve">Ver Anexo 13. Verificación Gramajes. </t>
    </r>
  </si>
  <si>
    <t xml:space="preserve">COMPONENTE TÉCNICO - NUTRICIÓN </t>
  </si>
  <si>
    <t>COMPONENTE TÉCNICO - NUTRICIÓN</t>
  </si>
  <si>
    <t>Anexo 13. Verificación de Gramaje y Temperatura</t>
  </si>
  <si>
    <r>
      <t>Dispo</t>
    </r>
    <r>
      <rPr>
        <sz val="11"/>
        <color theme="1"/>
        <rFont val="Arial Narrow"/>
        <family val="2"/>
      </rPr>
      <t>ne del de</t>
    </r>
    <r>
      <rPr>
        <sz val="11"/>
        <color rgb="FF000000"/>
        <rFont val="Arial Narrow"/>
        <family val="2"/>
      </rPr>
      <t xml:space="preserve"> acueducto y alcantarillado.</t>
    </r>
  </si>
  <si>
    <r>
      <t xml:space="preserve">Proporcionar los ajustes y apoyos requeridos para la atención de las niñas, los niños y los adolescentes con discapacidad según la categoría.
</t>
    </r>
    <r>
      <rPr>
        <b/>
        <u/>
        <sz val="11"/>
        <color theme="1"/>
        <rFont val="Arial Narrow"/>
        <family val="2"/>
      </rPr>
      <t>Nota</t>
    </r>
    <r>
      <rPr>
        <sz val="11"/>
        <color theme="1"/>
        <rFont val="Arial Narrow"/>
        <family val="2"/>
      </rPr>
      <t>: aplica</t>
    </r>
    <r>
      <rPr>
        <b/>
        <sz val="11"/>
        <color rgb="FFFF0000"/>
        <rFont val="Arial Narrow"/>
        <family val="2"/>
      </rPr>
      <t>,</t>
    </r>
    <r>
      <rPr>
        <sz val="11"/>
        <color theme="1"/>
        <rFont val="Arial Narrow"/>
        <family val="2"/>
      </rPr>
      <t xml:space="preserve"> si se atiende población con discapacidad. </t>
    </r>
  </si>
  <si>
    <t>No cuenta con olores fuertes o desagradables en el inmueble</t>
  </si>
  <si>
    <t>Cuenta con baños diferenciados por sexo.</t>
  </si>
  <si>
    <r>
      <t xml:space="preserve">Cuenta con aviso de atención que indique la prestación del servicio publico de Bienestar Familiar. 
</t>
    </r>
    <r>
      <rPr>
        <b/>
        <u/>
        <sz val="11"/>
        <color theme="1"/>
        <rFont val="Arial Narrow"/>
        <family val="2"/>
      </rPr>
      <t>Nota:</t>
    </r>
    <r>
      <rPr>
        <sz val="11"/>
        <color theme="1"/>
        <rFont val="Arial Narrow"/>
        <family val="2"/>
      </rPr>
      <t xml:space="preserve"> el aviso no debe hacer referencia a modalidad.</t>
    </r>
  </si>
  <si>
    <t xml:space="preserve">Firma del o los profesionales que revisaron el componente </t>
  </si>
  <si>
    <r>
      <t xml:space="preserve">Realiza la separación por etapa de curso de vida en los espacios comunes.
</t>
    </r>
    <r>
      <rPr>
        <b/>
        <u/>
        <sz val="11"/>
        <color theme="1"/>
        <rFont val="Arial Narrow"/>
        <family val="2"/>
      </rPr>
      <t>Nota</t>
    </r>
    <r>
      <rPr>
        <sz val="11"/>
        <color theme="1"/>
        <rFont val="Arial Narrow"/>
        <family val="2"/>
      </rPr>
      <t>: aplica</t>
    </r>
    <r>
      <rPr>
        <b/>
        <sz val="11"/>
        <color theme="1"/>
        <rFont val="Arial Narrow"/>
        <family val="2"/>
      </rPr>
      <t>,</t>
    </r>
    <r>
      <rPr>
        <sz val="11"/>
        <color theme="1"/>
        <rFont val="Arial Narrow"/>
        <family val="2"/>
      </rPr>
      <t xml:space="preserve"> si se atiende población con discapacidad. </t>
    </r>
  </si>
  <si>
    <r>
      <t xml:space="preserve">Cuenta con un aviso visible que informe la gratuidad del servicio y que la conservación de su hijo no estará sujeta a ningun pago.
</t>
    </r>
    <r>
      <rPr>
        <b/>
        <u/>
        <sz val="11"/>
        <color theme="1"/>
        <rFont val="Arial Narrow"/>
        <family val="2"/>
      </rPr>
      <t>Nota</t>
    </r>
    <r>
      <rPr>
        <sz val="11"/>
        <color theme="1"/>
        <rFont val="Arial Narrow"/>
        <family val="2"/>
      </rPr>
      <t>: aplica</t>
    </r>
    <r>
      <rPr>
        <b/>
        <sz val="11"/>
        <color theme="1"/>
        <rFont val="Arial Narrow"/>
        <family val="2"/>
      </rPr>
      <t>,</t>
    </r>
    <r>
      <rPr>
        <sz val="11"/>
        <color theme="1"/>
        <rFont val="Arial Narrow"/>
        <family val="2"/>
      </rPr>
      <t xml:space="preserve"> en caso de contar con población gestante o lactante:</t>
    </r>
  </si>
  <si>
    <r>
      <t xml:space="preserve">Cuenta con espacios que garantice un ambiente físico tranquilo y exento de interrupciones, en el que además se cuente con la dotación de materiales necesarios para su implementación como colchonetas o cojines, vendas, espejos, grabadora y pistas musicales apropiadas.
</t>
    </r>
    <r>
      <rPr>
        <b/>
        <u/>
        <sz val="11"/>
        <color theme="1"/>
        <rFont val="Arial Narrow"/>
        <family val="2"/>
      </rPr>
      <t>Nota:</t>
    </r>
    <r>
      <rPr>
        <sz val="11"/>
        <color theme="1"/>
        <rFont val="Arial Narrow"/>
        <family val="2"/>
      </rPr>
      <t xml:space="preserve"> aplica</t>
    </r>
    <r>
      <rPr>
        <b/>
        <sz val="11"/>
        <color theme="1"/>
        <rFont val="Arial Narrow"/>
        <family val="2"/>
      </rPr>
      <t xml:space="preserve">, </t>
    </r>
    <r>
      <rPr>
        <sz val="11"/>
        <color theme="1"/>
        <rFont val="Arial Narrow"/>
        <family val="2"/>
      </rPr>
      <t>en caso de atender usuarios víctimas del conflicto armado.</t>
    </r>
  </si>
  <si>
    <t>COMPONENTE ADMINISTRATIVO - INFRAESTRUCTURA Y DOTACIÓN</t>
  </si>
  <si>
    <t>COMPONENTE ADMINISTRATIVO - TALENTO HUMANO</t>
  </si>
  <si>
    <t xml:space="preserve">COMPONENTE TÉCNICO - PROCESO DE ATENCIÓN </t>
  </si>
  <si>
    <t xml:space="preserve">COMPONENTE TÉCNICO  - PROCESO DE ATENCIÓN </t>
  </si>
  <si>
    <t xml:space="preserve">Ejecuta gastos de dotaciones aseo e higiene personal, lúdico - deportiva, menaje alimentación, institucional, de consumo y/o fungible, de acuerdo con los cupos contratados y atendidos  y teniendo en cuenta los requerimientos de la modalidad.	</t>
  </si>
  <si>
    <t>Los estados financieros se encuentran aprobados mediante acta de asamblea general ordinaria y/o extraordinaria de asociados.</t>
  </si>
  <si>
    <t xml:space="preserve">Profesional en trabajo social o desarrollo familiar con título profesional otorgado por una institución universitaria y tarjeta profesional y como mínimo un año de experiencia profesional certificada en programas, proyectos o servicios de protección integral. </t>
  </si>
  <si>
    <r>
      <t xml:space="preserve">Cuenta con presupuesto de ingresos y gastos para la ejecución del contrato, acta de aprobación por parte del supervisor y actas de aprobación de modificación del presupuesto (cuando aplique).
</t>
    </r>
    <r>
      <rPr>
        <b/>
        <sz val="11"/>
        <rFont val="Arial Narrow"/>
        <family val="2"/>
      </rPr>
      <t>Nota:</t>
    </r>
    <r>
      <rPr>
        <sz val="11"/>
        <rFont val="Arial Narrow"/>
        <family val="2"/>
      </rPr>
      <t xml:space="preserve"> los operadores deben presentar el presupuesto de ingresos y gastos durante el primer mes de ejecución del contrato, para la aprobación por parte de la supervisor.		</t>
    </r>
  </si>
  <si>
    <r>
      <t xml:space="preserve">Presenta Estados Financieros certificados y aprobados por el órgano máximo órgano de administración y están preparados de acuerdo a la clasificación del grupo NIIF al que pertenece, acorde con la normatividad vigente.
</t>
    </r>
    <r>
      <rPr>
        <b/>
        <u/>
        <sz val="11"/>
        <rFont val="Arial Narrow"/>
        <family val="2"/>
      </rPr>
      <t>Para el grupo 1 y 2:</t>
    </r>
    <r>
      <rPr>
        <sz val="11"/>
        <rFont val="Arial Narrow"/>
        <family val="2"/>
      </rPr>
      <t xml:space="preserve"> deberán contar con el estado de situación financiera, estado de resultados único o integral, estado de flujos de efectivo, estado de cambios en el patrimonio y las notas con las revelaciones de los estados financieros.
</t>
    </r>
    <r>
      <rPr>
        <b/>
        <u/>
        <sz val="11"/>
        <rFont val="Arial Narrow"/>
        <family val="2"/>
      </rPr>
      <t xml:space="preserve">Para el grupo 3: </t>
    </r>
    <r>
      <rPr>
        <sz val="11"/>
        <rFont val="Arial Narrow"/>
        <family val="2"/>
      </rPr>
      <t xml:space="preserve">deberán contar con el estado de situación financiera, estado de resultados único o integral y las notas con las revelaciones de los estados financieros.
</t>
    </r>
  </si>
  <si>
    <t>Dispone de Revisor Fiscal - Auditor Externo, debidamente aprobado por el máximo órgano superior de administración de la entidad y cumple con los requisitos de ley para el ejercicio de la profesión.</t>
  </si>
  <si>
    <r>
      <t>Cuentan con la información del revisor fiscal relacionada a continuación:
* Copia de documento de identificación, tarjeta Profesional, antecedentes de la junta central de contadores vigente.
* Dictamen a los Estados Financieros al corte de diciembre 31 del año anterior. 
* Informes de evaluación de control interno entregados</t>
    </r>
    <r>
      <rPr>
        <b/>
        <sz val="11"/>
        <color rgb="FF7030A0"/>
        <rFont val="Arial Narrow"/>
        <family val="2"/>
      </rPr>
      <t xml:space="preserve"> </t>
    </r>
    <r>
      <rPr>
        <sz val="11"/>
        <color rgb="FF000000"/>
        <rFont val="Arial Narrow"/>
        <family val="2"/>
      </rPr>
      <t xml:space="preserve">en los últimos 6 meses, previos a la presente acción de inspección.
* Copia del contrato suscrito entre el Revisor Fiscal y la entidad.
* Acta de asamblea elección.
* Carta de aceptación de cargo.
</t>
    </r>
  </si>
  <si>
    <t xml:space="preserve">Realiza liquidación de formularios y  pago de las obligaciones de Orden Territorial, de acuerdo  con lo establecido en el Estatuto de rentas del Municipio aplicable y/o tipo de entidad. (Industria y comercio, retención de industria y comercial, predial y de vehículos).	</t>
  </si>
  <si>
    <r>
      <rPr>
        <sz val="11"/>
        <color rgb="FF000000"/>
        <rFont val="Arial Narrow"/>
        <family val="2"/>
      </rPr>
      <t>Formador Nocturno con</t>
    </r>
    <r>
      <rPr>
        <b/>
        <sz val="11"/>
        <color rgb="FF7030A0"/>
        <rFont val="Arial Narrow"/>
        <family val="2"/>
      </rPr>
      <t xml:space="preserve"> </t>
    </r>
    <r>
      <rPr>
        <sz val="11"/>
        <color rgb="FF000000"/>
        <rFont val="Arial Narrow"/>
        <family val="2"/>
      </rPr>
      <t xml:space="preserve">formación de bachiller y con mínimo un (1) año de experiencia laboral específica en la población atendida. </t>
    </r>
  </si>
  <si>
    <r>
      <t>Servicios Generales con nivel educativo mínimo grado noveno de educación básica secundaria. Cuando este perfil realice funciones de apoyo en cocina, deberá contar con:</t>
    </r>
    <r>
      <rPr>
        <b/>
        <sz val="11"/>
        <rFont val="Arial Narrow"/>
        <family val="2"/>
      </rPr>
      <t xml:space="preserve">
</t>
    </r>
    <r>
      <rPr>
        <b/>
        <u/>
        <sz val="11"/>
        <rFont val="Arial Narrow"/>
        <family val="2"/>
      </rPr>
      <t>Nota:</t>
    </r>
    <r>
      <rPr>
        <sz val="11"/>
        <rFont val="Arial Narrow"/>
        <family val="2"/>
      </rPr>
      <t xml:space="preserve"> donde se dificulte la consecución del manipulador de alimentos con el nivel educativo requerido en este ítem, se exigiría: Nivel educativo mínimo educación básica primaria completa. 
</t>
    </r>
    <r>
      <rPr>
        <b/>
        <u/>
        <sz val="11"/>
        <rFont val="Arial Narrow"/>
        <family val="2"/>
      </rPr>
      <t xml:space="preserve">Nota: </t>
    </r>
    <r>
      <rPr>
        <sz val="11"/>
        <rFont val="Arial Narrow"/>
        <family val="2"/>
      </rPr>
      <t>contar con certificación de capacitación en manipulación de alimentos, con máximo un año de expedición.</t>
    </r>
  </si>
  <si>
    <r>
      <t xml:space="preserve">Cuenta con los soportes de aprobación del talento humano por parte de la supervisión del contrato. 
</t>
    </r>
    <r>
      <rPr>
        <b/>
        <u/>
        <sz val="11"/>
        <rFont val="Arial Narrow"/>
        <family val="2"/>
      </rPr>
      <t>Nota:</t>
    </r>
    <r>
      <rPr>
        <sz val="11"/>
        <rFont val="Arial Narrow"/>
        <family val="2"/>
      </rPr>
      <t xml:space="preserve"> los soportes pueden ser actas, correos u oficios.</t>
    </r>
  </si>
  <si>
    <t>Auxiliar administrativo cuentan con mínimo formación de bachiller y tiene experiencia relacionada con el área administrativa.</t>
  </si>
  <si>
    <t>Instructor de taller: educación formal o no formal y con mínimo con un (1) año de experiencia.</t>
  </si>
  <si>
    <r>
      <rPr>
        <sz val="11"/>
        <color rgb="FF000000"/>
        <rFont val="Arial Narrow"/>
        <family val="2"/>
      </rPr>
      <t>El Portero cuenta</t>
    </r>
    <r>
      <rPr>
        <b/>
        <sz val="11"/>
        <color rgb="FF7030A0"/>
        <rFont val="Arial Narrow"/>
        <family val="2"/>
      </rPr>
      <t xml:space="preserve">  </t>
    </r>
    <r>
      <rPr>
        <sz val="11"/>
        <color rgb="FF000000"/>
        <rFont val="Arial Narrow"/>
        <family val="2"/>
      </rPr>
      <t>con nivel educativo mínimo grado noveno de educación básica secundaria, y con mínimo con un (1) año de experiencia laboral en el tema.</t>
    </r>
  </si>
  <si>
    <r>
      <t xml:space="preserve">Cuenta con los soportes de aprobación de la proporción del talento humano por parte de la supervisión del contrato. 
</t>
    </r>
    <r>
      <rPr>
        <b/>
        <u/>
        <sz val="11"/>
        <rFont val="Arial Narrow"/>
        <family val="2"/>
      </rPr>
      <t>Nota:</t>
    </r>
    <r>
      <rPr>
        <sz val="11"/>
        <rFont val="Arial Narrow"/>
        <family val="2"/>
      </rPr>
      <t xml:space="preserve"> los soportes pueden ser actas, correos u oficios expedidos por la supervisión del contrato.</t>
    </r>
  </si>
  <si>
    <r>
      <t xml:space="preserve">Cuenta con talento humano adicional verifique que se encuentre aprobado por la supervisión del contrato para el ingreso y desarrollo de funciones.
</t>
    </r>
    <r>
      <rPr>
        <b/>
        <u/>
        <sz val="11"/>
        <rFont val="Arial Narrow"/>
        <family val="2"/>
      </rPr>
      <t xml:space="preserve">Nota: </t>
    </r>
    <r>
      <rPr>
        <sz val="11"/>
        <rFont val="Arial Narrow"/>
        <family val="2"/>
      </rPr>
      <t xml:space="preserve">aplica solamente si el operador cuenta con personal adicional que no se encuentre establecido en el Manual Operativo vigente. </t>
    </r>
  </si>
  <si>
    <t>Cuenta con el Código Ético dirigido al talento humano. 
* En el Código Ético se encuentra contemplado en el Reglamento Interno de Trabajo.
* El Código Ético fue socializado a la totalidad del talento humano que atiende la Modalidad. 
* En el Código Ético están contempladas las causales de terminación unilateral de contrato por su incumplimiento.</t>
  </si>
  <si>
    <r>
      <t xml:space="preserve">Cuenta con soportes de la participación en espacios donde la niña, el niño, el adolescente y su familia puedan expresar sus percepciones y opinión en relación con la permanencia en la modalidad.
</t>
    </r>
    <r>
      <rPr>
        <b/>
        <u/>
        <sz val="11"/>
        <color theme="1"/>
        <rFont val="Arial Narrow"/>
        <family val="2"/>
      </rPr>
      <t>Nota:</t>
    </r>
    <r>
      <rPr>
        <sz val="11"/>
        <color theme="1"/>
        <rFont val="Arial Narrow"/>
        <family val="2"/>
      </rPr>
      <t xml:space="preserve"> los soportes pueden ser actas, buzón de sugerencias, fotografías, entro otros.</t>
    </r>
  </si>
  <si>
    <r>
      <t xml:space="preserve">Los usuarios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</si>
  <si>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r>
      <t xml:space="preserve">Las valoraciones iniciales reflejan las particularidades del proceso de atención, así: 
</t>
    </r>
    <r>
      <rPr>
        <b/>
        <u/>
        <sz val="11"/>
        <color theme="1"/>
        <rFont val="Arial Narrow"/>
        <family val="2"/>
      </rPr>
      <t>Nota:</t>
    </r>
    <r>
      <rPr>
        <sz val="11"/>
        <color theme="1"/>
        <rFont val="Arial Narrow"/>
        <family val="2"/>
      </rPr>
      <t xml:space="preserve"> identifica la auto percepción de la familia o red vincular de apoyo, las situaciones de amenaza y/o vulneración de derechos que generaron el ingreso a la modalidad, o situaciones asociadas con consumo de sustancias, trabajo infantil, violencias, entre otras.
</t>
    </r>
    <r>
      <rPr>
        <b/>
        <u/>
        <sz val="11"/>
        <color theme="1"/>
        <rFont val="Arial Narrow"/>
        <family val="2"/>
      </rPr>
      <t>Nota:</t>
    </r>
    <r>
      <rPr>
        <sz val="11"/>
        <color theme="1"/>
        <rFont val="Arial Narrow"/>
        <family val="2"/>
      </rPr>
      <t xml:space="preserve"> identifica los factores de generatividad y vulnerabilidad.
</t>
    </r>
    <r>
      <rPr>
        <b/>
        <u/>
        <sz val="11"/>
        <color theme="1"/>
        <rFont val="Arial Narrow"/>
        <family val="2"/>
      </rPr>
      <t>Nota:</t>
    </r>
    <r>
      <rPr>
        <sz val="11"/>
        <color theme="1"/>
        <rFont val="Arial Narrow"/>
        <family val="2"/>
      </rPr>
      <t xml:space="preserve"> se identifican factores de riesgo de ideación suicida, amenaza suicida e intento de suicidio en el usuario y se determinó hasta qué punto estas ideas suicidas pueden llegar a materializarse, una vez ubicado(a) el usuario en la modalidad. (en los casos que aplique)</t>
    </r>
  </si>
  <si>
    <r>
      <t xml:space="preserve">Cuenta con soportes donde se evidencian acciones de contacto con la familia o red vincular de los usuarios  y correos electrónicos de aprobación de acuerdo con lo establecido por parte de la autoridad administrativa.
</t>
    </r>
    <r>
      <rPr>
        <b/>
        <sz val="11"/>
        <color theme="1"/>
        <rFont val="Arial Narrow"/>
        <family val="2"/>
      </rPr>
      <t>Nota:</t>
    </r>
    <r>
      <rPr>
        <sz val="11"/>
        <color theme="1"/>
        <rFont val="Arial Narrow"/>
        <family val="2"/>
      </rPr>
      <t xml:space="preserve"> los soportes pueden ser formatos de llamadas telefónicas, formatos de ingreso a visitas, entre otros.</t>
    </r>
  </si>
  <si>
    <r>
      <t xml:space="preserve">Cuenta con soportes de la implementación de estrategias de atención y fortalecimiento con las familias o red vincular de apoyo de los usuarios.
</t>
    </r>
    <r>
      <rPr>
        <b/>
        <sz val="11"/>
        <color theme="1"/>
        <rFont val="Arial Narrow"/>
        <family val="2"/>
      </rPr>
      <t xml:space="preserve">Nota: </t>
    </r>
    <r>
      <rPr>
        <sz val="11"/>
        <color theme="1"/>
        <rFont val="Arial Narrow"/>
        <family val="2"/>
      </rPr>
      <t>los soportes pueden ser cronograma de actividades,</t>
    </r>
    <r>
      <rPr>
        <sz val="11"/>
        <color rgb="FF7030A0"/>
        <rFont val="Arial Narrow"/>
        <family val="2"/>
      </rPr>
      <t xml:space="preserve"> ser</t>
    </r>
    <r>
      <rPr>
        <sz val="11"/>
        <color theme="1"/>
        <rFont val="Arial Narrow"/>
        <family val="2"/>
      </rPr>
      <t xml:space="preserve"> listados de asistencias, actas, fotografías, entre otros. </t>
    </r>
  </si>
  <si>
    <r>
      <t xml:space="preserve">Cuenta con soportes del desarrollo del plan de actividades con los usuarios para entender la vida cultural y artística que les rodea y propiciar mayores pautas de socialización con sus pares y adultos.
</t>
    </r>
    <r>
      <rPr>
        <b/>
        <sz val="11"/>
        <color theme="1"/>
        <rFont val="Arial Narrow"/>
        <family val="2"/>
      </rPr>
      <t xml:space="preserve">Nota: </t>
    </r>
    <r>
      <rPr>
        <sz val="11"/>
        <color theme="1"/>
        <rFont val="Arial Narrow"/>
        <family val="2"/>
      </rPr>
      <t xml:space="preserve">los soportes pueden ser listados de asistencias, actas, fotografías, entre otros. </t>
    </r>
  </si>
  <si>
    <t>Cuenta con el formato para el reporte de casos de los usuarios víctimas por lesiones y correo electrónico, por medio del cual, se remitió el documento al/la profesional delegada de la Regional del ICBF con copia a la supervisión del contrato de aporte.</t>
  </si>
  <si>
    <t xml:space="preserve">Cuenta con los soportes y gestiones ante conducta suicida: ideación e intento suicida y suicidio consumado. </t>
  </si>
  <si>
    <t>El anexo de historia de atención cuenta con informe y correo electrónico dirigido a la autoridad administrativa y a la autoridad indígena correspondiente a la situación de ideación suicida, conducta suicida o intento de suicidio.</t>
  </si>
  <si>
    <r>
      <t xml:space="preserve">El anexo de historia de atención cuenta con soportes donde se evidencia que se informó a la familia o red vincular del usuario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</si>
  <si>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El anexo de historia de atención cuenta con informe de seguimiento de la situación de ideación y/o conducta suicida del usuario y con correo electrónico de la remisión máximo a los cinco (5) días calendario después de presentado el evento  a la autoridad administrativa con copia a la supervisión del contrato.</t>
  </si>
  <si>
    <t>Cuenta con el formato para el reporte de casos de usuarios con conducta suicida y correo electrónico, por medio del cual, se remitió el documento al/la profesional delegada de la Regional del ICBF con copia a la supervisión del contrato de aporte.</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</si>
  <si>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coordinador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</si>
  <si>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r>
      <t xml:space="preserve">En caso de haber requerido atención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carácter de URGENCIA MÉDICA.</t>
    </r>
  </si>
  <si>
    <t>Cuenta con bitácora,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</si>
  <si>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</si>
  <si>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t>El anexo de historia de atención cuenta con informe de seguimiento de la situación de violencia del usuario y con correo electrónico de la remisión máximo a los cinco (5) días calendario después de presentado el evento  a la autoridad administrativa con copia a la supervisión del contrato.</t>
  </si>
  <si>
    <t xml:space="preserve">Cuenta con soportes en bitácora o similares que evidencien la identificación de los usuarios que originaron o movilizaron la situación y del espacio de diálogo  realizado de manera independiente con ellos(as). </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</si>
  <si>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</si>
  <si>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 xml:space="preserve">Cuenta con las acciones establecidas para la prevención del daño antijuridico. </t>
  </si>
  <si>
    <t>Cuenta con soportes de socialización a los usuarios, colaboradores, familias, redes de apoyo y comunidad del código ético.</t>
  </si>
  <si>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
</t>
    </r>
    <r>
      <rPr>
        <b/>
        <u/>
        <sz val="11"/>
        <color theme="1"/>
        <rFont val="Arial Narrow"/>
        <family val="2"/>
      </rPr>
      <t>Nota:</t>
    </r>
    <r>
      <rPr>
        <sz val="11"/>
        <color theme="1"/>
        <rFont val="Arial Narrow"/>
        <family val="2"/>
      </rPr>
      <t xml:space="preserve"> en caso de no requerirse ajuste anual cuenta con acta,  soporte de remisión a la supervisión del contrato y oficio de aprobación por parte de la Regional.</t>
    </r>
  </si>
  <si>
    <r>
      <t xml:space="preserve">Cuenta con los soportes de la celebración de cumpleaños a cada niña, niño y adolescente, del mismo día de su cumpleaños, de acuerdo con lo establecido en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en el transcurso de la semana. </t>
    </r>
  </si>
  <si>
    <r>
      <t xml:space="preserve">Cuenta con soportes de la realización de actividad física con los usuarios con un tiempo mínimo de cuarenta y cinco (45) minutos, cuatro (4) veces a la semana y  de acuerdo con lo establecido en la Propuesta de Implementación y Cualificación - PIYC. 
</t>
    </r>
    <r>
      <rPr>
        <b/>
        <sz val="11"/>
        <color theme="1"/>
        <rFont val="Arial Narrow"/>
        <family val="2"/>
      </rPr>
      <t>Nota</t>
    </r>
    <r>
      <rPr>
        <sz val="11"/>
        <color theme="1"/>
        <rFont val="Arial Narrow"/>
        <family val="2"/>
      </rPr>
      <t xml:space="preserve">: las actividades son organizadas, acordes a sus gustos, coherentes con la edad, condición y características de la población, así como con los espacios que se cuenten en cada sede.
</t>
    </r>
    <r>
      <rPr>
        <b/>
        <sz val="11"/>
        <color theme="1"/>
        <rFont val="Arial Narrow"/>
        <family val="2"/>
      </rPr>
      <t>Nota</t>
    </r>
    <r>
      <rPr>
        <sz val="11"/>
        <color theme="1"/>
        <rFont val="Arial Narrow"/>
        <family val="2"/>
      </rPr>
      <t>: los soportes pueden ser listados de asistencias, actas, fotografías.</t>
    </r>
  </si>
  <si>
    <t xml:space="preserve">3.1.5. </t>
  </si>
  <si>
    <t xml:space="preserve">3.1.6. </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</si>
  <si>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valoraciones iniciales, planes de caso, entre otros.</t>
    </r>
  </si>
  <si>
    <r>
      <t xml:space="preserve">Cuenta con soportes de la realización de una sesión de trabajo con el nuevo operador y/o modalidad, con el fin de dar cuenta del proceso adelantado y que esto sea parte de la continuidad de dicho proceso.
</t>
    </r>
    <r>
      <rPr>
        <b/>
        <u/>
        <sz val="11"/>
        <color theme="1"/>
        <rFont val="Arial Narrow"/>
        <family val="2"/>
      </rPr>
      <t>Nota:</t>
    </r>
    <r>
      <rPr>
        <sz val="11"/>
        <color theme="1"/>
        <rFont val="Arial Narrow"/>
        <family val="2"/>
      </rPr>
      <t xml:space="preserve"> los soportes pueden ser informe final, actas, entre otros.</t>
    </r>
  </si>
  <si>
    <r>
      <t xml:space="preserve">En los casos en que el usuario se encuentre en proceso de reubicación en otra modalidad, cuenta con soporte que informe al usuario cómo avanza su proceso y cuáles son las medidas a seguir. 
</t>
    </r>
    <r>
      <rPr>
        <b/>
        <u/>
        <sz val="11"/>
        <color theme="1"/>
        <rFont val="Arial Narrow"/>
        <family val="2"/>
      </rPr>
      <t>Nota:</t>
    </r>
    <r>
      <rPr>
        <sz val="11"/>
        <color theme="1"/>
        <rFont val="Arial Narrow"/>
        <family val="2"/>
      </rPr>
      <t xml:space="preserve"> los soportes pueden ser informe final, actas, entre otros.</t>
    </r>
  </si>
  <si>
    <t xml:space="preserve">3.3.2. </t>
  </si>
  <si>
    <t xml:space="preserve">3.3.3. </t>
  </si>
  <si>
    <r>
      <t xml:space="preserve">En el  plan de caso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análisis de caso deben reposar o ser registrados en el anexo de historia de atención.</t>
    </r>
  </si>
  <si>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 situación no genera hallazgo, se comunicará la situación a la autoridad administrativa competente.</t>
    </r>
  </si>
  <si>
    <t xml:space="preserve">El anexo de historia de atención cuenta con auto de convocatoria para realizar análisis de caso, acta de análisis de caso efectuada a los tres (3) días hábiles, la cual debe estar posterior de conocerse el evento, convocando al equipo técnico interdisciplinario de la autoridad administrativa, el operador y el supervisor del contrato. </t>
  </si>
  <si>
    <r>
      <t xml:space="preserve">Cuenta con soporte de informe  inmediato a la Policía de Infancia y Adolescencia, a la autoridad administrativa y a la supervisión del contrato del desorden disciplinario presentado.                                                                                                           
</t>
    </r>
    <r>
      <rPr>
        <b/>
        <u/>
        <sz val="11"/>
        <color theme="1"/>
        <rFont val="Arial Narrow"/>
        <family val="2"/>
      </rPr>
      <t>Nota:</t>
    </r>
    <r>
      <rPr>
        <sz val="11"/>
        <color theme="1"/>
        <rFont val="Arial Narrow"/>
        <family val="2"/>
      </rPr>
      <t xml:space="preserve"> los soportes pueden ser los reportes en bitácoras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 se informa a otras entidades de prevención y atención de riesgos. </t>
    </r>
  </si>
  <si>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pueden ser  correos electrónicos, registros de llamadas o actas de reunión.  </t>
    </r>
  </si>
  <si>
    <r>
      <t xml:space="preserve">Cuenta con soportes del proceso de acogida y seguimiento a la adaptación y vinculación emocional del usuario, por parte del operador.
</t>
    </r>
    <r>
      <rPr>
        <b/>
        <u/>
        <sz val="11"/>
        <color theme="1"/>
        <rFont val="Arial Narrow"/>
        <family val="2"/>
      </rPr>
      <t>Nota:</t>
    </r>
    <r>
      <rPr>
        <sz val="11"/>
        <color theme="1"/>
        <rFont val="Arial Narrow"/>
        <family val="2"/>
      </rPr>
      <t xml:space="preserve"> los soportes pueden ser el formato de ingreso o formato de acogida, entre otros.</t>
    </r>
  </si>
  <si>
    <r>
      <t xml:space="preserve">En el anexo de historia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área, entre otros. </t>
    </r>
  </si>
  <si>
    <t>El servicio de alimentos está ubicado en un espacio separado del área de atención de los usuarios.</t>
  </si>
  <si>
    <t>El servicio de alimentos está aislado de lugares que representen un riesgo de contaminación para los alimentos.</t>
  </si>
  <si>
    <t>Los accesos y alrededores del servicio de alimentos están  limpios, libres de acumulación de basuras y apartado de la generación de polvo, estancamiento de agua, suciedades, plagas u otras fuentes de contaminación para los alimentos.</t>
  </si>
  <si>
    <t>El espacio y/o tamaño de la edificación del servicio de alimentos es suficiente para el manejo de los equipos disponibles, la circulación de las personas, el traslado de materiales o productos y además, está construida de manera que facilite las operaciones de limpieza, desinfección y mantenimiento.</t>
  </si>
  <si>
    <r>
      <t xml:space="preserve">Los techos evitan la acumulación de suciedad, condensación, formación de hongos y mohos, desprendimiento superficial, además son de fácil limpieza y mantenimiento.
</t>
    </r>
    <r>
      <rPr>
        <b/>
        <u/>
        <sz val="11"/>
        <color theme="1"/>
        <rFont val="Arial Narrow"/>
        <family val="2"/>
      </rPr>
      <t>Nota</t>
    </r>
    <r>
      <rPr>
        <sz val="11"/>
        <color theme="1"/>
        <rFont val="Arial Narrow"/>
        <family val="2"/>
      </rPr>
      <t>: No se permite el uso de techos falsos o dobles, a menos que los materiales cumplan los requisitos anteriormente mencionados.</t>
    </r>
  </si>
  <si>
    <t>Las aberturas que se utilizan para ventilación están  protegidas con mallas de material no corrosivo y de fácil limpieza y reparación.</t>
  </si>
  <si>
    <t>5.1.22</t>
  </si>
  <si>
    <r>
      <t xml:space="preserve">Cuenta con soporte de afiliación en salud con fecha de expedición no mayor a seis (6) meses o en su defecto las gestiones o articulaciones con el sector salud. </t>
    </r>
    <r>
      <rPr>
        <b/>
        <sz val="11"/>
        <color theme="1"/>
        <rFont val="Arial Narrow"/>
        <family val="2"/>
      </rPr>
      <t>Anexo 12. Anexos de Historias de Atención en Salud.</t>
    </r>
  </si>
  <si>
    <t>Cuenta con Programa de selección y evaluación de proveedores y sus soportes:
• Listado de proveedores.
• Criterios de selección.
• Registro de control de materias primas e insumos.
• Registros de rechazos de materias primas e insumos.
• Formatos y registros de auditorías de calidad de proveedores en sus instalaciones.
• Seguimiento de la calidad de los productos suministrados por los proveedores.
• Programa de asistencia técnica a proveedores.
• Registro de asistencia técnica a proveedores.
• Etiquetas empleadas para indicar el estado de inspección de las materias primas e insumos.
• Cronograma de auditorías de supervisión, seguimiento y control a proveedores.</t>
  </si>
  <si>
    <t xml:space="preserve">6.12.8 </t>
  </si>
  <si>
    <t>6.12.9</t>
  </si>
  <si>
    <t>Cuenta con evidencias que permitan garantizar de que el transporte de los alimentos preparados se realice en condiciones que impidan la contaminación cruzada, la proliferación de microorganismos y evite su alteración, así como los daños en el envase o embalaje según sea el caso.</t>
  </si>
  <si>
    <t>6.1.1.8.</t>
  </si>
  <si>
    <t>6.1.1.3.</t>
  </si>
  <si>
    <t>6.1.1.4.</t>
  </si>
  <si>
    <t>6.2.1.7</t>
  </si>
  <si>
    <t>6.2.1.8</t>
  </si>
  <si>
    <t>6.2.1.9</t>
  </si>
  <si>
    <t>6.2.1.10</t>
  </si>
  <si>
    <t>6.2.1.11</t>
  </si>
  <si>
    <t>6.2.1.12</t>
  </si>
  <si>
    <t>6.2.1.13</t>
  </si>
  <si>
    <t>6.2.1.14</t>
  </si>
  <si>
    <t>Edad:</t>
  </si>
  <si>
    <t>Desayuno</t>
  </si>
  <si>
    <t>Refrigerio de la mañana</t>
  </si>
  <si>
    <t>Refrigerio de la tarde</t>
  </si>
  <si>
    <t>Cena</t>
  </si>
  <si>
    <t xml:space="preserve">Anexo 12. Anexo Historias de Atención </t>
  </si>
  <si>
    <r>
      <t>Los certificados de calibración cumplen con  los siguientes parámetros técnicos y administrativos:
* Trazabilidad propia del operador, con patrones de medida nacionales y que estén calibrados por laboratorios acreditados por el Organismo Nacional de Acreditación – ONAC.
* Cada equipo o instrumento de medición que este calibrado cuenta con una etiqueta o Tucker en el que se evidencie la fecha y el servicio prestado.</t>
    </r>
    <r>
      <rPr>
        <b/>
        <sz val="11"/>
        <color theme="3"/>
        <rFont val="Arial Narrow"/>
        <family val="2"/>
      </rPr>
      <t xml:space="preserve"> </t>
    </r>
    <r>
      <rPr>
        <sz val="11"/>
        <color theme="1"/>
        <rFont val="Arial Narrow"/>
        <family val="2"/>
      </rPr>
      <t xml:space="preserve">
* Cuenta con  detalles del mantenimiento, tales como ajustes, reparaciones y modificaciones en caso de que se requieran durante el servicio de calibración.     
* El reporte cuenta con la identificación de la o las personas responsables de la veracidad de la información registrada.   
</t>
    </r>
    <r>
      <rPr>
        <b/>
        <sz val="11"/>
        <color theme="1"/>
        <rFont val="Arial Narrow"/>
        <family val="2"/>
      </rPr>
      <t>Nota</t>
    </r>
    <r>
      <rPr>
        <sz val="11"/>
        <color theme="1"/>
        <rFont val="Arial Narrow"/>
        <family val="2"/>
      </rPr>
      <t xml:space="preserve">: los entregables de este ítem son: el acta de la verificación intermedia realizada por la Supervisión del Contrato, certificados de calibración vigente (no mayor a 1 año). </t>
    </r>
  </si>
  <si>
    <t xml:space="preserve">Cumple con los requisitos y criterios para el servicio de alimentos contratados con terceros o descentralizados (Si aplica). </t>
  </si>
  <si>
    <t>Cuenta con  evidencias fotográficas de los vehículos y la descripción del proceso de transporte que cumplan con los criterios necesarios para garantizar la calidad, inocuidad e integridad de las preparaciones durante el transporte de alimentos, con su respectivo concepto sanitario e identificación del vehículo</t>
  </si>
  <si>
    <t>Cuenta con la totalidad de soportes de las atenciones y/o gestiones en salud para los usuarios que conforman la muestra seleccionada.</t>
  </si>
  <si>
    <r>
      <t xml:space="preserve">Cuenta con el soporte de verificación de las prescripciones médicas al momento del ingreso (si aplica).  </t>
    </r>
    <r>
      <rPr>
        <b/>
        <sz val="11"/>
        <color rgb="FF000000"/>
        <rFont val="Arial Narrow"/>
        <family val="2"/>
      </rPr>
      <t>Anexo 12. Anexos de Historias de Atención en Salud.</t>
    </r>
  </si>
  <si>
    <r>
      <t xml:space="preserve">Cuenta con los soportes de gestión con el sector salud para la atención en salud física o mental cuando la niña, niño o adolescente lo requiera y de acuerdo con los resultados de la valoración inicial. </t>
    </r>
    <r>
      <rPr>
        <b/>
        <sz val="11"/>
        <color rgb="FF000000"/>
        <rFont val="Arial Narrow"/>
        <family val="2"/>
      </rPr>
      <t>Anexo 12. Anexos de Historias de Atención en Salud.</t>
    </r>
  </si>
  <si>
    <r>
      <t xml:space="preserve">Cuenta con soporte de valoraciones iniciales por cada área de salud de acuerdo a las RIAS o en su defecto las gestiones con el sector salud. </t>
    </r>
    <r>
      <rPr>
        <b/>
        <sz val="11"/>
        <color rgb="FF000000"/>
        <rFont val="Arial Narrow"/>
        <family val="2"/>
      </rPr>
      <t xml:space="preserve"> Anexo 12. Anexos de Historias de Atención en Salud.</t>
    </r>
  </si>
  <si>
    <r>
      <t xml:space="preserve">Cuenta con carnet de vacunas de la totalidad de los usuarios de la muestra (si aplica). </t>
    </r>
    <r>
      <rPr>
        <b/>
        <sz val="11"/>
        <color rgb="FF000000"/>
        <rFont val="Arial Narrow"/>
        <family val="2"/>
      </rPr>
      <t xml:space="preserve"> Anexo 12. Anexos de Historias de Atención en Salud.</t>
    </r>
  </si>
  <si>
    <t>Aplica ajustes razonables para generar cambios en las prácticas alimentarias de acuerdo con la categoría de discapacidad de la población (si aplica).</t>
  </si>
  <si>
    <t xml:space="preserve">La institución registra en los tiempos establecidos los datos antropométricos en el formato o herramienta dispuesta para tal fin. </t>
  </si>
  <si>
    <t xml:space="preserve">Cuenta con los mecanismos de control y seguimiento al suministro de alimentos, establecidos para los Ciclos de Menús, Análisis de Contenido Nutricional, Lista de Intercambios y Guías de Preparaciones. </t>
  </si>
  <si>
    <t>Se tienen en cuenta los ajustes razonables y la intensidad de apoyos así como las consideraciones para la alimentación de la población con discapacidad.</t>
  </si>
  <si>
    <r>
      <t xml:space="preserve">Aplican los procedimientos, instructivos y formatos para la programación, entrega y control de los AAVN.
</t>
    </r>
    <r>
      <rPr>
        <b/>
        <u/>
        <sz val="11"/>
        <color rgb="FF000000"/>
        <rFont val="Arial Narrow"/>
        <family val="2"/>
      </rPr>
      <t>Nota:</t>
    </r>
    <r>
      <rPr>
        <sz val="11"/>
        <color rgb="FF000000"/>
        <rFont val="Arial Narrow"/>
        <family val="2"/>
      </rPr>
      <t xml:space="preserve"> los soportes son: acta de entrega del AAVN por parte del proveedor, acta de la visita de interventoría, verificación de la preparación (kardex). </t>
    </r>
  </si>
  <si>
    <t>No se observan alimentos dañados o deteriorados que se constituyan en posibles focos de contaminación.</t>
  </si>
  <si>
    <t>Se almacena de acuerdo a la capacidad de los equipos y del área de almacenamiento.</t>
  </si>
  <si>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y desinfección y potabilización de agua cuando en el municipio no se oferta agua potable y plan de contingencia.
</t>
    </r>
    <r>
      <rPr>
        <b/>
        <u/>
        <sz val="11"/>
        <color theme="1"/>
        <rFont val="Arial Narrow"/>
        <family val="2"/>
      </rPr>
      <t>Nota</t>
    </r>
    <r>
      <rPr>
        <sz val="11"/>
        <color theme="1"/>
        <rFont val="Arial Narrow"/>
        <family val="2"/>
      </rPr>
      <t xml:space="preserve">: el lavado de tanques debe realizarse mínimo cada seis (6) meses.
</t>
    </r>
    <r>
      <rPr>
        <b/>
        <u/>
        <sz val="11"/>
        <color theme="1"/>
        <rFont val="Arial Narrow"/>
        <family val="2"/>
      </rPr>
      <t xml:space="preserve">Nota: </t>
    </r>
    <r>
      <rPr>
        <sz val="11"/>
        <color theme="1"/>
        <rFont val="Arial Narrow"/>
        <family val="2"/>
      </rPr>
      <t xml:space="preserve">la calidad del agua utilizada por el operador es potable. </t>
    </r>
  </si>
  <si>
    <t>El documento de Buenas Prácticas de Manufactura - BPM, incluye:
* Infraestructura
* Equipos y utensilios
* Talento humano
* Procesos con alimentos en el servicio de alimentación (recibo, almacenamiento, preparación, servido y distribución)</t>
  </si>
  <si>
    <t xml:space="preserve">Cuentan con la publicación de avisos alusivos a buenas prácticas de manufactura en lugares visibles del área de producción de alimentos (sitios estratégicos) y deben estar protegidos para mantener su duración. </t>
  </si>
  <si>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</si>
  <si>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</si>
  <si>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</si>
  <si>
    <t xml:space="preserve">1. INFORMACIÓN DE LA INSTITUCIÓN DEL SERVICIO  </t>
  </si>
  <si>
    <t xml:space="preserve">4. PROFESIONALES QUE ATIENDEN LA ACCIÓN DE INSPECCIÓN DESIGNADOS POR LA INSTITUCIÓN </t>
  </si>
  <si>
    <r>
      <t xml:space="preserve">Cuenta con soportes de promoción de la actividad física y  juego activo según condición médica, de acuerdo con las siguientes consideraciones: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t>
    </r>
    <r>
      <rPr>
        <b/>
        <u/>
        <sz val="11"/>
        <rFont val="Arial Narrow"/>
        <family val="2"/>
      </rPr>
      <t>Nota</t>
    </r>
    <r>
      <rPr>
        <sz val="11"/>
        <rFont val="Arial Narrow"/>
        <family val="2"/>
      </rPr>
      <t xml:space="preserve">: dentro de las actividades diarias de las niñas, los niños y los adolescentes, se debe incluir mínimo 4 veces por semana, la realización de actividad física por 45 minutos, la cual debe ser una actividad organizada, de acuerdo con los gustos de las niñas, los niños y los adolescentes. 
</t>
    </r>
    <r>
      <rPr>
        <b/>
        <u/>
        <sz val="11"/>
        <rFont val="Arial Narrow"/>
        <family val="2"/>
      </rPr>
      <t>Nota</t>
    </r>
    <r>
      <rPr>
        <b/>
        <sz val="11"/>
        <rFont val="Arial Narrow"/>
        <family val="2"/>
      </rPr>
      <t>:</t>
    </r>
    <r>
      <rPr>
        <sz val="11"/>
        <rFont val="Arial Narrow"/>
        <family val="2"/>
      </rPr>
      <t xml:space="preserve"> los soportes que verifican la actividad son: acta, listado de asistencia, registro fotográfico y/o fílmico.</t>
    </r>
  </si>
  <si>
    <r>
      <t xml:space="preserve">Fomenta prácticas de alimentación saludable  
</t>
    </r>
    <r>
      <rPr>
        <b/>
        <u/>
        <sz val="11"/>
        <rFont val="Arial Narrow"/>
        <family val="2"/>
      </rPr>
      <t>Nota</t>
    </r>
    <r>
      <rPr>
        <b/>
        <sz val="11"/>
        <rFont val="Arial Narrow"/>
        <family val="2"/>
      </rPr>
      <t xml:space="preserve">: </t>
    </r>
    <r>
      <rPr>
        <sz val="11"/>
        <rFont val="Arial Narrow"/>
        <family val="2"/>
      </rPr>
      <t xml:space="preserve">los soportes pueden ser acta con el desarrollo de las actividades, listado de asistencia, registro fotográfico y/o fílmico, entre otros. </t>
    </r>
  </si>
  <si>
    <t>La toma de peso y talla se realizó con la siguiente periodicidad:
* De 5 a 17 años 11 meses, y adultos: semestral.</t>
  </si>
  <si>
    <r>
      <t xml:space="preserve">Cuenta los apoyos necesarios y los ajustes razonables para la toma de peso y talla de la población de acuerdo con la categoría de discapacidad
</t>
    </r>
    <r>
      <rPr>
        <b/>
        <u/>
        <sz val="11"/>
        <color rgb="FF000000"/>
        <rFont val="Arial Narrow"/>
        <family val="2"/>
      </rPr>
      <t>Nota</t>
    </r>
    <r>
      <rPr>
        <b/>
        <sz val="11"/>
        <color rgb="FF000000"/>
        <rFont val="Arial Narrow"/>
        <family val="2"/>
      </rPr>
      <t>:</t>
    </r>
    <r>
      <rPr>
        <sz val="11"/>
        <color rgb="FF000000"/>
        <rFont val="Arial Narrow"/>
        <family val="2"/>
      </rPr>
      <t xml:space="preserve"> aplica, en caso de la atención de población con discapacidad.</t>
    </r>
  </si>
  <si>
    <r>
      <t xml:space="preserve">Cuenta con un protocolo de suministro y manejo de los medicamentos dentro de la modalidad.
</t>
    </r>
    <r>
      <rPr>
        <b/>
        <u/>
        <sz val="11"/>
        <rFont val="Arial Narrow"/>
        <family val="2"/>
      </rPr>
      <t>Nota:</t>
    </r>
    <r>
      <rPr>
        <b/>
        <sz val="11"/>
        <rFont val="Arial Narrow"/>
        <family val="2"/>
      </rPr>
      <t xml:space="preserve"> </t>
    </r>
    <r>
      <rPr>
        <sz val="11"/>
        <rFont val="Arial Narrow"/>
        <family val="2"/>
      </rPr>
      <t>Remítase a la Guía de orientaciones para la prevención y manejo de situaciones de riesgo de los niños, niñas y adolescentes en las modalidades y servicio de restablecimiento de derechos.  Versión 7 del 06/06/2023 - Código Ético.</t>
    </r>
  </si>
  <si>
    <r>
      <t xml:space="preserve">Cuenta con el Kardex de medicamentos con soporte de suministro de acuerdo con la prescripción medica que tenga: (Cinco (5) correctos: 1. Usuario, 2. Medicamento, 3. Dosis, 4. Hora y 5. Vía” (MSPS, 2014).
</t>
    </r>
    <r>
      <rPr>
        <b/>
        <u/>
        <sz val="11"/>
        <rFont val="Arial Narrow"/>
        <family val="2"/>
      </rPr>
      <t>Nota</t>
    </r>
    <r>
      <rPr>
        <b/>
        <sz val="11"/>
        <rFont val="Arial Narrow"/>
        <family val="2"/>
      </rPr>
      <t xml:space="preserve">: </t>
    </r>
    <r>
      <rPr>
        <sz val="11"/>
        <rFont val="Arial Narrow"/>
        <family val="2"/>
      </rPr>
      <t>Remítase a MSPS.2019.  Orientaciones técnicas en salud para la prestación del servicio en las medidas de protección del ICBF.</t>
    </r>
  </si>
  <si>
    <r>
      <t xml:space="preserve">Cuenta con las condiciones adecuadas de almacenamiento de los medicamentos en cuanto a seguridad y condiciones ambientales 
</t>
    </r>
    <r>
      <rPr>
        <b/>
        <u/>
        <sz val="11"/>
        <color rgb="FF000000"/>
        <rFont val="Arial Narrow"/>
        <family val="2"/>
      </rPr>
      <t>Nota</t>
    </r>
    <r>
      <rPr>
        <b/>
        <sz val="11"/>
        <color rgb="FF000000"/>
        <rFont val="Arial Narrow"/>
        <family val="2"/>
      </rPr>
      <t>:</t>
    </r>
    <r>
      <rPr>
        <sz val="11"/>
        <color rgb="FF000000"/>
        <rFont val="Arial Narrow"/>
        <family val="2"/>
      </rPr>
      <t xml:space="preserve"> para el caso de medicamentos de control especial, se debe contar con ambiente o área independiente de medicamentos de control especial, que garantice las condiciones temperatura y humedad recomendadas por el fabricante. (Res. 3100 de 2019). 
</t>
    </r>
    <r>
      <rPr>
        <b/>
        <u/>
        <sz val="11"/>
        <color rgb="FF000000"/>
        <rFont val="Arial Narrow"/>
        <family val="2"/>
      </rPr>
      <t>Nota</t>
    </r>
    <r>
      <rPr>
        <b/>
        <sz val="11"/>
        <color rgb="FF000000"/>
        <rFont val="Arial Narrow"/>
        <family val="2"/>
      </rPr>
      <t>:</t>
    </r>
    <r>
      <rPr>
        <sz val="11"/>
        <color rgb="FF000000"/>
        <rFont val="Arial Narrow"/>
        <family val="2"/>
      </rPr>
      <t xml:space="preserve"> los medicamentos deberán ser guardados bajo llave con el fin de disminuir la posibilidad de perdida, desvío o inadecuado uso de los mismos.</t>
    </r>
  </si>
  <si>
    <r>
      <t xml:space="preserve">Cuenta con conceptos sanitarios favorables y vigentes de establecimientos y vehículos.
</t>
    </r>
    <r>
      <rPr>
        <b/>
        <u/>
        <sz val="11"/>
        <color rgb="FF000000"/>
        <rFont val="Arial Narrow"/>
        <family val="2"/>
      </rPr>
      <t>Nota</t>
    </r>
    <r>
      <rPr>
        <b/>
        <sz val="11"/>
        <color rgb="FF000000"/>
        <rFont val="Arial Narrow"/>
        <family val="2"/>
      </rPr>
      <t>:</t>
    </r>
    <r>
      <rPr>
        <sz val="11"/>
        <color rgb="FF000000"/>
        <rFont val="Arial Narrow"/>
        <family val="2"/>
      </rPr>
      <t xml:space="preserve"> la vigencia del concepto sanitario debe ser inferior a un (1) año.</t>
    </r>
  </si>
  <si>
    <r>
      <t>Termómetro de punzón para alimentos fríos,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 xml:space="preserve">, </t>
    </r>
    <r>
      <rPr>
        <sz val="11"/>
        <color theme="1"/>
        <rFont val="Arial Narrow"/>
        <family val="2"/>
      </rPr>
      <t xml:space="preserve">informes de anomalías y posteriores acciones correctivas o reportes de mantenimiento (si aplica)
</t>
    </r>
    <r>
      <rPr>
        <b/>
        <u/>
        <sz val="11"/>
        <color theme="1"/>
        <rFont val="Arial Narrow"/>
        <family val="2"/>
      </rPr>
      <t>Nota</t>
    </r>
    <r>
      <rPr>
        <sz val="11"/>
        <color theme="1"/>
        <rFont val="Arial Narrow"/>
        <family val="2"/>
      </rPr>
      <t>: en caso de contar con el espacio de promoción de la lactancia materna: termómetro de uso exclusivo para esta área.</t>
    </r>
  </si>
  <si>
    <r>
      <t xml:space="preserve">Cuenta con el registro de inspección de equipos, donde incluya los instrumentos de medición y los equipos del servicio, que se tengan en uso, con una frecuencia mensual para la nevera y congeladores y bimensual para los demás equipos, con los criterios establecidos.
</t>
    </r>
    <r>
      <rPr>
        <b/>
        <u/>
        <sz val="11"/>
        <color theme="1"/>
        <rFont val="Arial Narrow"/>
        <family val="2"/>
      </rPr>
      <t>Nota</t>
    </r>
    <r>
      <rPr>
        <sz val="11"/>
        <color theme="1"/>
        <rFont val="Arial Narrow"/>
        <family val="2"/>
      </rPr>
      <t>: verificación de los instrumentos diligenciado y observación directa del funcionamiento de los equipos</t>
    </r>
  </si>
  <si>
    <t>Grupo de edad  (g/cc)</t>
  </si>
  <si>
    <t>SELECCIONE LA OPCIÓN (CUMPLE, NO CUMPLE, NO APLICA)</t>
  </si>
  <si>
    <t>Resultado del Componente</t>
  </si>
  <si>
    <t>HOGAR DE PASO (FAMILIAR- CASA HOGAR )</t>
  </si>
  <si>
    <t>9. PRONUNCIAMIENTO DEL OPERADOR SOBRE EL DESEMPEÑO DEL EQUIPO DE INSPECCIÓN</t>
  </si>
  <si>
    <r>
      <t xml:space="preserve"> 
</t>
    </r>
    <r>
      <rPr>
        <sz val="11"/>
        <color theme="1"/>
        <rFont val="Arial Narrow"/>
        <family val="2"/>
      </rPr>
      <t xml:space="preserve">
</t>
    </r>
    <r>
      <rPr>
        <b/>
        <sz val="9"/>
        <color theme="0" tint="-0.249977111117893"/>
        <rFont val="Arial Narrow"/>
        <family val="2"/>
      </rPr>
      <t xml:space="preserve">En este espacio, permita que el operador relacione las apreciaciones que consideré pertinente sobre el desarrollo de la visita de inspección y/o auditoría. 
Nota: se pueden incluir casillas si se requiere, según la extensión del texto. </t>
    </r>
    <r>
      <rPr>
        <sz val="11"/>
        <color theme="1"/>
        <rFont val="Arial Narrow"/>
        <family val="2"/>
      </rPr>
      <t xml:space="preserve">
</t>
    </r>
  </si>
  <si>
    <t xml:space="preserve">10. CUMPLIMIENTO POR COMPONENTE </t>
  </si>
  <si>
    <t>COMPONENTES</t>
  </si>
  <si>
    <t>CUMPLE / NO CUMPLE</t>
  </si>
  <si>
    <t>Financiero</t>
  </si>
  <si>
    <t xml:space="preserve">Talento Humano </t>
  </si>
  <si>
    <t>Infraestructura</t>
  </si>
  <si>
    <t xml:space="preserve">Nutrición </t>
  </si>
  <si>
    <t xml:space="preserve">Firma de quienes recibieron la acción de inspección </t>
  </si>
  <si>
    <t>Cargo</t>
  </si>
  <si>
    <t xml:space="preserve">Firma </t>
  </si>
  <si>
    <t xml:space="preserve">Firma de quienes realizaron la acción de inspección </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</si>
  <si>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la cual debe tomar de la lista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</si>
  <si>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t>Proceso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</si>
</sst>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Aptos Narrow"/>
      <family val="2"/>
      <scheme val="minor"/>
    </font>
    <font>
      <b/>
      <sz val="11"/>
      <color theme="1"/>
      <name val="Aptos Narrow"/>
      <family val="2"/>
      <scheme val="minor"/>
    </font>
    <font>
      <sz val="11"/>
      <name val="Aptos Narrow"/>
      <family val="2"/>
      <scheme val="minor"/>
    </font>
    <font>
      <sz val="11"/>
      <name val="Arial Narrow"/>
      <family val="2"/>
    </font>
    <font>
      <b/>
      <sz val="11"/>
      <name val="Aptos Narrow"/>
      <family val="2"/>
      <scheme val="minor"/>
    </font>
    <font>
      <b/>
      <i/>
      <sz val="11"/>
      <color theme="1"/>
      <name val="Aptos Narrow"/>
      <family val="2"/>
      <scheme val="minor"/>
    </font>
    <font>
      <b/>
      <sz val="16"/>
      <color theme="1"/>
      <name val="Aptos Narrow"/>
      <family val="2"/>
      <scheme val="minor"/>
    </font>
    <font>
      <b/>
      <sz val="11"/>
      <color rgb="FF000000"/>
      <name val="Arial Narrow"/>
      <family val="2"/>
    </font>
    <font>
      <b/>
      <sz val="11"/>
      <name val="Arial Narrow"/>
      <family val="2"/>
    </font>
    <font>
      <sz val="8"/>
      <name val="Aptos Narrow"/>
      <family val="2"/>
      <scheme val="minor"/>
    </font>
    <font>
      <b/>
      <sz val="11"/>
      <color theme="1"/>
      <name val="Arial Narrow"/>
      <family val="2"/>
    </font>
    <font>
      <sz val="11"/>
      <color rgb="FF000000"/>
      <name val="Arial Narrow"/>
      <family val="2"/>
    </font>
    <font>
      <sz val="11"/>
      <color theme="1"/>
      <name val="Arial Narrow"/>
      <family val="2"/>
    </font>
    <font>
      <b/>
      <i/>
      <sz val="11"/>
      <color theme="1"/>
      <name val="Arial Narrow"/>
      <family val="2"/>
    </font>
    <font>
      <b/>
      <u/>
      <sz val="11"/>
      <color rgb="FF000000"/>
      <name val="Arial Narrow"/>
      <family val="2"/>
    </font>
    <font>
      <sz val="9"/>
      <color theme="1"/>
      <name val="Segoe UI"/>
      <family val="2"/>
    </font>
    <font>
      <b/>
      <u/>
      <sz val="11"/>
      <color theme="1"/>
      <name val="Arial Narrow"/>
      <family val="2"/>
    </font>
    <font>
      <sz val="11"/>
      <color theme="1"/>
      <name val="Arial"/>
      <family val="2"/>
    </font>
    <font>
      <b/>
      <sz val="11"/>
      <color rgb="FFFF0000"/>
      <name val="Arial Narrow"/>
      <family val="2"/>
    </font>
    <font>
      <b/>
      <sz val="11"/>
      <color theme="0" tint="-0.249977111117893"/>
      <name val="Arial Narrow"/>
      <family val="2"/>
    </font>
    <font>
      <b/>
      <sz val="11"/>
      <color theme="0" tint="-0.14999847407452621"/>
      <name val="Arial Narrow"/>
      <family val="2"/>
    </font>
    <font>
      <sz val="11"/>
      <color rgb="FF0070C0"/>
      <name val="Arial"/>
      <family val="2"/>
    </font>
    <font>
      <sz val="11"/>
      <color rgb="FF0070C0"/>
      <name val="Arial Narrow"/>
      <family val="2"/>
    </font>
    <font>
      <b/>
      <sz val="10"/>
      <name val="Arial"/>
      <family val="2"/>
    </font>
    <font>
      <b/>
      <sz val="11"/>
      <name val="Arial"/>
      <family val="2"/>
    </font>
    <font>
      <b/>
      <sz val="10"/>
      <color theme="1"/>
      <name val="Arial"/>
      <family val="2"/>
    </font>
    <font>
      <b/>
      <sz val="11"/>
      <color theme="1"/>
      <name val="Arial"/>
      <family val="2"/>
    </font>
    <font>
      <sz val="10"/>
      <name val="Arial"/>
      <family val="2"/>
    </font>
    <font>
      <sz val="10"/>
      <name val="Aptos Narrow"/>
      <family val="2"/>
      <scheme val="minor"/>
    </font>
    <font>
      <sz val="8"/>
      <name val="Arial"/>
      <family val="2"/>
    </font>
    <font>
      <b/>
      <i/>
      <sz val="11"/>
      <color rgb="FF000000"/>
      <name val="Arial Narrow"/>
      <family val="2"/>
    </font>
    <font>
      <b/>
      <sz val="12"/>
      <color theme="1"/>
      <name val="Arial"/>
      <family val="2"/>
    </font>
    <font>
      <sz val="12"/>
      <color theme="1"/>
      <name val="Arial"/>
      <family val="2"/>
    </font>
    <font>
      <sz val="12"/>
      <color rgb="FF000000"/>
      <name val="Arial"/>
      <family val="2"/>
    </font>
    <font>
      <sz val="11"/>
      <color rgb="FF000000"/>
      <name val="Arial"/>
      <family val="2"/>
    </font>
    <font>
      <sz val="11"/>
      <color theme="1"/>
      <name val="Franklin Gothic Book"/>
      <family val="2"/>
    </font>
    <font>
      <b/>
      <i/>
      <sz val="11"/>
      <name val="Arial Narrow"/>
      <family val="2"/>
    </font>
    <font>
      <sz val="11"/>
      <color theme="1"/>
      <name val="Aptos Narrow"/>
      <family val="2"/>
      <scheme val="minor"/>
    </font>
    <font>
      <b/>
      <u/>
      <sz val="11"/>
      <name val="Arial Narrow"/>
      <family val="2"/>
    </font>
    <font>
      <b/>
      <sz val="11"/>
      <color theme="3"/>
      <name val="Arial Narrow"/>
      <family val="2"/>
    </font>
    <font>
      <b/>
      <sz val="11"/>
      <color theme="4"/>
      <name val="Arial Narrow"/>
      <family val="2"/>
    </font>
    <font>
      <sz val="11"/>
      <color theme="3"/>
      <name val="Arial Narrow"/>
      <family val="2"/>
    </font>
    <font>
      <i/>
      <sz val="11"/>
      <name val="Arial Narrow"/>
      <family val="2"/>
    </font>
    <font>
      <b/>
      <sz val="11"/>
      <color rgb="FF7030A0"/>
      <name val="Arial Narrow"/>
      <family val="2"/>
    </font>
    <font>
      <sz val="11"/>
      <color rgb="FF7030A0"/>
      <name val="Arial Narrow"/>
      <family val="2"/>
    </font>
    <font>
      <b/>
      <i/>
      <u/>
      <sz val="11"/>
      <color theme="1"/>
      <name val="Arial Narrow"/>
      <family val="2"/>
    </font>
    <font>
      <b/>
      <sz val="16"/>
      <color theme="1"/>
      <name val="Arial Narrow"/>
      <family val="2"/>
    </font>
    <font>
      <b/>
      <sz val="11"/>
      <color theme="0" tint="-0.34998626667073579"/>
      <name val="Arial Narrow"/>
      <family val="2"/>
    </font>
    <font>
      <b/>
      <sz val="12"/>
      <color theme="1"/>
      <name val="Arial Narrow"/>
      <family val="2"/>
    </font>
    <font>
      <b/>
      <sz val="7"/>
      <color theme="1"/>
      <name val="Arial Narrow"/>
      <family val="2"/>
    </font>
    <font>
      <sz val="7"/>
      <color theme="1"/>
      <name val="Arial Narrow"/>
      <family val="2"/>
    </font>
    <font>
      <b/>
      <sz val="7"/>
      <name val="Arial Narrow"/>
      <family val="2"/>
    </font>
    <font>
      <b/>
      <sz val="9"/>
      <color theme="0" tint="-0.249977111117893"/>
      <name val="Arial Narrow"/>
      <family val="2"/>
    </font>
    <font>
      <b/>
      <sz val="11"/>
      <color rgb="FF000000"/>
      <name val="Verdana"/>
      <family val="2"/>
    </font>
    <font>
      <sz val="11"/>
      <color theme="1"/>
      <name val="Verdana"/>
      <family val="2"/>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theme="3" tint="0.89999084444715716"/>
        <bgColor indexed="64"/>
      </patternFill>
    </fill>
    <fill>
      <patternFill patternType="solid">
        <fgColor theme="3"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rgb="FF000000"/>
      </patternFill>
    </fill>
  </fills>
  <borders count="78">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right style="thin">
        <color indexed="64"/>
      </right>
      <top/>
      <bottom style="medium">
        <color indexed="64"/>
      </bottom>
      <diagonal/>
    </border>
  </borders>
  <cellStyleXfs count="2">
    <xf numFmtId="0" fontId="0" fillId="0" borderId="0"/>
    <xf numFmtId="9" fontId="37" fillId="0" borderId="0" applyFont="0" applyFill="0" applyBorder="0" applyAlignment="0" applyProtection="0"/>
  </cellStyleXfs>
  <cellXfs count="829">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justify" vertical="top" wrapText="1"/>
      <protection locked="0"/>
    </xf>
    <xf numFmtId="0" fontId="3" fillId="0" borderId="0" xfId="0" applyFont="1" applyAlignment="1" applyProtection="1">
      <alignment horizontal="justify" vertical="top" wrapText="1"/>
      <protection locked="0"/>
    </xf>
    <xf numFmtId="0" fontId="4" fillId="0" borderId="0" xfId="0" applyFont="1" applyAlignment="1" applyProtection="1">
      <alignment horizontal="center" vertical="top" wrapText="1"/>
      <protection locked="0"/>
    </xf>
    <xf numFmtId="0" fontId="2" fillId="4" borderId="0" xfId="0" applyFont="1" applyFill="1" applyProtection="1">
      <protection locked="0"/>
    </xf>
    <xf numFmtId="0" fontId="0" fillId="0" borderId="2" xfId="0" applyBorder="1"/>
    <xf numFmtId="0" fontId="0" fillId="0" borderId="12" xfId="0" applyBorder="1" applyAlignment="1">
      <alignment horizontal="center"/>
    </xf>
    <xf numFmtId="0" fontId="0" fillId="0" borderId="1" xfId="0" applyBorder="1" applyAlignment="1">
      <alignment horizontal="center"/>
    </xf>
    <xf numFmtId="0" fontId="0" fillId="0" borderId="28" xfId="0" applyBorder="1"/>
    <xf numFmtId="0" fontId="0" fillId="0" borderId="12" xfId="0" applyBorder="1"/>
    <xf numFmtId="0" fontId="0" fillId="0" borderId="29" xfId="0" applyBorder="1"/>
    <xf numFmtId="0" fontId="0" fillId="0" borderId="1" xfId="0" applyBorder="1"/>
    <xf numFmtId="0" fontId="0" fillId="0" borderId="23" xfId="0" applyBorder="1"/>
    <xf numFmtId="0" fontId="0" fillId="0" borderId="0" xfId="0" applyAlignment="1">
      <alignment horizontal="center" vertical="center" wrapText="1"/>
    </xf>
    <xf numFmtId="0" fontId="15" fillId="0" borderId="0" xfId="0" applyFont="1" applyAlignment="1">
      <alignment vertical="center"/>
    </xf>
    <xf numFmtId="0" fontId="15" fillId="0" borderId="0" xfId="0" applyFont="1"/>
    <xf numFmtId="0" fontId="17" fillId="0" borderId="0" xfId="0" applyFont="1" applyAlignment="1">
      <alignment vertical="center"/>
    </xf>
    <xf numFmtId="0" fontId="17" fillId="0" borderId="0" xfId="0" applyFont="1"/>
    <xf numFmtId="0" fontId="13" fillId="5" borderId="6" xfId="0" applyFont="1" applyFill="1" applyBorder="1" applyAlignment="1">
      <alignment horizontal="center" vertical="center"/>
    </xf>
    <xf numFmtId="0" fontId="10" fillId="0" borderId="6" xfId="0" applyFont="1" applyBorder="1" applyAlignment="1">
      <alignment horizontal="center" vertical="center"/>
    </xf>
    <xf numFmtId="0" fontId="10" fillId="2" borderId="30" xfId="0" applyFont="1" applyFill="1" applyBorder="1" applyAlignment="1">
      <alignment horizontal="left" vertical="center"/>
    </xf>
    <xf numFmtId="0" fontId="8" fillId="2" borderId="37" xfId="0" applyFont="1" applyFill="1" applyBorder="1" applyAlignment="1">
      <alignment horizontal="left" vertical="top"/>
    </xf>
    <xf numFmtId="0" fontId="10" fillId="2" borderId="47" xfId="0" applyFont="1" applyFill="1" applyBorder="1" applyAlignment="1">
      <alignment horizontal="left" vertical="top"/>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xf>
    <xf numFmtId="0" fontId="12" fillId="0" borderId="29" xfId="0" applyFont="1" applyBorder="1" applyAlignment="1">
      <alignment vertical="center"/>
    </xf>
    <xf numFmtId="0" fontId="8" fillId="2" borderId="12" xfId="0" applyFont="1" applyFill="1" applyBorder="1" applyAlignment="1">
      <alignment vertical="center"/>
    </xf>
    <xf numFmtId="0" fontId="10" fillId="0" borderId="34" xfId="0" applyFont="1" applyBorder="1" applyAlignment="1">
      <alignment horizontal="left" vertical="center"/>
    </xf>
    <xf numFmtId="0" fontId="10" fillId="0" borderId="12" xfId="0" applyFont="1" applyBorder="1" applyAlignment="1">
      <alignment horizontal="left" vertical="center"/>
    </xf>
    <xf numFmtId="0" fontId="10" fillId="2" borderId="40" xfId="0" applyFont="1" applyFill="1" applyBorder="1" applyAlignment="1">
      <alignment horizontal="left" vertical="center"/>
    </xf>
    <xf numFmtId="0" fontId="12" fillId="0" borderId="12" xfId="0" applyFont="1" applyBorder="1" applyAlignment="1">
      <alignment horizontal="center" vertical="center"/>
    </xf>
    <xf numFmtId="0" fontId="10" fillId="0" borderId="20" xfId="0" applyFont="1" applyBorder="1" applyAlignment="1">
      <alignment horizontal="left" vertical="center"/>
    </xf>
    <xf numFmtId="0" fontId="19" fillId="0" borderId="40" xfId="0" applyFont="1" applyBorder="1" applyAlignment="1">
      <alignment horizontal="left" vertical="center" wrapText="1"/>
    </xf>
    <xf numFmtId="0" fontId="19" fillId="0" borderId="60" xfId="0" applyFont="1" applyBorder="1" applyAlignment="1">
      <alignment horizontal="left" vertical="center" wrapText="1"/>
    </xf>
    <xf numFmtId="0" fontId="19" fillId="0" borderId="12" xfId="0" applyFont="1" applyBorder="1" applyAlignment="1">
      <alignment horizontal="left" vertical="center" wrapText="1"/>
    </xf>
    <xf numFmtId="0" fontId="19" fillId="0" borderId="29" xfId="0" applyFont="1" applyBorder="1" applyAlignment="1">
      <alignment horizontal="left" vertical="center" wrapText="1"/>
    </xf>
    <xf numFmtId="0" fontId="19" fillId="0" borderId="29" xfId="0" applyFont="1" applyBorder="1" applyAlignment="1">
      <alignment horizontal="left" vertical="center"/>
    </xf>
    <xf numFmtId="0" fontId="21" fillId="0" borderId="36" xfId="0" applyFont="1" applyBorder="1" applyAlignment="1">
      <alignment horizontal="justify" vertical="center" wrapText="1"/>
    </xf>
    <xf numFmtId="0" fontId="12" fillId="0" borderId="47" xfId="0" applyFont="1" applyBorder="1"/>
    <xf numFmtId="0" fontId="12" fillId="0" borderId="0" xfId="0" applyFont="1" applyAlignment="1">
      <alignment horizontal="center"/>
    </xf>
    <xf numFmtId="0" fontId="12" fillId="0" borderId="48" xfId="0" applyFont="1" applyBorder="1"/>
    <xf numFmtId="0" fontId="12" fillId="0" borderId="0" xfId="0" applyFont="1"/>
    <xf numFmtId="0" fontId="12" fillId="0" borderId="27" xfId="0" applyFont="1" applyBorder="1" applyAlignment="1">
      <alignment horizontal="center"/>
    </xf>
    <xf numFmtId="0" fontId="12" fillId="0" borderId="22" xfId="0" applyFont="1" applyBorder="1" applyAlignment="1">
      <alignment horizontal="center"/>
    </xf>
    <xf numFmtId="0" fontId="12" fillId="0" borderId="12" xfId="0" applyFont="1" applyBorder="1" applyAlignment="1">
      <alignment horizontal="center"/>
    </xf>
    <xf numFmtId="0" fontId="12" fillId="0" borderId="29" xfId="0" applyFont="1" applyBorder="1" applyAlignment="1">
      <alignment horizontal="center"/>
    </xf>
    <xf numFmtId="0" fontId="12" fillId="0" borderId="1" xfId="0" applyFont="1" applyBorder="1" applyAlignment="1">
      <alignment horizontal="center"/>
    </xf>
    <xf numFmtId="0" fontId="12" fillId="0" borderId="23" xfId="0" applyFont="1" applyBorder="1" applyAlignment="1">
      <alignment horizontal="center"/>
    </xf>
    <xf numFmtId="0" fontId="12" fillId="0" borderId="27" xfId="0" applyFont="1" applyBorder="1" applyAlignment="1">
      <alignment horizontal="center" wrapText="1"/>
    </xf>
    <xf numFmtId="0" fontId="12" fillId="0" borderId="27" xfId="0" applyFont="1" applyBorder="1" applyAlignment="1">
      <alignment horizontal="center" vertical="center"/>
    </xf>
    <xf numFmtId="0" fontId="10" fillId="0" borderId="27" xfId="0" applyFont="1" applyBorder="1" applyAlignment="1">
      <alignment horizontal="center"/>
    </xf>
    <xf numFmtId="0" fontId="10" fillId="0" borderId="22" xfId="0" applyFont="1" applyBorder="1" applyAlignment="1">
      <alignment horizontal="center"/>
    </xf>
    <xf numFmtId="0" fontId="10" fillId="0" borderId="12" xfId="0" applyFont="1" applyBorder="1" applyAlignment="1">
      <alignment horizontal="center"/>
    </xf>
    <xf numFmtId="0" fontId="10" fillId="0" borderId="29" xfId="0" applyFont="1" applyBorder="1" applyAlignment="1">
      <alignment horizontal="center"/>
    </xf>
    <xf numFmtId="0" fontId="12" fillId="0" borderId="1" xfId="0" applyFont="1" applyBorder="1" applyAlignment="1">
      <alignment horizontal="center" vertical="center"/>
    </xf>
    <xf numFmtId="0" fontId="10" fillId="0" borderId="1" xfId="0" applyFont="1" applyBorder="1" applyAlignment="1">
      <alignment horizontal="center"/>
    </xf>
    <xf numFmtId="0" fontId="10" fillId="0" borderId="23" xfId="0" applyFont="1" applyBorder="1" applyAlignment="1">
      <alignment horizontal="center"/>
    </xf>
    <xf numFmtId="0" fontId="12" fillId="0" borderId="12" xfId="0" applyFont="1" applyBorder="1" applyAlignment="1">
      <alignment horizont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8" fillId="0" borderId="0" xfId="0" applyFont="1" applyAlignment="1" applyProtection="1">
      <alignment horizontal="center" vertical="top" wrapText="1"/>
      <protection locked="0"/>
    </xf>
    <xf numFmtId="0" fontId="3" fillId="0" borderId="0" xfId="0" applyFont="1" applyProtection="1">
      <protection locked="0"/>
    </xf>
    <xf numFmtId="0" fontId="22" fillId="0" borderId="49" xfId="0" applyFont="1" applyBorder="1" applyAlignment="1">
      <alignment horizontal="justify" vertical="center" wrapText="1"/>
    </xf>
    <xf numFmtId="0" fontId="22" fillId="0" borderId="36" xfId="0" applyFont="1" applyBorder="1" applyAlignment="1">
      <alignment horizontal="justify" vertical="center" wrapText="1"/>
    </xf>
    <xf numFmtId="0" fontId="10" fillId="10" borderId="64" xfId="0" applyFont="1" applyFill="1" applyBorder="1" applyAlignment="1">
      <alignment horizontal="center"/>
    </xf>
    <xf numFmtId="0" fontId="10" fillId="10" borderId="65" xfId="0" applyFont="1" applyFill="1" applyBorder="1" applyAlignment="1">
      <alignment horizontal="center"/>
    </xf>
    <xf numFmtId="0" fontId="10" fillId="10" borderId="6"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5"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24" fillId="0" borderId="0" xfId="0" applyFont="1" applyAlignment="1">
      <alignment vertical="center" wrapText="1"/>
    </xf>
    <xf numFmtId="0" fontId="26" fillId="0" borderId="0" xfId="0" applyFont="1" applyAlignment="1">
      <alignment horizontal="center" vertical="center" wrapText="1"/>
    </xf>
    <xf numFmtId="0" fontId="27" fillId="4" borderId="4"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8" fillId="0" borderId="3" xfId="0" applyFont="1" applyBorder="1" applyAlignment="1" applyProtection="1">
      <alignment vertical="top" wrapText="1"/>
      <protection locked="0"/>
    </xf>
    <xf numFmtId="0" fontId="28" fillId="0" borderId="11" xfId="0" applyFont="1" applyBorder="1" applyAlignment="1" applyProtection="1">
      <alignment vertical="top" wrapText="1"/>
      <protection locked="0"/>
    </xf>
    <xf numFmtId="0" fontId="27" fillId="4" borderId="28"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8" fillId="0" borderId="12" xfId="0" applyFont="1" applyBorder="1" applyAlignment="1" applyProtection="1">
      <alignment horizontal="justify" vertical="top" wrapText="1"/>
      <protection locked="0"/>
    </xf>
    <xf numFmtId="0" fontId="28" fillId="0" borderId="29" xfId="0" applyFont="1" applyBorder="1" applyAlignment="1" applyProtection="1">
      <alignment horizontal="justify" vertical="top" wrapText="1"/>
      <protection locked="0"/>
    </xf>
    <xf numFmtId="0" fontId="27" fillId="4" borderId="2"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8" fillId="0" borderId="1" xfId="0" applyFont="1" applyBorder="1" applyAlignment="1" applyProtection="1">
      <alignment horizontal="justify" vertical="top" wrapText="1"/>
      <protection locked="0"/>
    </xf>
    <xf numFmtId="0" fontId="28" fillId="0" borderId="23" xfId="0" applyFont="1" applyBorder="1" applyAlignment="1" applyProtection="1">
      <alignment horizontal="justify" vertical="top" wrapText="1"/>
      <protection locked="0"/>
    </xf>
    <xf numFmtId="0" fontId="2" fillId="4" borderId="0" xfId="0" applyFont="1" applyFill="1"/>
    <xf numFmtId="0" fontId="28" fillId="0" borderId="3" xfId="0" applyFont="1" applyBorder="1" applyAlignment="1" applyProtection="1">
      <alignment horizontal="justify" vertical="top" wrapText="1"/>
      <protection locked="0"/>
    </xf>
    <xf numFmtId="0" fontId="28" fillId="0" borderId="11" xfId="0" applyFont="1" applyBorder="1" applyAlignment="1" applyProtection="1">
      <alignment horizontal="justify" vertical="top" wrapText="1"/>
      <protection locked="0"/>
    </xf>
    <xf numFmtId="0" fontId="29" fillId="4" borderId="0" xfId="0" applyFont="1" applyFill="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12" fillId="0" borderId="3" xfId="0" applyFont="1" applyBorder="1" applyAlignment="1">
      <alignment horizontal="left" vertical="center"/>
    </xf>
    <xf numFmtId="0" fontId="12" fillId="0" borderId="28" xfId="0" applyFont="1" applyBorder="1" applyAlignment="1">
      <alignment horizontal="center" vertical="center" wrapText="1"/>
    </xf>
    <xf numFmtId="0" fontId="23" fillId="10" borderId="6"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1" fillId="10" borderId="21" xfId="0" applyFont="1" applyFill="1" applyBorder="1" applyAlignment="1">
      <alignment horizontal="center" vertical="center"/>
    </xf>
    <xf numFmtId="0" fontId="4" fillId="0" borderId="28"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8" fillId="6" borderId="7" xfId="0" applyFont="1" applyFill="1" applyBorder="1" applyAlignment="1" applyProtection="1">
      <alignment vertical="top" wrapText="1"/>
      <protection locked="0"/>
    </xf>
    <xf numFmtId="0" fontId="1" fillId="0" borderId="0" xfId="0" applyFont="1" applyAlignment="1">
      <alignment horizontal="center" vertical="center" textRotation="90" wrapText="1"/>
    </xf>
    <xf numFmtId="0" fontId="4" fillId="0" borderId="4" xfId="0" applyFont="1" applyBorder="1" applyAlignment="1" applyProtection="1">
      <alignment horizontal="center" vertical="top" wrapText="1"/>
      <protection locked="0"/>
    </xf>
    <xf numFmtId="0" fontId="0" fillId="0" borderId="3" xfId="0" applyBorder="1" applyAlignment="1">
      <alignment horizontal="center"/>
    </xf>
    <xf numFmtId="0" fontId="0" fillId="0" borderId="3" xfId="0" applyBorder="1"/>
    <xf numFmtId="0" fontId="0" fillId="0" borderId="11" xfId="0" applyBorder="1"/>
    <xf numFmtId="0" fontId="4" fillId="0" borderId="32" xfId="0" applyFont="1" applyBorder="1" applyAlignment="1" applyProtection="1">
      <alignment horizontal="center" vertical="top" wrapText="1"/>
      <protection locked="0"/>
    </xf>
    <xf numFmtId="0" fontId="2" fillId="0" borderId="27" xfId="0" applyFont="1" applyBorder="1" applyAlignment="1">
      <alignment horizontal="center"/>
    </xf>
    <xf numFmtId="0" fontId="2" fillId="0" borderId="3" xfId="0" applyFont="1" applyBorder="1" applyAlignment="1">
      <alignment horizontal="center"/>
    </xf>
    <xf numFmtId="0" fontId="4" fillId="0" borderId="10" xfId="0" applyFont="1" applyBorder="1" applyAlignment="1" applyProtection="1">
      <alignment horizontal="center" vertical="top" wrapText="1"/>
      <protection locked="0"/>
    </xf>
    <xf numFmtId="0" fontId="2" fillId="0" borderId="66" xfId="0" applyFont="1" applyBorder="1" applyAlignment="1">
      <alignment horizontal="center"/>
    </xf>
    <xf numFmtId="0" fontId="4" fillId="10" borderId="6" xfId="0" applyFont="1" applyFill="1" applyBorder="1" applyAlignment="1" applyProtection="1">
      <alignment horizontal="center" vertical="center" wrapText="1"/>
      <protection locked="0"/>
    </xf>
    <xf numFmtId="0" fontId="1" fillId="10" borderId="5" xfId="0" applyFont="1" applyFill="1" applyBorder="1" applyAlignment="1">
      <alignment horizontal="center" vertical="center" wrapText="1"/>
    </xf>
    <xf numFmtId="0" fontId="1" fillId="10" borderId="5" xfId="0" applyFont="1" applyFill="1" applyBorder="1" applyAlignment="1">
      <alignment horizontal="center" vertical="center" textRotation="90" wrapText="1"/>
    </xf>
    <xf numFmtId="0" fontId="1" fillId="10" borderId="14" xfId="0" applyFont="1" applyFill="1" applyBorder="1" applyAlignment="1">
      <alignment horizontal="center" vertical="center" textRotation="90" wrapText="1"/>
    </xf>
    <xf numFmtId="0" fontId="12" fillId="0" borderId="28" xfId="0" applyFont="1" applyBorder="1" applyAlignment="1">
      <alignment horizontal="left" wrapText="1"/>
    </xf>
    <xf numFmtId="0" fontId="12" fillId="0" borderId="4" xfId="0" applyFont="1" applyBorder="1" applyAlignment="1">
      <alignment horizontal="left" vertical="center"/>
    </xf>
    <xf numFmtId="0" fontId="12" fillId="0" borderId="3" xfId="0" applyFont="1" applyBorder="1" applyAlignment="1">
      <alignment horizontal="center" vertical="center"/>
    </xf>
    <xf numFmtId="0" fontId="12" fillId="0" borderId="3" xfId="0" applyFont="1" applyBorder="1"/>
    <xf numFmtId="0" fontId="12" fillId="0" borderId="11" xfId="0" applyFont="1" applyBorder="1"/>
    <xf numFmtId="0" fontId="12" fillId="0" borderId="28" xfId="0" applyFont="1" applyBorder="1" applyAlignment="1">
      <alignment horizontal="left" vertical="center"/>
    </xf>
    <xf numFmtId="0" fontId="12" fillId="0" borderId="12" xfId="0" applyFont="1" applyBorder="1"/>
    <xf numFmtId="0" fontId="12" fillId="0" borderId="29" xfId="0" applyFont="1" applyBorder="1"/>
    <xf numFmtId="0" fontId="12" fillId="0" borderId="28" xfId="0" applyFont="1" applyBorder="1" applyAlignment="1">
      <alignment horizontal="left" vertical="center" wrapText="1"/>
    </xf>
    <xf numFmtId="0" fontId="12" fillId="0" borderId="58" xfId="0" applyFont="1" applyBorder="1" applyAlignment="1">
      <alignment horizontal="left" vertical="center"/>
    </xf>
    <xf numFmtId="0" fontId="12" fillId="0" borderId="40" xfId="0" applyFont="1" applyBorder="1" applyAlignment="1">
      <alignment horizontal="left" vertical="center"/>
    </xf>
    <xf numFmtId="0" fontId="12" fillId="0" borderId="40" xfId="0" applyFont="1" applyBorder="1" applyAlignment="1">
      <alignment horizontal="center" vertical="center"/>
    </xf>
    <xf numFmtId="0" fontId="12" fillId="0" borderId="40" xfId="0" applyFont="1" applyBorder="1"/>
    <xf numFmtId="0" fontId="12" fillId="0" borderId="60" xfId="0" applyFont="1" applyBorder="1"/>
    <xf numFmtId="0" fontId="10" fillId="10" borderId="27" xfId="0" applyFont="1" applyFill="1" applyBorder="1" applyAlignment="1">
      <alignment horizontal="center" wrapText="1"/>
    </xf>
    <xf numFmtId="0" fontId="10" fillId="10" borderId="27" xfId="0" applyFont="1" applyFill="1" applyBorder="1" applyAlignment="1">
      <alignment horizontal="center" vertical="center" wrapText="1"/>
    </xf>
    <xf numFmtId="0" fontId="10" fillId="10" borderId="1" xfId="0" applyFont="1" applyFill="1" applyBorder="1" applyAlignment="1">
      <alignment horizontal="center"/>
    </xf>
    <xf numFmtId="0" fontId="12" fillId="0" borderId="4" xfId="0" applyFont="1" applyBorder="1"/>
    <xf numFmtId="0" fontId="12" fillId="0" borderId="3" xfId="0" applyFont="1" applyBorder="1" applyAlignment="1">
      <alignment horizontal="center"/>
    </xf>
    <xf numFmtId="0" fontId="3" fillId="0" borderId="3" xfId="0" applyFont="1" applyBorder="1" applyProtection="1">
      <protection locked="0"/>
    </xf>
    <xf numFmtId="0" fontId="12" fillId="0" borderId="28" xfId="0" applyFont="1" applyBorder="1"/>
    <xf numFmtId="0" fontId="3" fillId="0" borderId="12" xfId="0" applyFont="1" applyBorder="1" applyProtection="1">
      <protection locked="0"/>
    </xf>
    <xf numFmtId="0" fontId="12" fillId="0" borderId="28" xfId="0" applyFont="1" applyBorder="1" applyAlignment="1">
      <alignment wrapText="1"/>
    </xf>
    <xf numFmtId="0" fontId="32" fillId="0" borderId="0" xfId="0" applyFont="1" applyAlignment="1">
      <alignment wrapText="1"/>
    </xf>
    <xf numFmtId="0" fontId="32" fillId="0" borderId="0" xfId="0" applyFont="1" applyAlignment="1">
      <alignment vertical="center" wrapText="1"/>
    </xf>
    <xf numFmtId="0" fontId="31" fillId="0" borderId="0" xfId="0" applyFont="1" applyAlignment="1">
      <alignment horizontal="left"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32" fillId="0" borderId="28" xfId="0" applyFont="1" applyBorder="1" applyAlignment="1">
      <alignment horizontal="center" vertical="center" wrapText="1"/>
    </xf>
    <xf numFmtId="0" fontId="33" fillId="0" borderId="12" xfId="0" applyFont="1" applyBorder="1" applyAlignment="1">
      <alignment vertical="center" wrapText="1"/>
    </xf>
    <xf numFmtId="0" fontId="33" fillId="0" borderId="3" xfId="0" applyFont="1" applyBorder="1" applyAlignment="1">
      <alignment vertical="center" wrapText="1"/>
    </xf>
    <xf numFmtId="0" fontId="32" fillId="0" borderId="29" xfId="0" applyFont="1" applyBorder="1" applyAlignment="1">
      <alignment vertical="center" wrapText="1"/>
    </xf>
    <xf numFmtId="0" fontId="32" fillId="0" borderId="2" xfId="0" applyFont="1" applyBorder="1" applyAlignment="1">
      <alignment horizontal="center" vertical="center" wrapText="1"/>
    </xf>
    <xf numFmtId="0" fontId="33" fillId="0" borderId="1" xfId="0" applyFont="1" applyBorder="1" applyAlignment="1">
      <alignment vertical="center" wrapText="1"/>
    </xf>
    <xf numFmtId="0" fontId="32" fillId="0" borderId="23" xfId="0" applyFont="1" applyBorder="1" applyAlignment="1">
      <alignment vertical="center" wrapText="1"/>
    </xf>
    <xf numFmtId="0" fontId="32" fillId="0" borderId="0" xfId="0" applyFont="1" applyAlignment="1">
      <alignment horizontal="left" vertical="center" wrapText="1"/>
    </xf>
    <xf numFmtId="0" fontId="31" fillId="0" borderId="0" xfId="0" applyFont="1" applyAlignment="1">
      <alignment vertical="center" wrapText="1"/>
    </xf>
    <xf numFmtId="0" fontId="31" fillId="0" borderId="12" xfId="0" applyFont="1" applyBorder="1" applyAlignment="1">
      <alignment horizontal="left" vertical="center" wrapText="1"/>
    </xf>
    <xf numFmtId="0" fontId="11" fillId="2" borderId="12" xfId="0" applyFont="1" applyFill="1" applyBorder="1" applyAlignment="1">
      <alignment horizontal="center" vertical="center" wrapText="1"/>
    </xf>
    <xf numFmtId="0" fontId="11" fillId="0" borderId="0" xfId="0" applyFont="1" applyAlignment="1">
      <alignment wrapText="1"/>
    </xf>
    <xf numFmtId="0" fontId="12"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12" xfId="0" applyFont="1" applyBorder="1" applyAlignment="1">
      <alignment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32" fillId="0" borderId="4" xfId="0" applyFont="1" applyBorder="1" applyAlignment="1">
      <alignment horizontal="center" vertical="center" wrapText="1"/>
    </xf>
    <xf numFmtId="0" fontId="33" fillId="0" borderId="11" xfId="0" applyFont="1" applyBorder="1" applyAlignment="1">
      <alignment vertical="center" wrapText="1"/>
    </xf>
    <xf numFmtId="0" fontId="33" fillId="0" borderId="29" xfId="0" applyFont="1" applyBorder="1" applyAlignment="1">
      <alignment vertical="center" wrapText="1"/>
    </xf>
    <xf numFmtId="0" fontId="33" fillId="0" borderId="23" xfId="0" applyFont="1" applyBorder="1" applyAlignment="1">
      <alignment vertical="center" wrapText="1"/>
    </xf>
    <xf numFmtId="0" fontId="11" fillId="4" borderId="4" xfId="0" applyFont="1" applyFill="1" applyBorder="1" applyAlignment="1">
      <alignment horizontal="center" vertical="center" wrapText="1"/>
    </xf>
    <xf numFmtId="0" fontId="10" fillId="0" borderId="3" xfId="0" applyFont="1" applyBorder="1" applyAlignment="1">
      <alignment vertical="center" wrapText="1"/>
    </xf>
    <xf numFmtId="0" fontId="34" fillId="0" borderId="3" xfId="0" applyFont="1" applyBorder="1" applyAlignment="1">
      <alignment horizontal="center" vertical="center" wrapText="1"/>
    </xf>
    <xf numFmtId="14" fontId="34" fillId="0" borderId="3" xfId="0" applyNumberFormat="1" applyFont="1" applyBorder="1" applyAlignment="1">
      <alignment horizontal="center" vertical="center" wrapText="1"/>
    </xf>
    <xf numFmtId="1" fontId="35" fillId="0" borderId="3"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28" xfId="0" applyFont="1" applyBorder="1" applyAlignment="1">
      <alignment horizontal="center" vertical="center" wrapText="1"/>
    </xf>
    <xf numFmtId="0" fontId="34" fillId="0" borderId="12" xfId="0" applyFont="1" applyBorder="1" applyAlignment="1">
      <alignment vertical="center" wrapText="1"/>
    </xf>
    <xf numFmtId="0" fontId="34"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1" fontId="35" fillId="0" borderId="66"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12" fillId="0" borderId="4" xfId="0" applyFont="1" applyBorder="1" applyAlignment="1">
      <alignment wrapText="1"/>
    </xf>
    <xf numFmtId="0" fontId="12" fillId="0" borderId="58" xfId="0" applyFont="1" applyBorder="1" applyAlignment="1">
      <alignment wrapText="1"/>
    </xf>
    <xf numFmtId="0" fontId="7" fillId="9" borderId="1" xfId="0" applyFont="1" applyFill="1" applyBorder="1" applyAlignment="1">
      <alignment horizontal="center" vertical="center" wrapText="1"/>
    </xf>
    <xf numFmtId="0" fontId="10" fillId="10" borderId="21" xfId="0" applyFont="1" applyFill="1" applyBorder="1" applyAlignment="1">
      <alignment horizontal="center" vertical="center"/>
    </xf>
    <xf numFmtId="0" fontId="12" fillId="0" borderId="16" xfId="0" applyFont="1" applyBorder="1"/>
    <xf numFmtId="0" fontId="12" fillId="10" borderId="7" xfId="0" applyFont="1" applyFill="1" applyBorder="1" applyAlignment="1">
      <alignment horizontal="center"/>
    </xf>
    <xf numFmtId="0" fontId="10" fillId="10" borderId="22" xfId="0" applyFont="1" applyFill="1" applyBorder="1" applyAlignment="1">
      <alignment horizontal="center" vertical="center" wrapText="1"/>
    </xf>
    <xf numFmtId="0" fontId="3" fillId="0" borderId="12" xfId="0" applyFont="1" applyBorder="1" applyAlignment="1" applyProtection="1">
      <alignment horizontal="justify" vertical="top" wrapText="1"/>
      <protection locked="0"/>
    </xf>
    <xf numFmtId="0" fontId="3" fillId="0" borderId="29" xfId="0" applyFont="1" applyBorder="1" applyAlignment="1" applyProtection="1">
      <alignment horizontal="justify" vertical="top" wrapText="1"/>
      <protection locked="0"/>
    </xf>
    <xf numFmtId="0" fontId="3" fillId="0" borderId="12" xfId="0" applyFont="1" applyBorder="1" applyAlignment="1">
      <alignment horizontal="center" vertical="center" wrapText="1"/>
    </xf>
    <xf numFmtId="0" fontId="12" fillId="0" borderId="2" xfId="0" applyFont="1" applyBorder="1"/>
    <xf numFmtId="0" fontId="3" fillId="0" borderId="1" xfId="0" applyFont="1" applyBorder="1" applyAlignment="1">
      <alignment horizontal="center" vertical="center" wrapText="1"/>
    </xf>
    <xf numFmtId="0" fontId="12" fillId="0" borderId="1" xfId="0" applyFont="1" applyBorder="1"/>
    <xf numFmtId="0" fontId="3" fillId="0" borderId="1" xfId="0" applyFont="1" applyBorder="1" applyAlignment="1" applyProtection="1">
      <alignment horizontal="justify" vertical="top" wrapText="1"/>
      <protection locked="0"/>
    </xf>
    <xf numFmtId="0" fontId="3" fillId="0" borderId="23" xfId="0" applyFont="1" applyBorder="1" applyAlignment="1" applyProtection="1">
      <alignment horizontal="justify" vertical="top" wrapText="1"/>
      <protection locked="0"/>
    </xf>
    <xf numFmtId="0" fontId="10" fillId="10" borderId="27" xfId="0" applyFont="1" applyFill="1" applyBorder="1" applyAlignment="1">
      <alignment horizontal="center" vertical="center" textRotation="90" wrapText="1"/>
    </xf>
    <xf numFmtId="0" fontId="10" fillId="10" borderId="22" xfId="0" applyFont="1" applyFill="1" applyBorder="1" applyAlignment="1">
      <alignment horizontal="center" vertical="center" textRotation="90" wrapText="1"/>
    </xf>
    <xf numFmtId="0" fontId="12" fillId="0" borderId="23" xfId="0" applyFont="1" applyBorder="1"/>
    <xf numFmtId="0" fontId="50" fillId="0" borderId="7" xfId="0" applyFont="1" applyBorder="1" applyAlignment="1">
      <alignment horizontal="justify"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9" fontId="12" fillId="0" borderId="22" xfId="1" applyFont="1" applyBorder="1" applyAlignment="1">
      <alignment horizontal="center" vertical="center"/>
    </xf>
    <xf numFmtId="0" fontId="50" fillId="0" borderId="36" xfId="0" applyFont="1" applyBorder="1" applyAlignment="1">
      <alignment horizontal="justify" vertical="center" wrapText="1"/>
    </xf>
    <xf numFmtId="0" fontId="50" fillId="0" borderId="36" xfId="0" applyFont="1" applyBorder="1" applyAlignment="1">
      <alignment horizontal="center" vertical="center" wrapText="1"/>
    </xf>
    <xf numFmtId="0" fontId="50" fillId="0" borderId="9" xfId="0" applyFont="1" applyBorder="1" applyAlignment="1">
      <alignment horizontal="center" vertical="center" wrapText="1"/>
    </xf>
    <xf numFmtId="9" fontId="12" fillId="0" borderId="29" xfId="1" applyFont="1" applyBorder="1" applyAlignment="1">
      <alignment horizontal="center" vertical="center"/>
    </xf>
    <xf numFmtId="9" fontId="12" fillId="0" borderId="23" xfId="1" applyFont="1" applyBorder="1" applyAlignment="1">
      <alignment horizontal="center" vertical="center"/>
    </xf>
    <xf numFmtId="0" fontId="51" fillId="10" borderId="17" xfId="0" applyFont="1" applyFill="1" applyBorder="1" applyAlignment="1">
      <alignment horizontal="center" vertical="center" wrapText="1"/>
    </xf>
    <xf numFmtId="0" fontId="51" fillId="10" borderId="35" xfId="0" applyFont="1" applyFill="1" applyBorder="1" applyAlignment="1">
      <alignment horizontal="center" vertical="center" wrapText="1"/>
    </xf>
    <xf numFmtId="0" fontId="51" fillId="9" borderId="17" xfId="0" applyFont="1" applyFill="1" applyBorder="1" applyAlignment="1">
      <alignment horizontal="center" vertical="center" wrapText="1"/>
    </xf>
    <xf numFmtId="0" fontId="51" fillId="9" borderId="36" xfId="0" applyFont="1" applyFill="1" applyBorder="1" applyAlignment="1">
      <alignment horizontal="center" vertical="center" wrapText="1"/>
    </xf>
    <xf numFmtId="0" fontId="51" fillId="9" borderId="35" xfId="0" applyFont="1" applyFill="1" applyBorder="1" applyAlignment="1">
      <alignment horizontal="center" vertical="center" wrapText="1"/>
    </xf>
    <xf numFmtId="0" fontId="3" fillId="9" borderId="35" xfId="0" applyFont="1" applyFill="1" applyBorder="1" applyAlignment="1">
      <alignment vertical="center" wrapText="1"/>
    </xf>
    <xf numFmtId="0" fontId="51" fillId="10" borderId="36" xfId="0" applyFont="1" applyFill="1" applyBorder="1" applyAlignment="1">
      <alignment horizontal="center" vertical="center" wrapText="1"/>
    </xf>
    <xf numFmtId="0" fontId="3" fillId="10" borderId="35" xfId="0" applyFont="1" applyFill="1" applyBorder="1" applyAlignment="1">
      <alignment vertical="center" wrapText="1"/>
    </xf>
    <xf numFmtId="0" fontId="1" fillId="2" borderId="15" xfId="0" applyFont="1" applyFill="1" applyBorder="1" applyAlignment="1" applyProtection="1">
      <alignment horizontal="center" vertical="center" wrapText="1"/>
      <protection locked="0"/>
    </xf>
    <xf numFmtId="0" fontId="13" fillId="11" borderId="3" xfId="0" applyFont="1" applyFill="1" applyBorder="1" applyAlignment="1" applyProtection="1">
      <alignment horizontal="center" vertical="center" wrapText="1"/>
      <protection locked="0"/>
    </xf>
    <xf numFmtId="9" fontId="11" fillId="0" borderId="76" xfId="1" applyFont="1" applyFill="1" applyBorder="1" applyAlignment="1" applyProtection="1">
      <alignment horizontal="center" vertical="center" wrapText="1"/>
      <protection locked="0"/>
    </xf>
    <xf numFmtId="0" fontId="13" fillId="0" borderId="71" xfId="0" applyFont="1" applyBorder="1" applyAlignment="1" applyProtection="1">
      <alignment vertical="center" wrapText="1"/>
      <protection locked="0"/>
    </xf>
    <xf numFmtId="9" fontId="13" fillId="6" borderId="66" xfId="0" applyNumberFormat="1" applyFont="1" applyFill="1" applyBorder="1" applyAlignment="1" applyProtection="1">
      <alignment horizontal="center" vertical="center" wrapText="1"/>
      <protection locked="0"/>
    </xf>
    <xf numFmtId="0" fontId="0" fillId="0" borderId="0" xfId="0" applyProtection="1">
      <protection locked="0"/>
    </xf>
    <xf numFmtId="0" fontId="10" fillId="2" borderId="1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2" fillId="9" borderId="13" xfId="0" applyFont="1" applyFill="1" applyBorder="1" applyAlignment="1" applyProtection="1">
      <alignment horizontal="center" vertical="center" wrapText="1"/>
      <protection locked="0"/>
    </xf>
    <xf numFmtId="0" fontId="13" fillId="0" borderId="11" xfId="0" applyFont="1" applyBorder="1" applyAlignment="1" applyProtection="1">
      <alignment vertical="top" wrapText="1"/>
      <protection locked="0"/>
    </xf>
    <xf numFmtId="0" fontId="11" fillId="0" borderId="12" xfId="0" applyFont="1" applyBorder="1" applyAlignment="1" applyProtection="1">
      <alignment horizontal="center" vertical="center" wrapText="1"/>
      <protection locked="0"/>
    </xf>
    <xf numFmtId="0" fontId="13" fillId="3" borderId="11" xfId="0" applyFont="1" applyFill="1" applyBorder="1" applyAlignment="1" applyProtection="1">
      <alignment vertical="top" wrapText="1"/>
      <protection locked="0"/>
    </xf>
    <xf numFmtId="0" fontId="13" fillId="0" borderId="41" xfId="0" applyFont="1" applyBorder="1" applyAlignment="1" applyProtection="1">
      <alignment vertical="top" wrapText="1"/>
      <protection locked="0"/>
    </xf>
    <xf numFmtId="0" fontId="13" fillId="0" borderId="5"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12" fillId="0" borderId="29" xfId="0" applyFont="1" applyBorder="1" applyAlignment="1" applyProtection="1">
      <alignment vertical="top" wrapText="1"/>
      <protection locked="0"/>
    </xf>
    <xf numFmtId="0" fontId="13" fillId="0" borderId="29" xfId="0" applyFont="1" applyBorder="1" applyAlignment="1" applyProtection="1">
      <alignment vertical="top" wrapText="1"/>
      <protection locked="0"/>
    </xf>
    <xf numFmtId="0" fontId="12" fillId="0" borderId="29" xfId="0" applyFont="1" applyBorder="1" applyAlignment="1" applyProtection="1">
      <alignment vertical="center" wrapText="1"/>
      <protection locked="0"/>
    </xf>
    <xf numFmtId="0" fontId="12" fillId="0" borderId="12" xfId="0" applyFont="1" applyBorder="1" applyAlignment="1" applyProtection="1">
      <alignment vertical="center"/>
      <protection locked="0"/>
    </xf>
    <xf numFmtId="0" fontId="12" fillId="0" borderId="29" xfId="0" applyFont="1" applyBorder="1" applyAlignment="1" applyProtection="1">
      <alignment vertical="center"/>
      <protection locked="0"/>
    </xf>
    <xf numFmtId="0" fontId="13" fillId="0" borderId="29" xfId="0" applyFont="1" applyBorder="1" applyAlignment="1" applyProtection="1">
      <alignment vertical="center" wrapText="1"/>
      <protection locked="0"/>
    </xf>
    <xf numFmtId="0" fontId="13" fillId="0" borderId="60" xfId="0" applyFont="1" applyBorder="1" applyAlignment="1" applyProtection="1">
      <alignment vertical="center" wrapText="1"/>
      <protection locked="0"/>
    </xf>
    <xf numFmtId="0" fontId="13" fillId="0" borderId="6"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5" fillId="0" borderId="29" xfId="0" applyFont="1" applyBorder="1" applyAlignment="1" applyProtection="1">
      <alignment vertical="center" wrapText="1"/>
      <protection locked="0"/>
    </xf>
    <xf numFmtId="0" fontId="5" fillId="0" borderId="63"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3" fillId="0" borderId="22" xfId="0" applyFont="1" applyBorder="1" applyAlignment="1" applyProtection="1">
      <alignment vertical="top" wrapText="1"/>
      <protection locked="0"/>
    </xf>
    <xf numFmtId="0" fontId="13" fillId="0" borderId="71" xfId="0" applyFont="1" applyBorder="1" applyAlignment="1" applyProtection="1">
      <alignment vertical="top" wrapText="1"/>
      <protection locked="0"/>
    </xf>
    <xf numFmtId="0" fontId="10" fillId="2" borderId="6" xfId="0" applyFont="1" applyFill="1" applyBorder="1" applyAlignment="1">
      <alignment horizontal="center" vertical="center"/>
    </xf>
    <xf numFmtId="0" fontId="12" fillId="0" borderId="28"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wrapText="1"/>
    </xf>
    <xf numFmtId="0" fontId="1" fillId="2" borderId="16" xfId="0" applyFont="1" applyFill="1" applyBorder="1" applyAlignment="1" applyProtection="1">
      <alignment horizontal="center" vertical="center" wrapText="1"/>
      <protection locked="0"/>
    </xf>
    <xf numFmtId="9" fontId="11" fillId="0" borderId="12" xfId="1" applyFont="1" applyFill="1" applyBorder="1" applyAlignment="1" applyProtection="1">
      <alignment horizontal="center" vertical="center" wrapText="1"/>
      <protection locked="0"/>
    </xf>
    <xf numFmtId="0" fontId="15" fillId="0" borderId="0" xfId="0" applyFont="1" applyProtection="1">
      <protection locked="0"/>
    </xf>
    <xf numFmtId="0" fontId="10" fillId="2" borderId="16" xfId="0" applyFont="1" applyFill="1" applyBorder="1" applyAlignment="1">
      <alignment horizontal="center" vertical="center"/>
    </xf>
    <xf numFmtId="0" fontId="12" fillId="9" borderId="13"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40" xfId="0" applyFont="1" applyBorder="1" applyAlignment="1">
      <alignment horizontal="center" vertical="center" wrapText="1"/>
    </xf>
    <xf numFmtId="0" fontId="13" fillId="6" borderId="66"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2" fillId="9" borderId="28" xfId="0" applyFont="1" applyFill="1" applyBorder="1" applyAlignment="1">
      <alignment horizontal="center" vertical="center"/>
    </xf>
    <xf numFmtId="0" fontId="12" fillId="9" borderId="4" xfId="0" applyFont="1" applyFill="1" applyBorder="1" applyAlignment="1">
      <alignment horizontal="center" vertical="center"/>
    </xf>
    <xf numFmtId="0" fontId="12" fillId="0" borderId="58" xfId="0" applyFont="1" applyBorder="1" applyAlignment="1">
      <alignment horizontal="center" vertical="center"/>
    </xf>
    <xf numFmtId="0" fontId="13" fillId="6" borderId="67" xfId="0" applyFont="1" applyFill="1" applyBorder="1" applyAlignment="1">
      <alignment horizontal="center" vertical="center" wrapText="1"/>
    </xf>
    <xf numFmtId="0" fontId="12" fillId="9" borderId="45"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3" fillId="0" borderId="28" xfId="0" applyFont="1" applyBorder="1" applyAlignment="1">
      <alignment horizontal="center" vertical="center"/>
    </xf>
    <xf numFmtId="0" fontId="11" fillId="0" borderId="13" xfId="0" applyFont="1" applyBorder="1" applyAlignment="1">
      <alignment horizontal="center" vertical="center" wrapText="1"/>
    </xf>
    <xf numFmtId="0" fontId="1" fillId="2" borderId="16" xfId="0" applyFont="1" applyFill="1" applyBorder="1" applyAlignment="1">
      <alignment horizontal="center" vertical="center" wrapText="1"/>
    </xf>
    <xf numFmtId="0" fontId="11" fillId="0" borderId="43" xfId="0" applyFont="1" applyBorder="1" applyAlignment="1">
      <alignment horizontal="center" vertical="center" wrapText="1"/>
    </xf>
    <xf numFmtId="0" fontId="3" fillId="0" borderId="4" xfId="0" applyFont="1" applyBorder="1" applyAlignment="1">
      <alignment horizontal="center" vertical="center"/>
    </xf>
    <xf numFmtId="0" fontId="10" fillId="9" borderId="51" xfId="0" applyFont="1" applyFill="1" applyBorder="1" applyAlignment="1">
      <alignment horizontal="center" vertical="center" wrapText="1"/>
    </xf>
    <xf numFmtId="0" fontId="12" fillId="0" borderId="5" xfId="0" applyFont="1" applyBorder="1" applyAlignment="1">
      <alignment horizontal="justify" vertical="center" wrapText="1"/>
    </xf>
    <xf numFmtId="0" fontId="12" fillId="0" borderId="14" xfId="0" applyFont="1" applyBorder="1" applyAlignment="1">
      <alignment horizontal="justify" vertical="center" wrapText="1"/>
    </xf>
    <xf numFmtId="0" fontId="8" fillId="6" borderId="15" xfId="0" applyFont="1" applyFill="1" applyBorder="1" applyAlignment="1" applyProtection="1">
      <alignment horizontal="center" vertical="top" wrapText="1"/>
      <protection locked="0"/>
    </xf>
    <xf numFmtId="0" fontId="8" fillId="6" borderId="8" xfId="0" applyFont="1" applyFill="1" applyBorder="1" applyAlignment="1" applyProtection="1">
      <alignment horizontal="center" vertical="top" wrapText="1"/>
      <protection locked="0"/>
    </xf>
    <xf numFmtId="0" fontId="8" fillId="6" borderId="7"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36" xfId="0" applyFont="1" applyFill="1" applyBorder="1" applyAlignment="1" applyProtection="1">
      <alignment horizontal="center" vertical="top" wrapText="1"/>
      <protection locked="0"/>
    </xf>
    <xf numFmtId="0" fontId="7" fillId="7" borderId="15" xfId="0" applyFont="1" applyFill="1" applyBorder="1" applyAlignment="1" applyProtection="1">
      <alignment horizontal="center" vertical="top" wrapText="1"/>
      <protection locked="0"/>
    </xf>
    <xf numFmtId="0" fontId="7" fillId="7" borderId="8" xfId="0" applyFont="1" applyFill="1" applyBorder="1" applyAlignment="1" applyProtection="1">
      <alignment horizontal="center" vertical="top" wrapText="1"/>
      <protection locked="0"/>
    </xf>
    <xf numFmtId="0" fontId="7" fillId="7" borderId="7" xfId="0" applyFont="1" applyFill="1" applyBorder="1" applyAlignment="1" applyProtection="1">
      <alignment horizontal="center" vertical="top" wrapText="1"/>
      <protection locked="0"/>
    </xf>
    <xf numFmtId="0" fontId="7" fillId="8" borderId="15" xfId="0" applyFont="1" applyFill="1" applyBorder="1" applyAlignment="1" applyProtection="1">
      <alignment horizontal="center" vertical="top" wrapText="1"/>
      <protection locked="0"/>
    </xf>
    <xf numFmtId="0" fontId="7" fillId="8" borderId="8" xfId="0" applyFont="1" applyFill="1" applyBorder="1" applyAlignment="1" applyProtection="1">
      <alignment horizontal="center" vertical="top" wrapText="1"/>
      <protection locked="0"/>
    </xf>
    <xf numFmtId="0" fontId="7" fillId="8" borderId="7" xfId="0" applyFont="1" applyFill="1" applyBorder="1" applyAlignment="1" applyProtection="1">
      <alignment horizontal="center" vertical="top" wrapText="1"/>
      <protection locked="0"/>
    </xf>
    <xf numFmtId="0" fontId="12" fillId="0" borderId="19"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0" xfId="0" applyFont="1" applyAlignment="1">
      <alignment horizontal="justify" vertical="center" wrapText="1"/>
    </xf>
    <xf numFmtId="0" fontId="12" fillId="0" borderId="35" xfId="0" applyFont="1" applyBorder="1" applyAlignment="1">
      <alignment horizontal="justify" vertical="center" wrapText="1"/>
    </xf>
    <xf numFmtId="0" fontId="12" fillId="0" borderId="32" xfId="0" applyFont="1" applyBorder="1" applyAlignment="1">
      <alignment horizontal="justify" vertical="top" wrapText="1"/>
    </xf>
    <xf numFmtId="0" fontId="12" fillId="0" borderId="0" xfId="0" applyFont="1" applyAlignment="1">
      <alignment horizontal="justify" vertical="top" wrapText="1"/>
    </xf>
    <xf numFmtId="0" fontId="12" fillId="0" borderId="35" xfId="0" applyFont="1" applyBorder="1" applyAlignment="1">
      <alignment horizontal="justify" vertical="top" wrapText="1"/>
    </xf>
    <xf numFmtId="0" fontId="12" fillId="0" borderId="10" xfId="0" applyFont="1" applyBorder="1" applyAlignment="1">
      <alignment horizontal="justify" vertical="top" wrapText="1"/>
    </xf>
    <xf numFmtId="0" fontId="12" fillId="0" borderId="9" xfId="0" applyFont="1" applyBorder="1" applyAlignment="1">
      <alignment horizontal="justify" vertical="top" wrapText="1"/>
    </xf>
    <xf numFmtId="0" fontId="12" fillId="0" borderId="36" xfId="0" applyFont="1" applyBorder="1" applyAlignment="1">
      <alignment horizontal="justify" vertical="top" wrapText="1"/>
    </xf>
    <xf numFmtId="0" fontId="13" fillId="6" borderId="15"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7"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7" xfId="0" applyFont="1" applyFill="1" applyBorder="1" applyAlignment="1">
      <alignment horizontal="center" vertical="center"/>
    </xf>
    <xf numFmtId="0" fontId="8" fillId="5" borderId="15"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7" xfId="0" applyFont="1" applyFill="1" applyBorder="1" applyAlignment="1" applyProtection="1">
      <alignment horizontal="center" vertical="top" wrapText="1"/>
      <protection locked="0"/>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9" fillId="0" borderId="1" xfId="0" applyFont="1" applyBorder="1" applyAlignment="1">
      <alignment horizontal="center"/>
    </xf>
    <xf numFmtId="0" fontId="19" fillId="0" borderId="50" xfId="0" applyFont="1" applyBorder="1" applyAlignment="1">
      <alignment horizontal="center"/>
    </xf>
    <xf numFmtId="0" fontId="19" fillId="0" borderId="23" xfId="0" applyFont="1" applyBorder="1" applyAlignment="1">
      <alignment horizontal="center"/>
    </xf>
    <xf numFmtId="0" fontId="12" fillId="0" borderId="8" xfId="0" applyFont="1" applyBorder="1" applyAlignment="1">
      <alignment horizontal="center"/>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8" fillId="0" borderId="37" xfId="0" applyFont="1" applyBorder="1" applyAlignment="1">
      <alignment horizontal="center" vertical="center"/>
    </xf>
    <xf numFmtId="0" fontId="8" fillId="0" borderId="52" xfId="0" applyFont="1" applyBorder="1" applyAlignment="1">
      <alignment horizontal="center" vertical="center"/>
    </xf>
    <xf numFmtId="0" fontId="8" fillId="0" borderId="38" xfId="0" applyFont="1" applyBorder="1" applyAlignment="1">
      <alignment horizontal="center"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0" borderId="39" xfId="0" applyFont="1" applyBorder="1" applyAlignment="1">
      <alignment horizontal="center" vertical="center"/>
    </xf>
    <xf numFmtId="0" fontId="8" fillId="2" borderId="32" xfId="0" applyFont="1" applyFill="1" applyBorder="1" applyAlignment="1">
      <alignment horizontal="left" vertical="center"/>
    </xf>
    <xf numFmtId="0" fontId="8" fillId="2" borderId="55" xfId="0" applyFont="1" applyFill="1" applyBorder="1" applyAlignment="1">
      <alignment horizontal="left" vertical="center"/>
    </xf>
    <xf numFmtId="0" fontId="18" fillId="0" borderId="3" xfId="0" applyFont="1" applyBorder="1" applyAlignment="1">
      <alignment horizontal="left" vertical="center"/>
    </xf>
    <xf numFmtId="0" fontId="12" fillId="2" borderId="51"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8" fillId="0" borderId="21" xfId="0" applyFont="1" applyBorder="1" applyAlignment="1">
      <alignment horizontal="center"/>
    </xf>
    <xf numFmtId="0" fontId="8" fillId="0" borderId="27" xfId="0" applyFont="1" applyBorder="1" applyAlignment="1">
      <alignment horizontal="center"/>
    </xf>
    <xf numFmtId="0" fontId="8" fillId="0" borderId="22" xfId="0" applyFont="1" applyBorder="1" applyAlignment="1">
      <alignment horizontal="center"/>
    </xf>
    <xf numFmtId="0" fontId="8" fillId="0" borderId="53" xfId="0" applyFont="1" applyBorder="1" applyAlignment="1">
      <alignment horizontal="center"/>
    </xf>
    <xf numFmtId="0" fontId="8" fillId="0" borderId="18" xfId="0" applyFont="1" applyBorder="1" applyAlignment="1">
      <alignment horizontal="center"/>
    </xf>
    <xf numFmtId="0" fontId="8" fillId="0" borderId="54" xfId="0" applyFont="1" applyBorder="1" applyAlignment="1">
      <alignment horizont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top" wrapText="1"/>
    </xf>
    <xf numFmtId="0" fontId="10" fillId="0" borderId="8" xfId="0" applyFont="1" applyBorder="1" applyAlignment="1">
      <alignment horizontal="center" vertical="top" wrapText="1"/>
    </xf>
    <xf numFmtId="0" fontId="10" fillId="0" borderId="7" xfId="0" applyFont="1" applyBorder="1" applyAlignment="1">
      <alignment horizontal="center" vertical="top" wrapText="1"/>
    </xf>
    <xf numFmtId="0" fontId="10" fillId="0" borderId="10" xfId="0" applyFont="1" applyBorder="1" applyAlignment="1">
      <alignment horizontal="center" vertical="top" wrapText="1"/>
    </xf>
    <xf numFmtId="0" fontId="10" fillId="0" borderId="9" xfId="0" applyFont="1" applyBorder="1" applyAlignment="1">
      <alignment horizontal="center" vertical="top" wrapText="1"/>
    </xf>
    <xf numFmtId="0" fontId="10" fillId="0" borderId="36" xfId="0" applyFont="1" applyBorder="1" applyAlignment="1">
      <alignment horizontal="center" vertical="top" wrapText="1"/>
    </xf>
    <xf numFmtId="0" fontId="10" fillId="2" borderId="28" xfId="0" applyFont="1" applyFill="1" applyBorder="1" applyAlignment="1">
      <alignment horizontal="left" vertical="center"/>
    </xf>
    <xf numFmtId="0" fontId="10" fillId="2" borderId="12" xfId="0" applyFont="1" applyFill="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42" xfId="0" applyFont="1" applyBorder="1" applyAlignment="1">
      <alignment horizontal="left" vertical="center"/>
    </xf>
    <xf numFmtId="0" fontId="10" fillId="0" borderId="12" xfId="0" applyFont="1" applyBorder="1" applyAlignment="1">
      <alignment horizontal="left" vertical="center"/>
    </xf>
    <xf numFmtId="0" fontId="10" fillId="0" borderId="29" xfId="0" applyFont="1" applyBorder="1" applyAlignment="1">
      <alignment horizontal="left" vertical="center"/>
    </xf>
    <xf numFmtId="0" fontId="8" fillId="2" borderId="28" xfId="0" applyFont="1" applyFill="1" applyBorder="1" applyAlignment="1">
      <alignment horizontal="left" vertical="center"/>
    </xf>
    <xf numFmtId="0" fontId="8" fillId="2" borderId="12" xfId="0" applyFont="1" applyFill="1" applyBorder="1" applyAlignment="1">
      <alignment horizontal="left" vertical="center"/>
    </xf>
    <xf numFmtId="0" fontId="8" fillId="0" borderId="12" xfId="0" applyFont="1" applyBorder="1" applyAlignment="1">
      <alignment horizontal="center" vertical="center"/>
    </xf>
    <xf numFmtId="0" fontId="8" fillId="0" borderId="29" xfId="0" applyFont="1" applyBorder="1" applyAlignment="1">
      <alignment horizontal="center" vertical="center"/>
    </xf>
    <xf numFmtId="0" fontId="10" fillId="2" borderId="56" xfId="0" applyFont="1" applyFill="1" applyBorder="1" applyAlignment="1">
      <alignment horizontal="left" vertical="center"/>
    </xf>
    <xf numFmtId="0" fontId="10" fillId="2" borderId="42" xfId="0" applyFont="1" applyFill="1" applyBorder="1" applyAlignment="1">
      <alignment horizontal="left" vertical="center"/>
    </xf>
    <xf numFmtId="0" fontId="10" fillId="2" borderId="20" xfId="0" applyFont="1" applyFill="1" applyBorder="1" applyAlignment="1">
      <alignment horizontal="left"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42" xfId="0" applyFont="1" applyBorder="1" applyAlignment="1">
      <alignment horizontal="center" vertical="center"/>
    </xf>
    <xf numFmtId="0" fontId="10" fillId="0" borderId="57" xfId="0" applyFont="1" applyBorder="1" applyAlignment="1">
      <alignment horizontal="center" vertical="center"/>
    </xf>
    <xf numFmtId="0" fontId="19" fillId="0" borderId="12" xfId="0" applyFont="1" applyBorder="1" applyAlignment="1">
      <alignment horizontal="left" vertical="center"/>
    </xf>
    <xf numFmtId="0" fontId="20" fillId="0" borderId="12" xfId="0" applyFont="1" applyBorder="1" applyAlignment="1">
      <alignment horizontal="left" vertical="center"/>
    </xf>
    <xf numFmtId="0" fontId="20" fillId="0" borderId="29" xfId="0" applyFont="1" applyBorder="1" applyAlignment="1">
      <alignment horizontal="left" vertical="center"/>
    </xf>
    <xf numFmtId="0" fontId="10" fillId="2" borderId="56"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9" fillId="0" borderId="13" xfId="0" applyFont="1" applyBorder="1" applyAlignment="1">
      <alignment horizontal="left" vertical="center"/>
    </xf>
    <xf numFmtId="0" fontId="20" fillId="0" borderId="42" xfId="0" applyFont="1" applyBorder="1" applyAlignment="1">
      <alignment horizontal="left" vertical="center"/>
    </xf>
    <xf numFmtId="0" fontId="20" fillId="0" borderId="57" xfId="0" applyFont="1" applyBorder="1" applyAlignment="1">
      <alignment horizontal="left" vertical="center"/>
    </xf>
    <xf numFmtId="0" fontId="12" fillId="0" borderId="4" xfId="0" applyFont="1" applyBorder="1" applyAlignment="1">
      <alignment horizontal="left" wrapText="1"/>
    </xf>
    <xf numFmtId="0" fontId="12" fillId="0" borderId="3" xfId="0" applyFont="1" applyBorder="1" applyAlignment="1">
      <alignment horizontal="left" wrapText="1"/>
    </xf>
    <xf numFmtId="0" fontId="12" fillId="0" borderId="11" xfId="0" applyFont="1" applyBorder="1" applyAlignment="1">
      <alignment horizontal="left" wrapText="1"/>
    </xf>
    <xf numFmtId="0" fontId="12" fillId="0" borderId="28" xfId="0" applyFont="1" applyBorder="1" applyAlignment="1">
      <alignment horizontal="left" wrapText="1"/>
    </xf>
    <xf numFmtId="0" fontId="12" fillId="0" borderId="12" xfId="0" applyFont="1" applyBorder="1" applyAlignment="1">
      <alignment horizontal="left" wrapText="1"/>
    </xf>
    <xf numFmtId="0" fontId="12" fillId="0" borderId="29" xfId="0" applyFont="1" applyBorder="1" applyAlignment="1">
      <alignment horizontal="left" wrapText="1"/>
    </xf>
    <xf numFmtId="0" fontId="12" fillId="0" borderId="2" xfId="0" applyFont="1" applyBorder="1" applyAlignment="1">
      <alignment horizontal="left" wrapText="1"/>
    </xf>
    <xf numFmtId="0" fontId="12" fillId="0" borderId="1" xfId="0" applyFont="1" applyBorder="1" applyAlignment="1">
      <alignment horizontal="left" wrapText="1"/>
    </xf>
    <xf numFmtId="0" fontId="12" fillId="0" borderId="23" xfId="0" applyFont="1" applyBorder="1" applyAlignment="1">
      <alignment horizontal="left" wrapText="1"/>
    </xf>
    <xf numFmtId="0" fontId="10" fillId="2" borderId="58"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9" fillId="0" borderId="43" xfId="0" applyFont="1" applyBorder="1" applyAlignment="1">
      <alignment horizontal="left" vertical="center"/>
    </xf>
    <xf numFmtId="0" fontId="19" fillId="0" borderId="59" xfId="0" applyFont="1" applyBorder="1" applyAlignment="1">
      <alignment horizontal="left" vertical="center"/>
    </xf>
    <xf numFmtId="0" fontId="19" fillId="0" borderId="46" xfId="0" applyFont="1" applyBorder="1" applyAlignment="1">
      <alignment horizontal="left" vertical="center"/>
    </xf>
    <xf numFmtId="0" fontId="10" fillId="2" borderId="40" xfId="0" applyFont="1" applyFill="1" applyBorder="1" applyAlignment="1">
      <alignment horizontal="left" vertical="center"/>
    </xf>
    <xf numFmtId="0" fontId="10" fillId="2" borderId="28"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29" xfId="0" applyFont="1" applyBorder="1" applyAlignment="1">
      <alignment horizontal="left" vertical="center" wrapText="1"/>
    </xf>
    <xf numFmtId="0" fontId="12" fillId="0" borderId="12" xfId="0" applyFont="1" applyBorder="1" applyAlignment="1">
      <alignment horizontal="left" vertical="center"/>
    </xf>
    <xf numFmtId="0" fontId="8" fillId="2" borderId="21" xfId="0" applyFont="1" applyFill="1" applyBorder="1" applyAlignment="1">
      <alignment horizontal="left" vertical="center"/>
    </xf>
    <xf numFmtId="0" fontId="8" fillId="2" borderId="27" xfId="0" applyFont="1" applyFill="1" applyBorder="1" applyAlignment="1">
      <alignment horizontal="left"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10" fillId="2" borderId="61" xfId="0" applyFont="1" applyFill="1" applyBorder="1" applyAlignment="1">
      <alignment horizontal="left" vertical="center"/>
    </xf>
    <xf numFmtId="0" fontId="10" fillId="2" borderId="46" xfId="0" applyFont="1" applyFill="1" applyBorder="1" applyAlignment="1">
      <alignment horizontal="left" vertical="center"/>
    </xf>
    <xf numFmtId="0" fontId="19" fillId="0" borderId="62" xfId="0" applyFont="1" applyBorder="1" applyAlignment="1">
      <alignment horizontal="left" vertical="center"/>
    </xf>
    <xf numFmtId="0" fontId="10" fillId="0" borderId="28" xfId="0" applyFont="1" applyBorder="1" applyAlignment="1">
      <alignment horizontal="left" vertical="center" wrapText="1"/>
    </xf>
    <xf numFmtId="0" fontId="12" fillId="0" borderId="12" xfId="0" applyFont="1" applyBorder="1" applyAlignment="1">
      <alignment horizontal="left" vertical="center" wrapText="1"/>
    </xf>
    <xf numFmtId="0" fontId="12" fillId="0" borderId="29" xfId="0" applyFont="1" applyBorder="1" applyAlignment="1">
      <alignment horizontal="left" vertical="center" wrapText="1"/>
    </xf>
    <xf numFmtId="0" fontId="10"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3" xfId="0" applyFont="1" applyBorder="1" applyAlignment="1">
      <alignment horizontal="left" vertical="center" wrapText="1"/>
    </xf>
    <xf numFmtId="0" fontId="8" fillId="2" borderId="58" xfId="0" applyFont="1" applyFill="1" applyBorder="1" applyAlignment="1">
      <alignment horizontal="left" vertical="center"/>
    </xf>
    <xf numFmtId="0" fontId="8" fillId="2" borderId="40" xfId="0" applyFont="1" applyFill="1" applyBorder="1" applyAlignment="1">
      <alignment horizontal="left" vertical="center"/>
    </xf>
    <xf numFmtId="0" fontId="12" fillId="0" borderId="13"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10" fillId="0" borderId="28" xfId="0" applyFont="1" applyBorder="1" applyAlignment="1">
      <alignment horizontal="left" vertical="center"/>
    </xf>
    <xf numFmtId="0" fontId="10" fillId="0" borderId="13" xfId="0" applyFont="1" applyBorder="1" applyAlignment="1">
      <alignment horizontal="left" vertical="center"/>
    </xf>
    <xf numFmtId="0" fontId="10" fillId="2" borderId="32" xfId="0" applyFont="1" applyFill="1" applyBorder="1" applyAlignment="1">
      <alignment horizontal="center" vertical="center"/>
    </xf>
    <xf numFmtId="0" fontId="10" fillId="2" borderId="0" xfId="0" applyFont="1" applyFill="1" applyAlignment="1">
      <alignment horizontal="center" vertical="center"/>
    </xf>
    <xf numFmtId="0" fontId="10" fillId="2" borderId="35" xfId="0" applyFont="1" applyFill="1" applyBorder="1" applyAlignment="1">
      <alignment horizontal="center" vertical="center"/>
    </xf>
    <xf numFmtId="0" fontId="19" fillId="0" borderId="29" xfId="0" applyFont="1" applyBorder="1" applyAlignment="1">
      <alignment horizontal="left" vertical="center"/>
    </xf>
    <xf numFmtId="0" fontId="19" fillId="0" borderId="42" xfId="0" applyFont="1" applyBorder="1" applyAlignment="1">
      <alignment horizontal="left" vertical="center"/>
    </xf>
    <xf numFmtId="0" fontId="19" fillId="0" borderId="57" xfId="0" applyFont="1" applyBorder="1" applyAlignment="1">
      <alignment horizontal="left" vertical="center"/>
    </xf>
    <xf numFmtId="0" fontId="10" fillId="0" borderId="20" xfId="0" applyFont="1" applyBorder="1" applyAlignment="1">
      <alignment horizontal="left" vertical="center"/>
    </xf>
    <xf numFmtId="0" fontId="19" fillId="0" borderId="19" xfId="0" applyFont="1" applyBorder="1" applyAlignment="1">
      <alignment horizontal="left" vertical="center" wrapText="1"/>
    </xf>
    <xf numFmtId="0" fontId="19" fillId="0" borderId="18" xfId="0" applyFont="1" applyBorder="1" applyAlignment="1">
      <alignment horizontal="left" vertical="center" wrapText="1"/>
    </xf>
    <xf numFmtId="0" fontId="19" fillId="0" borderId="17"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19" fillId="0" borderId="36" xfId="0" applyFont="1" applyBorder="1" applyAlignment="1">
      <alignment horizontal="left" vertical="center" wrapText="1"/>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9" fillId="0" borderId="18" xfId="0" applyFont="1" applyBorder="1" applyAlignment="1">
      <alignment horizontal="left" vertical="center"/>
    </xf>
    <xf numFmtId="0" fontId="19" fillId="0" borderId="17" xfId="0" applyFont="1" applyBorder="1" applyAlignment="1">
      <alignment horizontal="left" vertical="center"/>
    </xf>
    <xf numFmtId="0" fontId="19" fillId="0" borderId="32" xfId="0" applyFont="1" applyBorder="1" applyAlignment="1">
      <alignment horizontal="left" vertical="center"/>
    </xf>
    <xf numFmtId="0" fontId="19" fillId="0" borderId="0" xfId="0" applyFont="1" applyAlignment="1">
      <alignment horizontal="left" vertical="center"/>
    </xf>
    <xf numFmtId="0" fontId="19" fillId="0" borderId="35" xfId="0" applyFont="1" applyBorder="1" applyAlignment="1">
      <alignment horizontal="left" vertical="center"/>
    </xf>
    <xf numFmtId="0" fontId="10" fillId="2" borderId="15" xfId="0" applyFont="1" applyFill="1" applyBorder="1" applyAlignment="1">
      <alignment horizontal="left" vertical="center"/>
    </xf>
    <xf numFmtId="0" fontId="10" fillId="2" borderId="8" xfId="0" applyFont="1" applyFill="1" applyBorder="1" applyAlignment="1">
      <alignment horizontal="left" vertical="center"/>
    </xf>
    <xf numFmtId="0" fontId="10" fillId="2" borderId="7" xfId="0" applyFont="1" applyFill="1" applyBorder="1" applyAlignment="1">
      <alignment horizontal="left"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12" xfId="0" applyFont="1" applyBorder="1" applyAlignment="1">
      <alignment horizontal="justify" vertical="top" wrapText="1"/>
    </xf>
    <xf numFmtId="0" fontId="3" fillId="0" borderId="40" xfId="0" applyFont="1" applyBorder="1" applyAlignment="1">
      <alignment horizontal="justify" vertical="top" wrapText="1"/>
    </xf>
    <xf numFmtId="0" fontId="13" fillId="2" borderId="15" xfId="0" applyFont="1" applyFill="1" applyBorder="1" applyAlignment="1" applyProtection="1">
      <alignment horizontal="center"/>
      <protection locked="0"/>
    </xf>
    <xf numFmtId="0" fontId="13" fillId="2" borderId="8"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12" borderId="68" xfId="0" applyFont="1" applyFill="1" applyBorder="1" applyAlignment="1">
      <alignment horizontal="center" vertical="center" wrapText="1"/>
    </xf>
    <xf numFmtId="0" fontId="13" fillId="12" borderId="69" xfId="0" applyFont="1" applyFill="1" applyBorder="1" applyAlignment="1">
      <alignment horizontal="center" vertical="center" wrapText="1"/>
    </xf>
    <xf numFmtId="0" fontId="13" fillId="12" borderId="74" xfId="0" applyFont="1" applyFill="1" applyBorder="1" applyAlignment="1">
      <alignment horizontal="center" vertical="center" wrapText="1"/>
    </xf>
    <xf numFmtId="0" fontId="13" fillId="9" borderId="12" xfId="0" applyFont="1" applyFill="1" applyBorder="1" applyAlignment="1">
      <alignment horizontal="justify" vertical="center" wrapText="1"/>
    </xf>
    <xf numFmtId="0" fontId="13" fillId="9" borderId="12" xfId="0" applyFont="1" applyFill="1" applyBorder="1" applyAlignment="1">
      <alignment vertical="center" wrapText="1"/>
    </xf>
    <xf numFmtId="0" fontId="3" fillId="0" borderId="12" xfId="0" applyFont="1" applyBorder="1" applyAlignment="1">
      <alignment horizontal="justify" vertical="top" wrapText="1"/>
    </xf>
    <xf numFmtId="0" fontId="13" fillId="9" borderId="12" xfId="0" applyFont="1" applyFill="1" applyBorder="1" applyAlignment="1">
      <alignment horizontal="left" vertical="center" wrapText="1"/>
    </xf>
    <xf numFmtId="0" fontId="10" fillId="2" borderId="19"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2" fillId="0" borderId="13" xfId="0" applyFont="1" applyBorder="1" applyAlignment="1">
      <alignment horizontal="justify" vertical="top" wrapText="1"/>
    </xf>
    <xf numFmtId="0" fontId="12" fillId="0" borderId="20" xfId="0" applyFont="1" applyBorder="1" applyAlignment="1">
      <alignment horizontal="justify" vertical="top"/>
    </xf>
    <xf numFmtId="0" fontId="13" fillId="9" borderId="13" xfId="0" applyFont="1" applyFill="1" applyBorder="1" applyAlignment="1">
      <alignment horizontal="left" vertical="top"/>
    </xf>
    <xf numFmtId="0" fontId="13" fillId="9" borderId="20" xfId="0" applyFont="1" applyFill="1" applyBorder="1" applyAlignment="1">
      <alignment horizontal="left" vertical="top"/>
    </xf>
    <xf numFmtId="0" fontId="12" fillId="0" borderId="13" xfId="0" applyFont="1" applyBorder="1" applyAlignment="1">
      <alignment horizontal="justify" vertical="center" wrapText="1"/>
    </xf>
    <xf numFmtId="0" fontId="12" fillId="0" borderId="20" xfId="0" applyFont="1" applyBorder="1" applyAlignment="1">
      <alignment horizontal="justify" vertical="center"/>
    </xf>
    <xf numFmtId="0" fontId="13" fillId="9" borderId="13" xfId="0" applyFont="1" applyFill="1" applyBorder="1" applyAlignment="1">
      <alignment horizontal="left" vertical="center"/>
    </xf>
    <xf numFmtId="0" fontId="13" fillId="9" borderId="20" xfId="0" applyFont="1" applyFill="1" applyBorder="1" applyAlignment="1">
      <alignment horizontal="left" vertical="center"/>
    </xf>
    <xf numFmtId="0" fontId="13" fillId="9" borderId="13" xfId="0" applyFont="1" applyFill="1" applyBorder="1" applyAlignment="1">
      <alignment horizontal="justify" vertical="top"/>
    </xf>
    <xf numFmtId="0" fontId="13" fillId="9" borderId="20" xfId="0" applyFont="1" applyFill="1" applyBorder="1" applyAlignment="1">
      <alignment horizontal="justify" vertical="top"/>
    </xf>
    <xf numFmtId="0" fontId="12" fillId="0" borderId="20" xfId="0" applyFont="1" applyBorder="1" applyAlignment="1">
      <alignment horizontal="justify" vertical="top" wrapText="1"/>
    </xf>
    <xf numFmtId="0" fontId="12" fillId="0" borderId="13" xfId="0" applyFont="1" applyBorder="1" applyAlignment="1">
      <alignment horizontal="justify" vertical="top"/>
    </xf>
    <xf numFmtId="0" fontId="13" fillId="2" borderId="6" xfId="0" applyFont="1" applyFill="1" applyBorder="1" applyAlignment="1" applyProtection="1">
      <alignment horizontal="center"/>
      <protection locked="0"/>
    </xf>
    <xf numFmtId="0" fontId="13" fillId="2" borderId="5" xfId="0" applyFont="1" applyFill="1" applyBorder="1" applyAlignment="1" applyProtection="1">
      <alignment horizontal="center"/>
      <protection locked="0"/>
    </xf>
    <xf numFmtId="0" fontId="13" fillId="2" borderId="14" xfId="0" applyFont="1" applyFill="1" applyBorder="1" applyAlignment="1" applyProtection="1">
      <alignment horizontal="center"/>
      <protection locked="0"/>
    </xf>
    <xf numFmtId="0" fontId="13" fillId="0" borderId="63"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2" fillId="0" borderId="40" xfId="0" applyFont="1" applyBorder="1" applyAlignment="1">
      <alignment horizontal="justify" vertical="center" wrapText="1"/>
    </xf>
    <xf numFmtId="0" fontId="12" fillId="0" borderId="40" xfId="0" applyFont="1" applyBorder="1" applyAlignment="1">
      <alignment horizontal="justify" vertical="center"/>
    </xf>
    <xf numFmtId="0" fontId="12" fillId="0" borderId="12" xfId="0" applyFont="1" applyBorder="1" applyAlignment="1">
      <alignment horizontal="justify" vertical="top" wrapText="1"/>
    </xf>
    <xf numFmtId="0" fontId="12" fillId="0" borderId="12" xfId="0" applyFont="1" applyBorder="1" applyAlignment="1">
      <alignment horizontal="justify" vertical="top"/>
    </xf>
    <xf numFmtId="0" fontId="13" fillId="9" borderId="12" xfId="0" applyFont="1" applyFill="1" applyBorder="1" applyAlignment="1">
      <alignment horizontal="left" vertical="top" wrapText="1"/>
    </xf>
    <xf numFmtId="0" fontId="12" fillId="0" borderId="12" xfId="0" applyFont="1" applyBorder="1" applyAlignment="1">
      <alignment horizontal="justify" vertical="center" wrapText="1"/>
    </xf>
    <xf numFmtId="0" fontId="12" fillId="0" borderId="12" xfId="0" applyFont="1" applyBorder="1" applyAlignment="1">
      <alignment horizontal="justify" vertical="center"/>
    </xf>
    <xf numFmtId="0" fontId="13" fillId="9" borderId="12" xfId="0" applyFont="1" applyFill="1" applyBorder="1" applyAlignment="1">
      <alignment horizontal="left" vertical="center"/>
    </xf>
    <xf numFmtId="0" fontId="13" fillId="9" borderId="12" xfId="0" applyFont="1" applyFill="1" applyBorder="1" applyAlignment="1">
      <alignment horizontal="justify" vertical="top"/>
    </xf>
    <xf numFmtId="0" fontId="8" fillId="6" borderId="21" xfId="0" applyFont="1" applyFill="1" applyBorder="1" applyAlignment="1" applyProtection="1">
      <alignment horizontal="center" vertical="top" wrapText="1"/>
      <protection locked="0"/>
    </xf>
    <xf numFmtId="0" fontId="8" fillId="6" borderId="27" xfId="0" applyFont="1" applyFill="1" applyBorder="1" applyAlignment="1" applyProtection="1">
      <alignment horizontal="center" vertical="top" wrapText="1"/>
      <protection locked="0"/>
    </xf>
    <xf numFmtId="0" fontId="8" fillId="6" borderId="22" xfId="0" applyFont="1" applyFill="1" applyBorder="1" applyAlignment="1" applyProtection="1">
      <alignment horizontal="center" vertical="top" wrapText="1"/>
      <protection locked="0"/>
    </xf>
    <xf numFmtId="0" fontId="8" fillId="5" borderId="28" xfId="0" applyFont="1" applyFill="1" applyBorder="1" applyAlignment="1" applyProtection="1">
      <alignment horizontal="center" vertical="top" wrapText="1"/>
      <protection locked="0"/>
    </xf>
    <xf numFmtId="0" fontId="8" fillId="5" borderId="12" xfId="0" applyFont="1" applyFill="1" applyBorder="1" applyAlignment="1" applyProtection="1">
      <alignment horizontal="center" vertical="top" wrapText="1"/>
      <protection locked="0"/>
    </xf>
    <xf numFmtId="0" fontId="8" fillId="5" borderId="29" xfId="0" applyFont="1" applyFill="1" applyBorder="1" applyAlignment="1" applyProtection="1">
      <alignment horizontal="center" vertical="top" wrapText="1"/>
      <protection locked="0"/>
    </xf>
    <xf numFmtId="0" fontId="7" fillId="7" borderId="28" xfId="0" applyFont="1" applyFill="1" applyBorder="1" applyAlignment="1" applyProtection="1">
      <alignment horizontal="center" vertical="top" wrapText="1"/>
      <protection locked="0"/>
    </xf>
    <xf numFmtId="0" fontId="7" fillId="7" borderId="12" xfId="0" applyFont="1" applyFill="1" applyBorder="1" applyAlignment="1" applyProtection="1">
      <alignment horizontal="center" vertical="top" wrapText="1"/>
      <protection locked="0"/>
    </xf>
    <xf numFmtId="0" fontId="7" fillId="7" borderId="29" xfId="0" applyFont="1" applyFill="1" applyBorder="1" applyAlignment="1" applyProtection="1">
      <alignment horizontal="center" vertical="top" wrapText="1"/>
      <protection locked="0"/>
    </xf>
    <xf numFmtId="0" fontId="7" fillId="8" borderId="28" xfId="0" applyFont="1" applyFill="1" applyBorder="1" applyAlignment="1" applyProtection="1">
      <alignment horizontal="center" vertical="top" wrapText="1"/>
      <protection locked="0"/>
    </xf>
    <xf numFmtId="0" fontId="7" fillId="8" borderId="12" xfId="0" applyFont="1" applyFill="1" applyBorder="1" applyAlignment="1" applyProtection="1">
      <alignment horizontal="center" vertical="top" wrapText="1"/>
      <protection locked="0"/>
    </xf>
    <xf numFmtId="0" fontId="7" fillId="8" borderId="29" xfId="0" applyFont="1" applyFill="1" applyBorder="1" applyAlignment="1" applyProtection="1">
      <alignment horizontal="center" vertical="top" wrapText="1"/>
      <protection locked="0"/>
    </xf>
    <xf numFmtId="0" fontId="10" fillId="2" borderId="58"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10" fillId="2" borderId="60" xfId="0" applyFont="1" applyFill="1" applyBorder="1" applyAlignment="1" applyProtection="1">
      <alignment horizontal="center" vertical="center" wrapText="1"/>
      <protection locked="0"/>
    </xf>
    <xf numFmtId="0" fontId="13" fillId="9" borderId="3" xfId="0" applyFont="1" applyFill="1" applyBorder="1" applyAlignment="1">
      <alignment horizontal="left" vertical="center" wrapText="1"/>
    </xf>
    <xf numFmtId="0" fontId="13" fillId="9" borderId="12" xfId="0" applyFont="1" applyFill="1" applyBorder="1" applyAlignment="1">
      <alignment horizontal="left" vertical="top"/>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0" borderId="12" xfId="0" applyFont="1" applyBorder="1" applyAlignment="1">
      <alignment horizontal="justify" vertical="center" wrapText="1"/>
    </xf>
    <xf numFmtId="0" fontId="5" fillId="2" borderId="10"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5" fillId="2" borderId="36" xfId="0" applyFont="1" applyFill="1" applyBorder="1" applyAlignment="1" applyProtection="1">
      <alignment horizontal="center"/>
      <protection locked="0"/>
    </xf>
    <xf numFmtId="0" fontId="5" fillId="0" borderId="1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13" fillId="12" borderId="9" xfId="0" applyFont="1" applyFill="1" applyBorder="1" applyAlignment="1">
      <alignment horizontal="center" vertical="center" wrapText="1"/>
    </xf>
    <xf numFmtId="0" fontId="13" fillId="12" borderId="77" xfId="0" applyFont="1" applyFill="1" applyBorder="1" applyAlignment="1">
      <alignment horizontal="center" vertical="center" wrapText="1"/>
    </xf>
    <xf numFmtId="0" fontId="11" fillId="0" borderId="12" xfId="0" applyFont="1" applyBorder="1" applyAlignment="1">
      <alignment horizontal="left" vertical="center" wrapText="1"/>
    </xf>
    <xf numFmtId="0" fontId="12" fillId="0" borderId="13" xfId="0" applyFont="1" applyBorder="1" applyAlignment="1">
      <alignment horizontal="left" vertical="top" wrapText="1"/>
    </xf>
    <xf numFmtId="0" fontId="12" fillId="0" borderId="20" xfId="0" applyFont="1" applyBorder="1" applyAlignment="1">
      <alignment horizontal="left" vertical="top" wrapText="1"/>
    </xf>
    <xf numFmtId="0" fontId="13" fillId="9" borderId="3" xfId="0" applyFont="1" applyFill="1" applyBorder="1" applyAlignment="1">
      <alignment horizontal="justify" vertical="center" wrapText="1"/>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2" borderId="8"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11" fillId="0" borderId="13" xfId="0" applyFont="1" applyBorder="1" applyAlignment="1">
      <alignment horizontal="left" vertical="center" wrapText="1"/>
    </xf>
    <xf numFmtId="0" fontId="30" fillId="0" borderId="20" xfId="0" applyFont="1" applyBorder="1" applyAlignment="1">
      <alignment horizontal="left" vertical="center" wrapText="1"/>
    </xf>
    <xf numFmtId="0" fontId="11" fillId="0" borderId="43" xfId="0" applyFont="1" applyBorder="1" applyAlignment="1">
      <alignment horizontal="left" vertical="center" wrapText="1"/>
    </xf>
    <xf numFmtId="0" fontId="30" fillId="0" borderId="46" xfId="0" applyFont="1" applyBorder="1" applyAlignment="1">
      <alignment horizontal="left" vertical="center" wrapText="1"/>
    </xf>
    <xf numFmtId="0" fontId="13" fillId="9" borderId="13" xfId="0" applyFont="1" applyFill="1" applyBorder="1" applyAlignment="1">
      <alignment horizontal="left" vertical="center" wrapText="1"/>
    </xf>
    <xf numFmtId="0" fontId="13" fillId="9" borderId="20" xfId="0" applyFont="1" applyFill="1" applyBorder="1" applyAlignment="1">
      <alignment horizontal="left" vertical="center" wrapText="1"/>
    </xf>
    <xf numFmtId="0" fontId="11" fillId="0" borderId="13" xfId="0" applyFont="1" applyBorder="1" applyAlignment="1">
      <alignment horizontal="justify" vertical="center" wrapText="1"/>
    </xf>
    <xf numFmtId="0" fontId="30" fillId="0" borderId="20" xfId="0" applyFont="1" applyBorder="1" applyAlignment="1">
      <alignment horizontal="justify" vertical="center" wrapText="1"/>
    </xf>
    <xf numFmtId="0" fontId="13" fillId="2" borderId="10" xfId="0" applyFont="1" applyFill="1" applyBorder="1" applyAlignment="1" applyProtection="1">
      <alignment horizontal="center"/>
      <protection locked="0"/>
    </xf>
    <xf numFmtId="0" fontId="13" fillId="2" borderId="9" xfId="0" applyFont="1" applyFill="1" applyBorder="1" applyAlignment="1" applyProtection="1">
      <alignment horizontal="center"/>
      <protection locked="0"/>
    </xf>
    <xf numFmtId="0" fontId="3" fillId="0" borderId="13" xfId="0" applyFont="1" applyBorder="1" applyAlignment="1">
      <alignment horizontal="justify" vertical="center" wrapText="1"/>
    </xf>
    <xf numFmtId="0" fontId="3" fillId="0" borderId="20" xfId="0" applyFont="1" applyBorder="1" applyAlignment="1">
      <alignment horizontal="justify" vertical="center" wrapText="1"/>
    </xf>
    <xf numFmtId="0" fontId="13" fillId="9" borderId="13" xfId="0" applyFont="1" applyFill="1" applyBorder="1" applyAlignment="1">
      <alignment horizontal="justify" vertical="center" wrapText="1"/>
    </xf>
    <xf numFmtId="0" fontId="13" fillId="9" borderId="20" xfId="0" applyFont="1" applyFill="1" applyBorder="1" applyAlignment="1">
      <alignment horizontal="justify" vertical="center" wrapText="1"/>
    </xf>
    <xf numFmtId="0" fontId="36" fillId="0" borderId="20" xfId="0" applyFont="1" applyBorder="1" applyAlignment="1">
      <alignment horizontal="justify" vertical="center" wrapText="1"/>
    </xf>
    <xf numFmtId="0" fontId="42" fillId="0" borderId="20" xfId="0" applyFont="1" applyBorder="1" applyAlignment="1">
      <alignment horizontal="justify" vertical="center" wrapText="1"/>
    </xf>
    <xf numFmtId="0" fontId="3" fillId="4" borderId="12" xfId="0" applyFont="1" applyFill="1" applyBorder="1" applyAlignment="1">
      <alignment horizontal="justify" vertical="center" wrapText="1"/>
    </xf>
    <xf numFmtId="0" fontId="36" fillId="9" borderId="13" xfId="0" applyFont="1" applyFill="1" applyBorder="1" applyAlignment="1">
      <alignment horizontal="justify" vertical="center" wrapText="1"/>
    </xf>
    <xf numFmtId="0" fontId="36" fillId="9" borderId="20" xfId="0" applyFont="1" applyFill="1" applyBorder="1" applyAlignment="1">
      <alignment horizontal="justify" vertical="center" wrapText="1"/>
    </xf>
    <xf numFmtId="0" fontId="3" fillId="0" borderId="13" xfId="0" applyFont="1" applyBorder="1" applyAlignment="1">
      <alignment horizontal="justify" vertical="top" wrapText="1"/>
    </xf>
    <xf numFmtId="0" fontId="36" fillId="0" borderId="20" xfId="0" applyFont="1" applyBorder="1" applyAlignment="1">
      <alignment horizontal="justify" vertical="top" wrapText="1"/>
    </xf>
    <xf numFmtId="0" fontId="3" fillId="0" borderId="12" xfId="0" applyFont="1" applyBorder="1" applyAlignment="1">
      <alignment horizontal="justify" vertical="center"/>
    </xf>
    <xf numFmtId="0" fontId="13" fillId="2" borderId="36" xfId="0" applyFont="1" applyFill="1" applyBorder="1" applyAlignment="1" applyProtection="1">
      <alignment horizontal="center"/>
      <protection locked="0"/>
    </xf>
    <xf numFmtId="0" fontId="3" fillId="0" borderId="1" xfId="0" applyFont="1" applyBorder="1" applyAlignment="1">
      <alignment horizontal="justify" vertical="center"/>
    </xf>
    <xf numFmtId="0" fontId="13" fillId="9" borderId="27" xfId="0" applyFont="1" applyFill="1" applyBorder="1" applyAlignment="1">
      <alignment horizontal="justify" vertical="center" wrapText="1"/>
    </xf>
    <xf numFmtId="0" fontId="12" fillId="0" borderId="12" xfId="0" applyFont="1" applyBorder="1" applyAlignment="1" applyProtection="1">
      <alignment horizontal="justify" vertical="top" wrapText="1"/>
      <protection locked="0"/>
    </xf>
    <xf numFmtId="0" fontId="12" fillId="0" borderId="12" xfId="0" applyFont="1" applyBorder="1" applyAlignment="1" applyProtection="1">
      <alignment horizontal="justify" vertical="top"/>
      <protection locked="0"/>
    </xf>
    <xf numFmtId="0" fontId="13" fillId="12" borderId="68" xfId="0" applyFont="1" applyFill="1" applyBorder="1" applyAlignment="1" applyProtection="1">
      <alignment horizontal="center" vertical="center" wrapText="1"/>
      <protection locked="0"/>
    </xf>
    <xf numFmtId="0" fontId="13" fillId="12" borderId="69" xfId="0" applyFont="1" applyFill="1" applyBorder="1" applyAlignment="1" applyProtection="1">
      <alignment horizontal="center" vertical="center" wrapText="1"/>
      <protection locked="0"/>
    </xf>
    <xf numFmtId="0" fontId="13" fillId="12" borderId="74" xfId="0" applyFont="1" applyFill="1" applyBorder="1" applyAlignment="1" applyProtection="1">
      <alignment horizontal="center" vertical="center" wrapText="1"/>
      <protection locked="0"/>
    </xf>
    <xf numFmtId="0" fontId="12" fillId="0" borderId="12" xfId="0" applyFont="1" applyBorder="1" applyAlignment="1" applyProtection="1">
      <alignment horizontal="justify" vertical="center" wrapText="1"/>
      <protection locked="0"/>
    </xf>
    <xf numFmtId="0" fontId="12" fillId="0" borderId="12" xfId="0" applyFont="1" applyBorder="1" applyAlignment="1" applyProtection="1">
      <alignment horizontal="justify" vertical="center"/>
      <protection locked="0"/>
    </xf>
    <xf numFmtId="0" fontId="3" fillId="0" borderId="12" xfId="0" applyFont="1" applyBorder="1" applyAlignment="1" applyProtection="1">
      <alignment horizontal="justify" vertical="center"/>
      <protection locked="0"/>
    </xf>
    <xf numFmtId="0" fontId="10" fillId="2" borderId="15"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3" fillId="9" borderId="13" xfId="0" applyFont="1" applyFill="1" applyBorder="1" applyAlignment="1" applyProtection="1">
      <alignment horizontal="justify" vertical="center" wrapText="1"/>
      <protection locked="0"/>
    </xf>
    <xf numFmtId="0" fontId="13" fillId="9" borderId="20" xfId="0" applyFont="1" applyFill="1" applyBorder="1" applyAlignment="1" applyProtection="1">
      <alignment horizontal="justify" vertical="center" wrapText="1"/>
      <protection locked="0"/>
    </xf>
    <xf numFmtId="0" fontId="53" fillId="0" borderId="15" xfId="0" applyFont="1" applyBorder="1" applyAlignment="1">
      <alignment horizontal="left" vertical="center" wrapText="1"/>
    </xf>
    <xf numFmtId="0" fontId="53" fillId="0" borderId="8" xfId="0" applyFont="1" applyBorder="1" applyAlignment="1">
      <alignment horizontal="left" vertical="center" wrapText="1"/>
    </xf>
    <xf numFmtId="0" fontId="53" fillId="0" borderId="7" xfId="0" applyFont="1" applyBorder="1" applyAlignment="1">
      <alignment horizontal="left" vertical="center" wrapText="1"/>
    </xf>
    <xf numFmtId="9" fontId="54" fillId="0" borderId="15" xfId="0" applyNumberFormat="1" applyFont="1" applyBorder="1" applyAlignment="1">
      <alignment horizontal="center"/>
    </xf>
    <xf numFmtId="9" fontId="54" fillId="0" borderId="8" xfId="0" applyNumberFormat="1" applyFont="1" applyBorder="1" applyAlignment="1">
      <alignment horizontal="center"/>
    </xf>
    <xf numFmtId="9" fontId="54" fillId="0" borderId="7" xfId="0" applyNumberFormat="1" applyFont="1" applyBorder="1" applyAlignment="1">
      <alignment horizontal="center"/>
    </xf>
    <xf numFmtId="0" fontId="8" fillId="6" borderId="19" xfId="0" applyFont="1" applyFill="1" applyBorder="1" applyAlignment="1" applyProtection="1">
      <alignment horizontal="center" vertical="top" wrapText="1"/>
      <protection locked="0"/>
    </xf>
    <xf numFmtId="0" fontId="8" fillId="6" borderId="18" xfId="0" applyFont="1" applyFill="1" applyBorder="1" applyAlignment="1" applyProtection="1">
      <alignment horizontal="center" vertical="top" wrapText="1"/>
      <protection locked="0"/>
    </xf>
    <xf numFmtId="0" fontId="8" fillId="6" borderId="17" xfId="0" applyFont="1" applyFill="1" applyBorder="1" applyAlignment="1" applyProtection="1">
      <alignment horizontal="center" vertical="top" wrapText="1"/>
      <protection locked="0"/>
    </xf>
    <xf numFmtId="0" fontId="7" fillId="8" borderId="10" xfId="0" applyFont="1" applyFill="1" applyBorder="1" applyAlignment="1" applyProtection="1">
      <alignment horizontal="center" vertical="top" wrapText="1"/>
      <protection locked="0"/>
    </xf>
    <xf numFmtId="0" fontId="7" fillId="8" borderId="9" xfId="0" applyFont="1" applyFill="1" applyBorder="1" applyAlignment="1" applyProtection="1">
      <alignment horizontal="center" vertical="top" wrapText="1"/>
      <protection locked="0"/>
    </xf>
    <xf numFmtId="0" fontId="7" fillId="8" borderId="36" xfId="0" applyFont="1" applyFill="1" applyBorder="1" applyAlignment="1" applyProtection="1">
      <alignment horizontal="center" vertical="top" wrapText="1"/>
      <protection locked="0"/>
    </xf>
    <xf numFmtId="0" fontId="10" fillId="2" borderId="31" xfId="0" applyFont="1" applyFill="1" applyBorder="1" applyAlignment="1" applyProtection="1">
      <alignment horizontal="left" vertical="center"/>
      <protection locked="0"/>
    </xf>
    <xf numFmtId="0" fontId="10" fillId="2" borderId="66" xfId="0" applyFont="1" applyFill="1" applyBorder="1" applyAlignment="1" applyProtection="1">
      <alignment horizontal="left" vertical="center"/>
      <protection locked="0"/>
    </xf>
    <xf numFmtId="0" fontId="52" fillId="0" borderId="66" xfId="0" applyFont="1" applyBorder="1" applyAlignment="1" applyProtection="1">
      <alignment horizontal="center"/>
      <protection locked="0"/>
    </xf>
    <xf numFmtId="0" fontId="52" fillId="0" borderId="67" xfId="0" applyFont="1" applyBorder="1" applyAlignment="1" applyProtection="1">
      <alignment horizontal="center"/>
      <protection locked="0"/>
    </xf>
    <xf numFmtId="0" fontId="52" fillId="0" borderId="71" xfId="0" applyFont="1" applyBorder="1" applyAlignment="1" applyProtection="1">
      <alignment horizontal="center"/>
      <protection locked="0"/>
    </xf>
    <xf numFmtId="0" fontId="10" fillId="2" borderId="15" xfId="0" applyFont="1" applyFill="1" applyBorder="1" applyAlignment="1" applyProtection="1">
      <alignment horizontal="center" vertical="top"/>
      <protection locked="0"/>
    </xf>
    <xf numFmtId="0" fontId="10" fillId="2" borderId="8" xfId="0" applyFont="1" applyFill="1" applyBorder="1" applyAlignment="1" applyProtection="1">
      <alignment horizontal="center" vertical="top"/>
      <protection locked="0"/>
    </xf>
    <xf numFmtId="0" fontId="10" fillId="2" borderId="7" xfId="0" applyFont="1" applyFill="1" applyBorder="1" applyAlignment="1" applyProtection="1">
      <alignment horizontal="center" vertical="top"/>
      <protection locked="0"/>
    </xf>
    <xf numFmtId="0" fontId="10" fillId="0" borderId="19" xfId="0" applyFont="1" applyBorder="1" applyAlignment="1" applyProtection="1">
      <alignment horizontal="left" vertical="top" wrapText="1"/>
      <protection locked="0"/>
    </xf>
    <xf numFmtId="0" fontId="10" fillId="0" borderId="18" xfId="0" applyFont="1" applyBorder="1" applyAlignment="1" applyProtection="1">
      <alignment horizontal="left" vertical="top"/>
      <protection locked="0"/>
    </xf>
    <xf numFmtId="0" fontId="10" fillId="0" borderId="17" xfId="0" applyFont="1" applyBorder="1" applyAlignment="1" applyProtection="1">
      <alignment horizontal="left" vertical="top"/>
      <protection locked="0"/>
    </xf>
    <xf numFmtId="0" fontId="10" fillId="0" borderId="32"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35"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36" xfId="0" applyFont="1" applyBorder="1" applyAlignment="1" applyProtection="1">
      <alignment horizontal="left" vertical="top"/>
      <protection locked="0"/>
    </xf>
    <xf numFmtId="0" fontId="10" fillId="2" borderId="15" xfId="0" applyFont="1" applyFill="1" applyBorder="1" applyAlignment="1">
      <alignment horizontal="center"/>
    </xf>
    <xf numFmtId="0" fontId="10" fillId="2" borderId="8" xfId="0" applyFont="1" applyFill="1" applyBorder="1" applyAlignment="1">
      <alignment horizontal="center"/>
    </xf>
    <xf numFmtId="0" fontId="10" fillId="2" borderId="7" xfId="0" applyFont="1" applyFill="1" applyBorder="1" applyAlignment="1">
      <alignment horizontal="center"/>
    </xf>
    <xf numFmtId="0" fontId="30" fillId="13" borderId="10" xfId="0" applyFont="1" applyFill="1" applyBorder="1" applyAlignment="1">
      <alignment horizontal="center" vertical="top" wrapText="1"/>
    </xf>
    <xf numFmtId="0" fontId="30" fillId="13" borderId="9" xfId="0" applyFont="1" applyFill="1" applyBorder="1" applyAlignment="1">
      <alignment horizontal="center" vertical="top" wrapText="1"/>
    </xf>
    <xf numFmtId="0" fontId="30" fillId="13" borderId="15" xfId="0" applyFont="1" applyFill="1" applyBorder="1" applyAlignment="1">
      <alignment horizontal="center" vertical="top" wrapText="1"/>
    </xf>
    <xf numFmtId="0" fontId="30" fillId="13" borderId="8" xfId="0" applyFont="1" applyFill="1" applyBorder="1" applyAlignment="1">
      <alignment horizontal="center" vertical="top" wrapText="1"/>
    </xf>
    <xf numFmtId="0" fontId="10" fillId="2" borderId="19" xfId="0"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0" fontId="10" fillId="2" borderId="17" xfId="0" applyFon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28"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2" fillId="0" borderId="2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7" fillId="7" borderId="32"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top" wrapText="1"/>
      <protection locked="0"/>
    </xf>
    <xf numFmtId="0" fontId="7" fillId="7" borderId="35" xfId="0" applyFont="1" applyFill="1" applyBorder="1" applyAlignment="1" applyProtection="1">
      <alignment horizontal="center" vertical="top" wrapText="1"/>
      <protection locked="0"/>
    </xf>
    <xf numFmtId="0" fontId="10" fillId="2" borderId="3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5"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28" xfId="0" applyFont="1" applyBorder="1" applyAlignment="1">
      <alignment horizontal="center" vertical="center"/>
    </xf>
    <xf numFmtId="0" fontId="12" fillId="0" borderId="2" xfId="0" applyFont="1" applyBorder="1" applyAlignment="1">
      <alignment horizontal="center" vertical="center"/>
    </xf>
    <xf numFmtId="0" fontId="12" fillId="0" borderId="2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1" xfId="0" applyFont="1" applyBorder="1" applyAlignment="1">
      <alignment horizontal="center" vertical="center" wrapText="1"/>
    </xf>
    <xf numFmtId="0" fontId="23" fillId="10" borderId="6"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24"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47" fillId="0" borderId="18" xfId="0" applyFont="1" applyBorder="1" applyAlignment="1" applyProtection="1">
      <alignment horizontal="left" vertical="center" wrapText="1"/>
      <protection locked="0"/>
    </xf>
    <xf numFmtId="0" fontId="8" fillId="5" borderId="32" xfId="0" applyFont="1" applyFill="1" applyBorder="1" applyAlignment="1" applyProtection="1">
      <alignment horizontal="center" vertical="top" wrapText="1"/>
      <protection locked="0"/>
    </xf>
    <xf numFmtId="0" fontId="8" fillId="5" borderId="0" xfId="0" applyFont="1" applyFill="1" applyAlignment="1" applyProtection="1">
      <alignment horizontal="center" vertical="top" wrapText="1"/>
      <protection locked="0"/>
    </xf>
    <xf numFmtId="0" fontId="8" fillId="5" borderId="35" xfId="0" applyFont="1" applyFill="1" applyBorder="1" applyAlignment="1" applyProtection="1">
      <alignment horizontal="center" vertical="top" wrapText="1"/>
      <protection locked="0"/>
    </xf>
    <xf numFmtId="0" fontId="7" fillId="8" borderId="32" xfId="0" applyFont="1" applyFill="1" applyBorder="1" applyAlignment="1" applyProtection="1">
      <alignment horizontal="center" vertical="top" wrapText="1"/>
      <protection locked="0"/>
    </xf>
    <xf numFmtId="0" fontId="7" fillId="8" borderId="0" xfId="0" applyFont="1" applyFill="1" applyAlignment="1" applyProtection="1">
      <alignment horizontal="center" vertical="top" wrapText="1"/>
      <protection locked="0"/>
    </xf>
    <xf numFmtId="0" fontId="7" fillId="8" borderId="35" xfId="0" applyFont="1" applyFill="1" applyBorder="1" applyAlignment="1" applyProtection="1">
      <alignment horizontal="center" vertical="top" wrapText="1"/>
      <protection locked="0"/>
    </xf>
    <xf numFmtId="0" fontId="46" fillId="2" borderId="15"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 fillId="10" borderId="37" xfId="0" applyFont="1" applyFill="1" applyBorder="1" applyAlignment="1">
      <alignment horizontal="center" vertical="center" textRotation="90" wrapText="1"/>
    </xf>
    <xf numFmtId="0" fontId="1" fillId="10" borderId="38" xfId="0" applyFont="1" applyFill="1" applyBorder="1" applyAlignment="1">
      <alignment horizontal="center" vertical="center" textRotation="90" wrapText="1"/>
    </xf>
    <xf numFmtId="0" fontId="1" fillId="10" borderId="39" xfId="0" applyFont="1" applyFill="1" applyBorder="1" applyAlignment="1">
      <alignment horizontal="center" vertical="center" textRotation="90"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10" borderId="15" xfId="0" applyFont="1" applyFill="1" applyBorder="1" applyAlignment="1" applyProtection="1">
      <alignment horizontal="center" vertical="top" wrapText="1"/>
      <protection locked="0"/>
    </xf>
    <xf numFmtId="0" fontId="8" fillId="10" borderId="8" xfId="0" applyFont="1" applyFill="1" applyBorder="1" applyAlignment="1" applyProtection="1">
      <alignment horizontal="center" vertical="top" wrapText="1"/>
      <protection locked="0"/>
    </xf>
    <xf numFmtId="0" fontId="8" fillId="10" borderId="7" xfId="0" applyFont="1" applyFill="1" applyBorder="1" applyAlignment="1" applyProtection="1">
      <alignment horizontal="center" vertical="top" wrapText="1"/>
      <protection locked="0"/>
    </xf>
    <xf numFmtId="0" fontId="36" fillId="9" borderId="15" xfId="0" applyFont="1" applyFill="1" applyBorder="1" applyAlignment="1" applyProtection="1">
      <alignment horizontal="center" vertical="top" wrapText="1"/>
      <protection locked="0"/>
    </xf>
    <xf numFmtId="0" fontId="36" fillId="9" borderId="8" xfId="0" applyFont="1" applyFill="1" applyBorder="1" applyAlignment="1" applyProtection="1">
      <alignment horizontal="center" vertical="top" wrapText="1"/>
      <protection locked="0"/>
    </xf>
    <xf numFmtId="0" fontId="36" fillId="9" borderId="7" xfId="0" applyFont="1" applyFill="1" applyBorder="1" applyAlignment="1" applyProtection="1">
      <alignment horizontal="center" vertical="top" wrapText="1"/>
      <protection locked="0"/>
    </xf>
    <xf numFmtId="0" fontId="10" fillId="10" borderId="21"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25" xfId="0" applyFont="1" applyFill="1" applyBorder="1" applyAlignment="1">
      <alignment horizontal="center" vertical="center" wrapText="1"/>
    </xf>
    <xf numFmtId="0" fontId="10" fillId="10" borderId="66" xfId="0" applyFont="1" applyFill="1" applyBorder="1" applyAlignment="1">
      <alignment horizontal="center" vertical="center" wrapText="1"/>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12" fillId="0" borderId="15"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7" xfId="0" applyFont="1" applyBorder="1" applyAlignment="1">
      <alignment horizontal="justify" vertical="center" wrapText="1"/>
    </xf>
    <xf numFmtId="0" fontId="10" fillId="0" borderId="15"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xf>
    <xf numFmtId="0" fontId="12" fillId="0" borderId="28" xfId="0" applyFont="1" applyBorder="1" applyAlignment="1">
      <alignment horizontal="left" vertical="center" wrapText="1"/>
    </xf>
    <xf numFmtId="0" fontId="12" fillId="0" borderId="15" xfId="0" applyFont="1" applyBorder="1" applyAlignment="1">
      <alignment horizontal="justify" vertical="top" wrapText="1"/>
    </xf>
    <xf numFmtId="0" fontId="12" fillId="0" borderId="8" xfId="0" applyFont="1" applyBorder="1" applyAlignment="1">
      <alignment horizontal="justify" vertical="top" wrapText="1"/>
    </xf>
    <xf numFmtId="0" fontId="12" fillId="0" borderId="7" xfId="0" applyFont="1" applyBorder="1" applyAlignment="1">
      <alignment horizontal="justify" vertical="top" wrapText="1"/>
    </xf>
    <xf numFmtId="0" fontId="10" fillId="9" borderId="15" xfId="0" applyFont="1" applyFill="1" applyBorder="1" applyAlignment="1">
      <alignment horizontal="center"/>
    </xf>
    <xf numFmtId="0" fontId="10" fillId="9" borderId="8" xfId="0" applyFont="1" applyFill="1" applyBorder="1" applyAlignment="1">
      <alignment horizontal="center"/>
    </xf>
    <xf numFmtId="0" fontId="10" fillId="9" borderId="7" xfId="0" applyFont="1" applyFill="1" applyBorder="1" applyAlignment="1">
      <alignment horizontal="center"/>
    </xf>
    <xf numFmtId="0" fontId="10" fillId="10" borderId="27"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0" xfId="0" applyFont="1" applyBorder="1" applyAlignment="1">
      <alignment horizontal="center" vertical="center" wrapText="1"/>
    </xf>
    <xf numFmtId="0" fontId="3" fillId="0" borderId="12"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12" fillId="0" borderId="13" xfId="0" applyFont="1" applyBorder="1" applyAlignment="1">
      <alignment horizontal="center" wrapText="1"/>
    </xf>
    <xf numFmtId="0" fontId="12" fillId="0" borderId="42" xfId="0" applyFont="1" applyBorder="1" applyAlignment="1">
      <alignment horizontal="center" wrapText="1"/>
    </xf>
    <xf numFmtId="0" fontId="12" fillId="0" borderId="20" xfId="0" applyFont="1" applyBorder="1" applyAlignment="1">
      <alignment horizontal="center" wrapText="1"/>
    </xf>
    <xf numFmtId="0" fontId="12" fillId="0" borderId="68" xfId="0" applyFont="1" applyBorder="1" applyAlignment="1">
      <alignment horizontal="justify" wrapText="1"/>
    </xf>
    <xf numFmtId="0" fontId="12" fillId="0" borderId="69" xfId="0" applyFont="1" applyBorder="1" applyAlignment="1">
      <alignment horizontal="justify" wrapText="1"/>
    </xf>
    <xf numFmtId="0" fontId="12" fillId="0" borderId="65" xfId="0" applyFont="1" applyBorder="1" applyAlignment="1">
      <alignment horizontal="justify" wrapText="1"/>
    </xf>
    <xf numFmtId="0" fontId="10" fillId="9" borderId="19" xfId="0" applyFont="1" applyFill="1" applyBorder="1" applyAlignment="1">
      <alignment horizontal="center"/>
    </xf>
    <xf numFmtId="0" fontId="10" fillId="9" borderId="18" xfId="0" applyFont="1" applyFill="1" applyBorder="1" applyAlignment="1">
      <alignment horizontal="center"/>
    </xf>
    <xf numFmtId="0" fontId="10" fillId="9" borderId="17" xfId="0" applyFont="1" applyFill="1" applyBorder="1" applyAlignment="1">
      <alignment horizontal="center"/>
    </xf>
    <xf numFmtId="0" fontId="10" fillId="10" borderId="21"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 fillId="10" borderId="25" xfId="0" applyFont="1" applyFill="1" applyBorder="1" applyAlignment="1" applyProtection="1">
      <alignment horizontal="center" vertical="center" wrapText="1"/>
      <protection locked="0"/>
    </xf>
    <xf numFmtId="0" fontId="8" fillId="10" borderId="66" xfId="0" applyFont="1" applyFill="1" applyBorder="1" applyAlignment="1" applyProtection="1">
      <alignment horizontal="center" vertical="center" wrapText="1"/>
      <protection locked="0"/>
    </xf>
    <xf numFmtId="0" fontId="8" fillId="10" borderId="53" xfId="0" applyFont="1" applyFill="1" applyBorder="1" applyAlignment="1" applyProtection="1">
      <alignment horizontal="center" vertical="center"/>
      <protection locked="0"/>
    </xf>
    <xf numFmtId="0" fontId="8" fillId="10" borderId="17" xfId="0" applyFont="1" applyFill="1" applyBorder="1" applyAlignment="1" applyProtection="1">
      <alignment horizontal="center" vertical="center"/>
      <protection locked="0"/>
    </xf>
    <xf numFmtId="0" fontId="8" fillId="10" borderId="67" xfId="0" applyFont="1" applyFill="1" applyBorder="1" applyAlignment="1" applyProtection="1">
      <alignment horizontal="center" vertical="center"/>
      <protection locked="0"/>
    </xf>
    <xf numFmtId="0" fontId="8" fillId="10" borderId="36" xfId="0" applyFont="1" applyFill="1" applyBorder="1" applyAlignment="1" applyProtection="1">
      <alignment horizontal="center" vertical="center"/>
      <protection locked="0"/>
    </xf>
    <xf numFmtId="0" fontId="3" fillId="0" borderId="3"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11" fillId="11" borderId="25" xfId="0" applyFont="1" applyFill="1" applyBorder="1" applyAlignment="1">
      <alignment horizontal="center" vertical="center" textRotation="90" wrapText="1"/>
    </xf>
    <xf numFmtId="0" fontId="11" fillId="11" borderId="53" xfId="0" applyFont="1" applyFill="1" applyBorder="1" applyAlignment="1">
      <alignment horizontal="center" vertical="center" textRotation="90" wrapText="1"/>
    </xf>
    <xf numFmtId="0" fontId="11" fillId="11" borderId="54" xfId="0" applyFont="1" applyFill="1" applyBorder="1" applyAlignment="1">
      <alignment horizontal="center" vertical="center" textRotation="90" wrapText="1"/>
    </xf>
    <xf numFmtId="0" fontId="31" fillId="0" borderId="15"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31" fillId="0" borderId="0" xfId="0" applyFont="1" applyAlignment="1">
      <alignment horizontal="left" vertical="center" wrapText="1"/>
    </xf>
    <xf numFmtId="0" fontId="11" fillId="11" borderId="21"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31" fillId="0" borderId="55" xfId="0" applyFont="1" applyBorder="1" applyAlignment="1">
      <alignment horizontal="left" vertical="center" wrapText="1"/>
    </xf>
    <xf numFmtId="0" fontId="31" fillId="0" borderId="12" xfId="0" applyFont="1" applyBorder="1" applyAlignment="1">
      <alignment horizontal="center" wrapText="1"/>
    </xf>
    <xf numFmtId="0" fontId="11" fillId="11" borderId="18" xfId="0" applyFont="1" applyFill="1" applyBorder="1" applyAlignment="1">
      <alignment horizontal="center" vertical="center" textRotation="90" wrapText="1"/>
    </xf>
    <xf numFmtId="0" fontId="11" fillId="11" borderId="26" xfId="0" applyFont="1" applyFill="1" applyBorder="1" applyAlignment="1">
      <alignment horizontal="center" vertical="center" textRotation="90" wrapText="1"/>
    </xf>
    <xf numFmtId="0" fontId="11" fillId="11" borderId="64" xfId="0" applyFont="1" applyFill="1" applyBorder="1" applyAlignment="1">
      <alignment horizontal="center" vertical="center" textRotation="90" wrapText="1"/>
    </xf>
    <xf numFmtId="0" fontId="17" fillId="0" borderId="0" xfId="0" applyFont="1" applyAlignment="1">
      <alignment horizontal="left" vertical="center" wrapText="1"/>
    </xf>
    <xf numFmtId="0" fontId="3" fillId="11" borderId="25" xfId="0" applyFont="1" applyFill="1" applyBorder="1" applyAlignment="1">
      <alignment horizontal="center" vertical="center" textRotation="90" wrapText="1"/>
    </xf>
    <xf numFmtId="0" fontId="11" fillId="11"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2" xfId="0" applyFont="1" applyFill="1" applyBorder="1" applyAlignment="1">
      <alignment horizontal="center" vertical="center" textRotation="90" wrapText="1"/>
    </xf>
    <xf numFmtId="0" fontId="11" fillId="2" borderId="43"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27" xfId="0" applyFont="1" applyFill="1" applyBorder="1" applyAlignment="1">
      <alignment horizontal="center" vertical="center" textRotation="90" wrapText="1"/>
    </xf>
    <xf numFmtId="0" fontId="11" fillId="2" borderId="40" xfId="0" applyFont="1" applyFill="1" applyBorder="1" applyAlignment="1">
      <alignment horizontal="center" vertical="center" textRotation="90" wrapText="1"/>
    </xf>
    <xf numFmtId="0" fontId="31" fillId="0" borderId="6" xfId="0" applyFont="1" applyBorder="1" applyAlignment="1">
      <alignment horizontal="center" wrapText="1"/>
    </xf>
    <xf numFmtId="0" fontId="31" fillId="0" borderId="5" xfId="0" applyFont="1" applyBorder="1" applyAlignment="1">
      <alignment horizontal="center" wrapText="1"/>
    </xf>
    <xf numFmtId="0" fontId="31" fillId="0" borderId="14" xfId="0" applyFont="1" applyBorder="1" applyAlignment="1">
      <alignment horizontal="center" wrapText="1"/>
    </xf>
    <xf numFmtId="0" fontId="7" fillId="9" borderId="2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50" fillId="0" borderId="72" xfId="0" applyFont="1" applyBorder="1" applyAlignment="1">
      <alignment horizontal="justify" vertical="center" wrapText="1"/>
    </xf>
    <xf numFmtId="0" fontId="50" fillId="0" borderId="73" xfId="0" applyFont="1" applyBorder="1" applyAlignment="1">
      <alignment horizontal="justify" vertical="center" wrapText="1"/>
    </xf>
    <xf numFmtId="0" fontId="50" fillId="0" borderId="49" xfId="0" applyFont="1" applyBorder="1" applyAlignment="1">
      <alignment horizontal="justify" vertical="center" wrapText="1"/>
    </xf>
    <xf numFmtId="0" fontId="10" fillId="0" borderId="0" xfId="0" applyFont="1" applyAlignment="1">
      <alignment horizontal="center" vertical="center"/>
    </xf>
    <xf numFmtId="0" fontId="51" fillId="9" borderId="72" xfId="0" applyFont="1" applyFill="1" applyBorder="1" applyAlignment="1">
      <alignment horizontal="center" vertical="center" wrapText="1"/>
    </xf>
    <xf numFmtId="0" fontId="51" fillId="9" borderId="73" xfId="0" applyFont="1" applyFill="1" applyBorder="1" applyAlignment="1">
      <alignment horizontal="center" vertical="center" wrapText="1"/>
    </xf>
    <xf numFmtId="0" fontId="51" fillId="10" borderId="19" xfId="0" applyFont="1" applyFill="1" applyBorder="1" applyAlignment="1">
      <alignment horizontal="center" vertical="center" wrapText="1"/>
    </xf>
    <xf numFmtId="0" fontId="51" fillId="10" borderId="18" xfId="0" applyFont="1" applyFill="1" applyBorder="1" applyAlignment="1">
      <alignment horizontal="center" vertical="center" wrapText="1"/>
    </xf>
    <xf numFmtId="0" fontId="51" fillId="10" borderId="17" xfId="0" applyFont="1" applyFill="1" applyBorder="1" applyAlignment="1">
      <alignment horizontal="center" vertical="center" wrapText="1"/>
    </xf>
    <xf numFmtId="0" fontId="51" fillId="10" borderId="32" xfId="0" applyFont="1" applyFill="1" applyBorder="1" applyAlignment="1">
      <alignment horizontal="center" vertical="center" wrapText="1"/>
    </xf>
    <xf numFmtId="0" fontId="51" fillId="10" borderId="0" xfId="0" applyFont="1" applyFill="1" applyAlignment="1">
      <alignment horizontal="center" vertical="center" wrapText="1"/>
    </xf>
    <xf numFmtId="0" fontId="51" fillId="10" borderId="35" xfId="0" applyFont="1" applyFill="1" applyBorder="1" applyAlignment="1">
      <alignment horizontal="center" vertical="center" wrapText="1"/>
    </xf>
    <xf numFmtId="0" fontId="49" fillId="0" borderId="72" xfId="0" applyFont="1" applyBorder="1" applyAlignment="1">
      <alignment horizontal="center" vertical="center" wrapText="1"/>
    </xf>
    <xf numFmtId="0" fontId="49" fillId="0" borderId="73" xfId="0" applyFont="1" applyBorder="1" applyAlignment="1">
      <alignment horizontal="center" vertical="center" wrapText="1"/>
    </xf>
    <xf numFmtId="0" fontId="49" fillId="0" borderId="49" xfId="0" applyFont="1" applyBorder="1" applyAlignment="1">
      <alignment horizontal="center" vertical="center" wrapText="1"/>
    </xf>
    <xf numFmtId="0" fontId="51" fillId="10" borderId="72" xfId="0" applyFont="1" applyFill="1" applyBorder="1" applyAlignment="1">
      <alignment horizontal="center" vertical="center" wrapText="1"/>
    </xf>
    <xf numFmtId="0" fontId="51" fillId="10" borderId="73" xfId="0" applyFont="1" applyFill="1" applyBorder="1" applyAlignment="1">
      <alignment horizontal="center" vertical="center" wrapText="1"/>
    </xf>
    <xf numFmtId="0" fontId="51" fillId="9" borderId="19" xfId="0" applyFont="1" applyFill="1" applyBorder="1" applyAlignment="1">
      <alignment horizontal="center" vertical="center" wrapText="1"/>
    </xf>
    <xf numFmtId="0" fontId="51" fillId="9" borderId="18" xfId="0" applyFont="1" applyFill="1" applyBorder="1" applyAlignment="1">
      <alignment horizontal="center" vertical="center" wrapText="1"/>
    </xf>
    <xf numFmtId="0" fontId="51" fillId="9" borderId="17" xfId="0" applyFont="1" applyFill="1" applyBorder="1" applyAlignment="1">
      <alignment horizontal="center" vertical="center" wrapText="1"/>
    </xf>
    <xf numFmtId="0" fontId="51" fillId="9" borderId="32" xfId="0" applyFont="1" applyFill="1" applyBorder="1" applyAlignment="1">
      <alignment horizontal="center" vertical="center" wrapText="1"/>
    </xf>
    <xf numFmtId="0" fontId="51" fillId="9" borderId="0" xfId="0" applyFont="1" applyFill="1" applyAlignment="1">
      <alignment horizontal="center" vertical="center" wrapText="1"/>
    </xf>
    <xf numFmtId="0" fontId="51" fillId="9" borderId="35" xfId="0" applyFont="1" applyFill="1" applyBorder="1" applyAlignment="1">
      <alignment horizontal="center" vertical="center" wrapText="1"/>
    </xf>
    <xf numFmtId="0" fontId="51" fillId="10" borderId="49" xfId="0" applyFont="1" applyFill="1" applyBorder="1" applyAlignment="1">
      <alignment horizontal="center" vertical="center" wrapText="1"/>
    </xf>
    <xf numFmtId="0" fontId="51" fillId="9" borderId="49" xfId="0" applyFont="1" applyFill="1" applyBorder="1" applyAlignment="1">
      <alignment horizontal="center" vertical="center" wrapText="1"/>
    </xf>
    <xf numFmtId="0" fontId="48" fillId="0" borderId="15" xfId="0" applyFont="1" applyBorder="1" applyAlignment="1">
      <alignment horizontal="left" vertical="center" wrapText="1"/>
    </xf>
    <xf numFmtId="0" fontId="48" fillId="0" borderId="8" xfId="0" applyFont="1" applyBorder="1" applyAlignment="1">
      <alignment horizontal="left" vertical="center" wrapText="1"/>
    </xf>
    <xf numFmtId="0" fontId="48" fillId="0" borderId="7" xfId="0" applyFont="1" applyBorder="1" applyAlignment="1">
      <alignment horizontal="left" vertical="center" wrapText="1"/>
    </xf>
    <xf numFmtId="0" fontId="46" fillId="2" borderId="32"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35" xfId="0" applyFont="1" applyFill="1" applyBorder="1" applyAlignment="1">
      <alignment horizontal="center" vertical="center" wrapText="1"/>
    </xf>
  </cellXfs>
  <cellStyles count="2">
    <cellStyle name="Normal" xfId="0" builtinId="0"/>
    <cellStyle name="Porcentaje" xfId="1" builtinId="5"/>
  </cellStyles>
  <dxfs count="2">
    <dxf>
      <font>
        <b/>
        <i val="0"/>
        <color theme="9" tint="-0.24994659260841701"/>
      </font>
      <fill>
        <patternFill>
          <bgColor theme="9" tint="0.79998168889431442"/>
        </patternFill>
      </fill>
    </dxf>
    <dxf>
      <font>
        <b/>
        <i val="0"/>
        <color rgb="FFC0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D0B0862C-81AE-4A67-8D25-099B29318E81}"/>
            </a:ext>
          </a:extLst>
        </xdr:cNvPr>
        <xdr:cNvSpPr/>
      </xdr:nvSpPr>
      <xdr:spPr>
        <a:xfrm>
          <a:off x="10287001" y="1114425"/>
          <a:ext cx="242887"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44DD8B4C-B7BF-48CB-8AA2-E9CA050D43B1}"/>
            </a:ext>
          </a:extLst>
        </xdr:cNvPr>
        <xdr:cNvSpPr/>
      </xdr:nvSpPr>
      <xdr:spPr>
        <a:xfrm>
          <a:off x="13496926" y="1114425"/>
          <a:ext cx="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4" name="Rectángulo: esquinas redondeadas 3">
          <a:extLst>
            <a:ext uri="{FF2B5EF4-FFF2-40B4-BE49-F238E27FC236}">
              <a16:creationId xmlns:a16="http://schemas.microsoft.com/office/drawing/2014/main" id="{9D97130C-67EB-458F-A73A-42A6961D449D}"/>
            </a:ext>
          </a:extLst>
        </xdr:cNvPr>
        <xdr:cNvSpPr/>
      </xdr:nvSpPr>
      <xdr:spPr>
        <a:xfrm>
          <a:off x="8039100"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5" name="Rectángulo: esquinas redondeadas 4">
          <a:extLst>
            <a:ext uri="{FF2B5EF4-FFF2-40B4-BE49-F238E27FC236}">
              <a16:creationId xmlns:a16="http://schemas.microsoft.com/office/drawing/2014/main" id="{DD1BD891-C1C3-4EFA-B385-AE22A147E7C7}"/>
            </a:ext>
          </a:extLst>
        </xdr:cNvPr>
        <xdr:cNvSpPr/>
      </xdr:nvSpPr>
      <xdr:spPr>
        <a:xfrm>
          <a:off x="1678781"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6" name="Rectángulo: esquinas redondeadas 5">
          <a:extLst>
            <a:ext uri="{FF2B5EF4-FFF2-40B4-BE49-F238E27FC236}">
              <a16:creationId xmlns:a16="http://schemas.microsoft.com/office/drawing/2014/main" id="{35AEDF8A-9192-42C5-A310-829083101BBE}"/>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7" name="Rectángulo: esquinas redondeadas 6">
          <a:extLst>
            <a:ext uri="{FF2B5EF4-FFF2-40B4-BE49-F238E27FC236}">
              <a16:creationId xmlns:a16="http://schemas.microsoft.com/office/drawing/2014/main" id="{A071C441-14BD-4D45-8899-6D4D83661570}"/>
            </a:ext>
          </a:extLst>
        </xdr:cNvPr>
        <xdr:cNvSpPr/>
      </xdr:nvSpPr>
      <xdr:spPr>
        <a:xfrm>
          <a:off x="7305676" y="6450806"/>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8" name="Rectángulo: esquinas redondeadas 7">
          <a:extLst>
            <a:ext uri="{FF2B5EF4-FFF2-40B4-BE49-F238E27FC236}">
              <a16:creationId xmlns:a16="http://schemas.microsoft.com/office/drawing/2014/main" id="{2D0D3077-3B2D-4CF3-B7EE-77F25B84BE2E}"/>
            </a:ext>
          </a:extLst>
        </xdr:cNvPr>
        <xdr:cNvSpPr/>
      </xdr:nvSpPr>
      <xdr:spPr>
        <a:xfrm>
          <a:off x="8039100" y="73247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9" name="Rectángulo: esquinas redondeadas 8">
          <a:extLst>
            <a:ext uri="{FF2B5EF4-FFF2-40B4-BE49-F238E27FC236}">
              <a16:creationId xmlns:a16="http://schemas.microsoft.com/office/drawing/2014/main" id="{413078C7-7B46-4770-938F-3266EA6FAD98}"/>
            </a:ext>
          </a:extLst>
        </xdr:cNvPr>
        <xdr:cNvSpPr/>
      </xdr:nvSpPr>
      <xdr:spPr>
        <a:xfrm>
          <a:off x="1964531" y="7336631"/>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0" name="Rectángulo: esquinas redondeadas 9">
          <a:extLst>
            <a:ext uri="{FF2B5EF4-FFF2-40B4-BE49-F238E27FC236}">
              <a16:creationId xmlns:a16="http://schemas.microsoft.com/office/drawing/2014/main" id="{9579C201-B035-400F-AB37-0123CC074005}"/>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11" name="Rectángulo: esquinas redondeadas 10">
          <a:extLst>
            <a:ext uri="{FF2B5EF4-FFF2-40B4-BE49-F238E27FC236}">
              <a16:creationId xmlns:a16="http://schemas.microsoft.com/office/drawing/2014/main" id="{7D549011-ABB2-48A5-8353-BFBB18A2540D}"/>
            </a:ext>
          </a:extLst>
        </xdr:cNvPr>
        <xdr:cNvSpPr/>
      </xdr:nvSpPr>
      <xdr:spPr>
        <a:xfrm>
          <a:off x="7350919" y="9048749"/>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2" name="Rectángulo: esquinas redondeadas 11">
          <a:extLst>
            <a:ext uri="{FF2B5EF4-FFF2-40B4-BE49-F238E27FC236}">
              <a16:creationId xmlns:a16="http://schemas.microsoft.com/office/drawing/2014/main" id="{609D9FE4-C9C0-4973-9086-FEC5784AC632}"/>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13" name="Rectángulo: esquinas redondeadas 12">
          <a:extLst>
            <a:ext uri="{FF2B5EF4-FFF2-40B4-BE49-F238E27FC236}">
              <a16:creationId xmlns:a16="http://schemas.microsoft.com/office/drawing/2014/main" id="{F990BABB-B2B5-42E5-9D29-21836FA8E434}"/>
            </a:ext>
          </a:extLst>
        </xdr:cNvPr>
        <xdr:cNvSpPr/>
      </xdr:nvSpPr>
      <xdr:spPr>
        <a:xfrm>
          <a:off x="12951620" y="1114424"/>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14" name="Rectángulo: esquinas redondeadas 13">
          <a:extLst>
            <a:ext uri="{FF2B5EF4-FFF2-40B4-BE49-F238E27FC236}">
              <a16:creationId xmlns:a16="http://schemas.microsoft.com/office/drawing/2014/main" id="{7D60473C-505C-4023-9D82-244988FB96DD}"/>
            </a:ext>
          </a:extLst>
        </xdr:cNvPr>
        <xdr:cNvSpPr/>
      </xdr:nvSpPr>
      <xdr:spPr>
        <a:xfrm>
          <a:off x="1893093" y="9972675"/>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15" name="Rectángulo: esquinas redondeadas 14">
          <a:extLst>
            <a:ext uri="{FF2B5EF4-FFF2-40B4-BE49-F238E27FC236}">
              <a16:creationId xmlns:a16="http://schemas.microsoft.com/office/drawing/2014/main" id="{D3824661-CA87-4346-B651-CFCC8E59696B}"/>
            </a:ext>
          </a:extLst>
        </xdr:cNvPr>
        <xdr:cNvSpPr/>
      </xdr:nvSpPr>
      <xdr:spPr>
        <a:xfrm>
          <a:off x="4405313" y="34290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16" name="Rectángulo: esquinas redondeadas 15">
          <a:extLst>
            <a:ext uri="{FF2B5EF4-FFF2-40B4-BE49-F238E27FC236}">
              <a16:creationId xmlns:a16="http://schemas.microsoft.com/office/drawing/2014/main" id="{8C7504B2-94FC-4E31-9362-8BC9C43CBB77}"/>
            </a:ext>
          </a:extLst>
        </xdr:cNvPr>
        <xdr:cNvSpPr/>
      </xdr:nvSpPr>
      <xdr:spPr>
        <a:xfrm>
          <a:off x="4214813" y="643651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17" name="Rectángulo: esquinas redondeadas 16">
          <a:extLst>
            <a:ext uri="{FF2B5EF4-FFF2-40B4-BE49-F238E27FC236}">
              <a16:creationId xmlns:a16="http://schemas.microsoft.com/office/drawing/2014/main" id="{DDBFADB7-3AC5-459A-8ADC-8EA9D4304524}"/>
            </a:ext>
          </a:extLst>
        </xdr:cNvPr>
        <xdr:cNvSpPr/>
      </xdr:nvSpPr>
      <xdr:spPr>
        <a:xfrm>
          <a:off x="4441031" y="73342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8" name="Rectángulo: esquinas redondeadas 17">
          <a:extLst>
            <a:ext uri="{FF2B5EF4-FFF2-40B4-BE49-F238E27FC236}">
              <a16:creationId xmlns:a16="http://schemas.microsoft.com/office/drawing/2014/main" id="{8AFD0A6B-FDCE-4AF9-B84B-8286B7CD1577}"/>
            </a:ext>
          </a:extLst>
        </xdr:cNvPr>
        <xdr:cNvSpPr/>
      </xdr:nvSpPr>
      <xdr:spPr>
        <a:xfrm>
          <a:off x="4250531" y="9020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66B7DCB8-B106-423F-97B9-198447A8D3B1}"/>
            </a:ext>
          </a:extLst>
        </xdr:cNvPr>
        <xdr:cNvSpPr/>
      </xdr:nvSpPr>
      <xdr:spPr>
        <a:xfrm>
          <a:off x="4298156" y="99822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42D7564\in21.ivc_instrumento_de_verificacion_rd_medio_dif._flia_internado_aplica_prog.esp_.gestantes_v6.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angela_martinez_icbf_gov_co/Documents/Actividades_2023/18.%20Jefatura/13.%20Ajuste%20Instumentos/1.%20Propuestas_Formatos/3.%20&#193;ngela%20Mart&#237;nez/2023/05.%20DESCARGAS/in21.ivc_instrumento_de_verificacion_rd_medio_dif._flia_internado_aplica_prog.esp_.gestantes_v6.xlsx?A42D7564" TargetMode="External"/><Relationship Id="rId1" Type="http://schemas.openxmlformats.org/officeDocument/2006/relationships/externalLinkPath" Target="file:///\\A42D7564\in21.ivc_instrumento_de_verificacion_rd_medio_dif._flia_internado_aplica_prog.esp_.gestant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14"/>
  <sheetViews>
    <sheetView tabSelected="1" zoomScaleNormal="100" zoomScaleSheetLayoutView="80" zoomScalePageLayoutView="55" workbookViewId="0">
      <selection activeCell="A4" sqref="A4:G4"/>
    </sheetView>
  </sheetViews>
  <sheetFormatPr baseColWidth="10" defaultColWidth="11.42578125" defaultRowHeight="16.5" x14ac:dyDescent="0.25"/>
  <cols>
    <col min="1" max="1" width="30.85546875" style="5" customWidth="1"/>
    <col min="2" max="2" width="21.5703125" style="3" customWidth="1"/>
    <col min="3" max="3" width="35.5703125" style="4" customWidth="1"/>
    <col min="4" max="4" width="56.85546875" style="3" customWidth="1"/>
    <col min="5" max="5" width="19" style="3" customWidth="1"/>
    <col min="6" max="6" width="35.28515625" style="2" customWidth="1"/>
    <col min="7" max="7" width="11.140625" style="2" customWidth="1"/>
    <col min="8" max="16384" width="11.42578125" style="1"/>
  </cols>
  <sheetData>
    <row r="1" spans="1:7" ht="17.25" thickBot="1" x14ac:dyDescent="0.3">
      <c r="A1" s="282" t="s">
        <v>0</v>
      </c>
      <c r="B1" s="283"/>
      <c r="C1" s="283"/>
      <c r="D1" s="283"/>
      <c r="E1" s="283"/>
      <c r="F1" s="283"/>
      <c r="G1" s="284"/>
    </row>
    <row r="2" spans="1:7" ht="17.25" customHeight="1" thickBot="1" x14ac:dyDescent="0.3">
      <c r="A2" s="285" t="s">
        <v>523</v>
      </c>
      <c r="B2" s="286"/>
      <c r="C2" s="286"/>
      <c r="D2" s="286"/>
      <c r="E2" s="286"/>
      <c r="F2" s="286"/>
      <c r="G2" s="287"/>
    </row>
    <row r="3" spans="1:7" s="6" customFormat="1" ht="17.25" thickBot="1" x14ac:dyDescent="0.3">
      <c r="A3" s="288" t="s">
        <v>649</v>
      </c>
      <c r="B3" s="289"/>
      <c r="C3" s="289"/>
      <c r="D3" s="289"/>
      <c r="E3" s="289"/>
      <c r="F3" s="289"/>
      <c r="G3" s="290"/>
    </row>
    <row r="4" spans="1:7" s="6" customFormat="1" ht="17.25" thickBot="1" x14ac:dyDescent="0.3">
      <c r="A4" s="291" t="s">
        <v>156</v>
      </c>
      <c r="B4" s="292"/>
      <c r="C4" s="292"/>
      <c r="D4" s="292"/>
      <c r="E4" s="292"/>
      <c r="F4" s="292"/>
      <c r="G4" s="293"/>
    </row>
    <row r="5" spans="1:7" s="18" customFormat="1" ht="14.25" x14ac:dyDescent="0.25">
      <c r="A5" s="294" t="s">
        <v>1365</v>
      </c>
      <c r="B5" s="295"/>
      <c r="C5" s="295"/>
      <c r="D5" s="295"/>
      <c r="E5" s="295"/>
      <c r="F5" s="295"/>
      <c r="G5" s="296"/>
    </row>
    <row r="6" spans="1:7" s="19" customFormat="1" ht="155.25" customHeight="1" x14ac:dyDescent="0.2">
      <c r="A6" s="297"/>
      <c r="B6" s="298"/>
      <c r="C6" s="298"/>
      <c r="D6" s="298"/>
      <c r="E6" s="298"/>
      <c r="F6" s="298"/>
      <c r="G6" s="299"/>
    </row>
    <row r="7" spans="1:7" s="19" customFormat="1" ht="390" customHeight="1" x14ac:dyDescent="0.2">
      <c r="A7" s="297"/>
      <c r="B7" s="298"/>
      <c r="C7" s="298"/>
      <c r="D7" s="298"/>
      <c r="E7" s="298"/>
      <c r="F7" s="298"/>
      <c r="G7" s="299"/>
    </row>
    <row r="8" spans="1:7" s="19" customFormat="1" ht="288.75" customHeight="1" x14ac:dyDescent="0.2">
      <c r="A8" s="300" t="s">
        <v>1333</v>
      </c>
      <c r="B8" s="301"/>
      <c r="C8" s="301"/>
      <c r="D8" s="301"/>
      <c r="E8" s="301"/>
      <c r="F8" s="301"/>
      <c r="G8" s="302"/>
    </row>
    <row r="9" spans="1:7" s="19" customFormat="1" ht="126.75" customHeight="1" x14ac:dyDescent="0.2">
      <c r="A9" s="300" t="s">
        <v>590</v>
      </c>
      <c r="B9" s="301"/>
      <c r="C9" s="301"/>
      <c r="D9" s="301"/>
      <c r="E9" s="301"/>
      <c r="F9" s="301"/>
      <c r="G9" s="302"/>
    </row>
    <row r="10" spans="1:7" s="19" customFormat="1" ht="174.75" customHeight="1" x14ac:dyDescent="0.2">
      <c r="A10" s="300" t="s">
        <v>1334</v>
      </c>
      <c r="B10" s="301"/>
      <c r="C10" s="301"/>
      <c r="D10" s="301"/>
      <c r="E10" s="301"/>
      <c r="F10" s="301"/>
      <c r="G10" s="302"/>
    </row>
    <row r="11" spans="1:7" s="19" customFormat="1" ht="239.25" customHeight="1" thickBot="1" x14ac:dyDescent="0.25">
      <c r="A11" s="303" t="s">
        <v>1335</v>
      </c>
      <c r="B11" s="304"/>
      <c r="C11" s="304"/>
      <c r="D11" s="304"/>
      <c r="E11" s="304"/>
      <c r="F11" s="304"/>
      <c r="G11" s="305"/>
    </row>
    <row r="12" spans="1:7" s="19" customFormat="1" ht="20.25" customHeight="1" thickBot="1" x14ac:dyDescent="0.25">
      <c r="A12" s="306" t="s">
        <v>591</v>
      </c>
      <c r="B12" s="307"/>
      <c r="C12" s="307"/>
      <c r="D12" s="307"/>
      <c r="E12" s="307"/>
      <c r="F12" s="307"/>
      <c r="G12" s="308"/>
    </row>
    <row r="13" spans="1:7" s="19" customFormat="1" ht="20.25" customHeight="1" thickBot="1" x14ac:dyDescent="0.25">
      <c r="A13" s="20" t="s">
        <v>592</v>
      </c>
      <c r="B13" s="309" t="s">
        <v>593</v>
      </c>
      <c r="C13" s="310"/>
      <c r="D13" s="310"/>
      <c r="E13" s="310"/>
      <c r="F13" s="310"/>
      <c r="G13" s="311"/>
    </row>
    <row r="14" spans="1:7" s="19" customFormat="1" ht="21" customHeight="1" thickBot="1" x14ac:dyDescent="0.25">
      <c r="A14" s="21">
        <v>1</v>
      </c>
      <c r="B14" s="280" t="s">
        <v>594</v>
      </c>
      <c r="C14" s="280"/>
      <c r="D14" s="280"/>
      <c r="E14" s="280"/>
      <c r="F14" s="280"/>
      <c r="G14" s="281"/>
    </row>
  </sheetData>
  <sheetProtection algorithmName="SHA-512" hashValue="VFlBGohFl4NPs547T8C+teIICfz/+pXyrOWwTD5VRKOT6Lv41VCeKlV5Jlx0RIAbDrJLq1ZNOwEAlT1BNhrxVw==" saltValue="BALuPZY9dDKBRqbqXP57tw==" spinCount="100000" sheet="1" objects="1" scenarios="1"/>
  <mergeCells count="12">
    <mergeCell ref="B14:G14"/>
    <mergeCell ref="A1:G1"/>
    <mergeCell ref="A2:G2"/>
    <mergeCell ref="A3:G3"/>
    <mergeCell ref="A4:G4"/>
    <mergeCell ref="A5:G7"/>
    <mergeCell ref="A8:G8"/>
    <mergeCell ref="A9:G9"/>
    <mergeCell ref="A10:G10"/>
    <mergeCell ref="A11:G11"/>
    <mergeCell ref="A12:G12"/>
    <mergeCell ref="B13:G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74"/>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0.85546875" style="5" customWidth="1"/>
    <col min="2" max="2" width="21.42578125" style="3" customWidth="1"/>
    <col min="3" max="3" width="2.7109375" style="4" customWidth="1"/>
    <col min="4" max="4" width="56.85546875" style="3" customWidth="1"/>
    <col min="5" max="5" width="19" style="3" customWidth="1"/>
    <col min="6" max="6" width="24.5703125" style="2" customWidth="1"/>
    <col min="7" max="7" width="14.5703125" style="2" customWidth="1"/>
    <col min="8" max="8" width="5.42578125" style="1" customWidth="1"/>
    <col min="9" max="9" width="8.140625" style="1" customWidth="1"/>
    <col min="10" max="10" width="18.85546875" style="1" customWidth="1"/>
    <col min="11" max="16384" width="11.42578125" style="1"/>
  </cols>
  <sheetData>
    <row r="1" spans="1:13" ht="17.25" customHeight="1" thickBot="1" x14ac:dyDescent="0.3">
      <c r="A1" s="282" t="s">
        <v>0</v>
      </c>
      <c r="B1" s="283"/>
      <c r="C1" s="283"/>
      <c r="D1" s="283"/>
      <c r="E1" s="283"/>
      <c r="F1" s="283"/>
      <c r="G1" s="283"/>
      <c r="H1" s="283"/>
      <c r="I1" s="283"/>
      <c r="J1" s="284"/>
    </row>
    <row r="2" spans="1:13" ht="17.25" customHeight="1" thickBot="1" x14ac:dyDescent="0.3">
      <c r="A2" s="312" t="s">
        <v>523</v>
      </c>
      <c r="B2" s="313"/>
      <c r="C2" s="313"/>
      <c r="D2" s="313"/>
      <c r="E2" s="313"/>
      <c r="F2" s="313"/>
      <c r="G2" s="313"/>
      <c r="H2" s="313"/>
      <c r="I2" s="313"/>
      <c r="J2" s="314"/>
    </row>
    <row r="3" spans="1:13" s="6" customFormat="1" ht="17.25" customHeight="1" thickBot="1" x14ac:dyDescent="0.3">
      <c r="A3" s="288" t="s">
        <v>649</v>
      </c>
      <c r="B3" s="289"/>
      <c r="C3" s="289"/>
      <c r="D3" s="289"/>
      <c r="E3" s="289"/>
      <c r="F3" s="289"/>
      <c r="G3" s="289"/>
      <c r="H3" s="289"/>
      <c r="I3" s="289"/>
      <c r="J3" s="290"/>
    </row>
    <row r="4" spans="1:13" s="6" customFormat="1" ht="17.25" thickBot="1" x14ac:dyDescent="0.3">
      <c r="A4" s="291" t="s">
        <v>156</v>
      </c>
      <c r="B4" s="292"/>
      <c r="C4" s="292"/>
      <c r="D4" s="292"/>
      <c r="E4" s="292"/>
      <c r="F4" s="292"/>
      <c r="G4" s="292"/>
      <c r="H4" s="292"/>
      <c r="I4" s="292"/>
      <c r="J4" s="293"/>
    </row>
    <row r="5" spans="1:13" customFormat="1" ht="17.25" thickBot="1" x14ac:dyDescent="0.35">
      <c r="A5" s="315" t="s">
        <v>529</v>
      </c>
      <c r="B5" s="316"/>
      <c r="C5" s="317" t="s">
        <v>530</v>
      </c>
      <c r="D5" s="317"/>
      <c r="E5" s="318"/>
      <c r="F5" s="315" t="s">
        <v>531</v>
      </c>
      <c r="G5" s="316"/>
      <c r="H5" s="317" t="s">
        <v>530</v>
      </c>
      <c r="I5" s="317"/>
      <c r="J5" s="319"/>
    </row>
    <row r="6" spans="1:13" customFormat="1" ht="15" customHeight="1" thickBot="1" x14ac:dyDescent="0.35">
      <c r="A6" s="333" t="s">
        <v>596</v>
      </c>
      <c r="B6" s="334"/>
      <c r="C6" s="334"/>
      <c r="D6" s="334"/>
      <c r="E6" s="334"/>
      <c r="F6" s="335" t="s">
        <v>532</v>
      </c>
      <c r="G6" s="336"/>
      <c r="H6" s="336"/>
      <c r="I6" s="336"/>
      <c r="J6" s="337"/>
    </row>
    <row r="7" spans="1:13" customFormat="1" ht="15" customHeight="1" thickBot="1" x14ac:dyDescent="0.35">
      <c r="A7" s="22" t="s">
        <v>533</v>
      </c>
      <c r="B7" s="338" t="s">
        <v>534</v>
      </c>
      <c r="C7" s="339"/>
      <c r="D7" s="340"/>
      <c r="E7" s="23" t="s">
        <v>535</v>
      </c>
      <c r="F7" s="341" t="s">
        <v>536</v>
      </c>
      <c r="G7" s="342"/>
      <c r="H7" s="342"/>
      <c r="I7" s="342"/>
      <c r="J7" s="343"/>
    </row>
    <row r="8" spans="1:13" customFormat="1" ht="15" customHeight="1" thickBot="1" x14ac:dyDescent="0.3">
      <c r="A8" s="24" t="s">
        <v>537</v>
      </c>
      <c r="B8" s="344"/>
      <c r="C8" s="345"/>
      <c r="D8" s="345"/>
      <c r="E8" s="345"/>
      <c r="F8" s="345"/>
      <c r="G8" s="345"/>
      <c r="H8" s="345"/>
      <c r="I8" s="345"/>
      <c r="J8" s="346"/>
    </row>
    <row r="9" spans="1:13" customFormat="1" ht="15" customHeight="1" thickBot="1" x14ac:dyDescent="0.3">
      <c r="A9" s="24" t="s">
        <v>538</v>
      </c>
      <c r="B9" s="347"/>
      <c r="C9" s="348"/>
      <c r="D9" s="348"/>
      <c r="E9" s="348"/>
      <c r="F9" s="348"/>
      <c r="G9" s="348"/>
      <c r="H9" s="348"/>
      <c r="I9" s="348"/>
      <c r="J9" s="349"/>
    </row>
    <row r="10" spans="1:13" customFormat="1" ht="17.25" thickBot="1" x14ac:dyDescent="0.35">
      <c r="A10" s="320"/>
      <c r="B10" s="320"/>
      <c r="C10" s="320"/>
      <c r="D10" s="320"/>
      <c r="E10" s="320"/>
      <c r="F10" s="320"/>
      <c r="G10" s="320"/>
      <c r="H10" s="320"/>
      <c r="I10" s="320"/>
      <c r="J10" s="320"/>
      <c r="M10" s="16"/>
    </row>
    <row r="11" spans="1:13" customFormat="1" ht="17.25" thickBot="1" x14ac:dyDescent="0.3">
      <c r="A11" s="321" t="s">
        <v>1336</v>
      </c>
      <c r="B11" s="322"/>
      <c r="C11" s="322"/>
      <c r="D11" s="322"/>
      <c r="E11" s="322"/>
      <c r="F11" s="322"/>
      <c r="G11" s="322"/>
      <c r="H11" s="322"/>
      <c r="I11" s="322"/>
      <c r="J11" s="323"/>
    </row>
    <row r="12" spans="1:13" customFormat="1" x14ac:dyDescent="0.25">
      <c r="A12" s="25" t="s">
        <v>539</v>
      </c>
      <c r="B12" s="324"/>
      <c r="C12" s="325"/>
      <c r="D12" s="325"/>
      <c r="E12" s="326"/>
      <c r="F12" s="327" t="s">
        <v>540</v>
      </c>
      <c r="G12" s="328"/>
      <c r="H12" s="324"/>
      <c r="I12" s="325"/>
      <c r="J12" s="329"/>
    </row>
    <row r="13" spans="1:13" customFormat="1" x14ac:dyDescent="0.25">
      <c r="A13" s="330" t="s">
        <v>541</v>
      </c>
      <c r="B13" s="331"/>
      <c r="C13" s="332"/>
      <c r="D13" s="332"/>
      <c r="E13" s="332"/>
      <c r="F13" s="332"/>
      <c r="G13" s="332"/>
      <c r="H13" s="332"/>
      <c r="I13" s="26" t="s">
        <v>542</v>
      </c>
      <c r="J13" s="27"/>
    </row>
    <row r="14" spans="1:13" customFormat="1" x14ac:dyDescent="0.25">
      <c r="A14" s="359" t="s">
        <v>543</v>
      </c>
      <c r="B14" s="360"/>
      <c r="C14" s="361"/>
      <c r="D14" s="361"/>
      <c r="E14" s="361"/>
      <c r="F14" s="361"/>
      <c r="G14" s="361"/>
      <c r="H14" s="361"/>
      <c r="I14" s="361"/>
      <c r="J14" s="362"/>
    </row>
    <row r="15" spans="1:13" customFormat="1" x14ac:dyDescent="0.25">
      <c r="A15" s="363" t="s">
        <v>544</v>
      </c>
      <c r="B15" s="364"/>
      <c r="C15" s="365"/>
      <c r="D15" s="366"/>
      <c r="E15" s="367"/>
      <c r="F15" s="28" t="s">
        <v>545</v>
      </c>
      <c r="G15" s="28"/>
      <c r="H15" s="368"/>
      <c r="I15" s="369"/>
      <c r="J15" s="370"/>
      <c r="L15" s="16"/>
    </row>
    <row r="16" spans="1:13" customFormat="1" x14ac:dyDescent="0.25">
      <c r="A16" s="363" t="s">
        <v>546</v>
      </c>
      <c r="B16" s="364"/>
      <c r="C16" s="365"/>
      <c r="D16" s="371" t="s">
        <v>547</v>
      </c>
      <c r="E16" s="372"/>
      <c r="F16" s="372"/>
      <c r="G16" s="372"/>
      <c r="H16" s="372"/>
      <c r="I16" s="372"/>
      <c r="J16" s="373"/>
      <c r="L16" s="16"/>
    </row>
    <row r="17" spans="1:13" customFormat="1" x14ac:dyDescent="0.25">
      <c r="A17" s="350" t="s">
        <v>548</v>
      </c>
      <c r="B17" s="351"/>
      <c r="C17" s="351"/>
      <c r="D17" s="352"/>
      <c r="E17" s="352"/>
      <c r="F17" s="352"/>
      <c r="G17" s="352"/>
      <c r="H17" s="352"/>
      <c r="I17" s="352"/>
      <c r="J17" s="353"/>
      <c r="L17" s="16"/>
    </row>
    <row r="18" spans="1:13" customFormat="1" x14ac:dyDescent="0.25">
      <c r="A18" s="354" t="s">
        <v>549</v>
      </c>
      <c r="B18" s="355"/>
      <c r="C18" s="356" t="s">
        <v>550</v>
      </c>
      <c r="D18" s="356"/>
      <c r="E18" s="29" t="s">
        <v>551</v>
      </c>
      <c r="F18" s="351" t="s">
        <v>552</v>
      </c>
      <c r="G18" s="351"/>
      <c r="H18" s="357"/>
      <c r="I18" s="357"/>
      <c r="J18" s="358"/>
    </row>
    <row r="19" spans="1:13" customFormat="1" ht="39" customHeight="1" x14ac:dyDescent="0.25">
      <c r="A19" s="388" t="s">
        <v>553</v>
      </c>
      <c r="B19" s="389"/>
      <c r="C19" s="390" t="s">
        <v>554</v>
      </c>
      <c r="D19" s="391"/>
      <c r="E19" s="392"/>
      <c r="F19" s="31" t="s">
        <v>555</v>
      </c>
      <c r="G19" s="34" t="s">
        <v>556</v>
      </c>
      <c r="H19" s="393" t="s">
        <v>557</v>
      </c>
      <c r="I19" s="393"/>
      <c r="J19" s="35" t="s">
        <v>558</v>
      </c>
      <c r="L19" s="16"/>
    </row>
    <row r="20" spans="1:13" customFormat="1" ht="30.75" customHeight="1" x14ac:dyDescent="0.25">
      <c r="A20" s="394" t="s">
        <v>559</v>
      </c>
      <c r="B20" s="395"/>
      <c r="C20" s="390" t="s">
        <v>560</v>
      </c>
      <c r="D20" s="391"/>
      <c r="E20" s="392"/>
      <c r="F20" s="351" t="s">
        <v>561</v>
      </c>
      <c r="G20" s="351"/>
      <c r="H20" s="396" t="s">
        <v>562</v>
      </c>
      <c r="I20" s="396"/>
      <c r="J20" s="397"/>
      <c r="L20" s="16"/>
    </row>
    <row r="21" spans="1:13" customFormat="1" ht="19.5" customHeight="1" x14ac:dyDescent="0.25">
      <c r="A21" s="374" t="s">
        <v>1140</v>
      </c>
      <c r="B21" s="375"/>
      <c r="C21" s="376" t="s">
        <v>563</v>
      </c>
      <c r="D21" s="377"/>
      <c r="E21" s="377"/>
      <c r="F21" s="377"/>
      <c r="G21" s="377"/>
      <c r="H21" s="377"/>
      <c r="I21" s="377"/>
      <c r="J21" s="378"/>
      <c r="L21" s="16"/>
    </row>
    <row r="22" spans="1:13" customFormat="1" ht="15" customHeight="1" x14ac:dyDescent="0.3">
      <c r="A22" s="379" t="s">
        <v>599</v>
      </c>
      <c r="B22" s="380"/>
      <c r="C22" s="380"/>
      <c r="D22" s="380"/>
      <c r="E22" s="380"/>
      <c r="F22" s="380"/>
      <c r="G22" s="380"/>
      <c r="H22" s="380"/>
      <c r="I22" s="380"/>
      <c r="J22" s="381"/>
    </row>
    <row r="23" spans="1:13" customFormat="1" ht="15" customHeight="1" x14ac:dyDescent="0.3">
      <c r="A23" s="382" t="s">
        <v>600</v>
      </c>
      <c r="B23" s="383"/>
      <c r="C23" s="383"/>
      <c r="D23" s="383"/>
      <c r="E23" s="383"/>
      <c r="F23" s="383"/>
      <c r="G23" s="383"/>
      <c r="H23" s="383"/>
      <c r="I23" s="383"/>
      <c r="J23" s="384"/>
    </row>
    <row r="24" spans="1:13" customFormat="1" ht="15" customHeight="1" thickBot="1" x14ac:dyDescent="0.35">
      <c r="A24" s="385" t="s">
        <v>601</v>
      </c>
      <c r="B24" s="386"/>
      <c r="C24" s="386"/>
      <c r="D24" s="386"/>
      <c r="E24" s="386"/>
      <c r="F24" s="386"/>
      <c r="G24" s="386"/>
      <c r="H24" s="386"/>
      <c r="I24" s="386"/>
      <c r="J24" s="387"/>
    </row>
    <row r="25" spans="1:13" customFormat="1" ht="17.25" thickBot="1" x14ac:dyDescent="0.35">
      <c r="A25" s="320"/>
      <c r="B25" s="320"/>
      <c r="C25" s="320"/>
      <c r="D25" s="320"/>
      <c r="E25" s="320"/>
      <c r="F25" s="320"/>
      <c r="G25" s="320"/>
      <c r="H25" s="320"/>
      <c r="I25" s="320"/>
      <c r="J25" s="320"/>
      <c r="M25" s="16"/>
    </row>
    <row r="26" spans="1:13" customFormat="1" ht="17.25" thickBot="1" x14ac:dyDescent="0.3">
      <c r="A26" s="321" t="s">
        <v>564</v>
      </c>
      <c r="B26" s="322"/>
      <c r="C26" s="322"/>
      <c r="D26" s="322"/>
      <c r="E26" s="322"/>
      <c r="F26" s="322"/>
      <c r="G26" s="322"/>
      <c r="H26" s="322"/>
      <c r="I26" s="322"/>
      <c r="J26" s="323"/>
    </row>
    <row r="27" spans="1:13" customFormat="1" ht="17.25" thickBot="1" x14ac:dyDescent="0.3">
      <c r="A27" s="321" t="s">
        <v>565</v>
      </c>
      <c r="B27" s="322"/>
      <c r="C27" s="322"/>
      <c r="D27" s="322"/>
      <c r="E27" s="322"/>
      <c r="F27" s="322"/>
      <c r="G27" s="322"/>
      <c r="H27" s="322"/>
      <c r="I27" s="322"/>
      <c r="J27" s="323"/>
      <c r="L27" s="16"/>
    </row>
    <row r="28" spans="1:13" customFormat="1" x14ac:dyDescent="0.25">
      <c r="A28" s="399" t="s">
        <v>566</v>
      </c>
      <c r="B28" s="400"/>
      <c r="C28" s="401"/>
      <c r="D28" s="401"/>
      <c r="E28" s="401"/>
      <c r="F28" s="401"/>
      <c r="G28" s="401"/>
      <c r="H28" s="401"/>
      <c r="I28" s="401"/>
      <c r="J28" s="402"/>
      <c r="L28" s="16"/>
    </row>
    <row r="29" spans="1:13" customFormat="1" x14ac:dyDescent="0.25">
      <c r="A29" s="359" t="s">
        <v>543</v>
      </c>
      <c r="B29" s="360"/>
      <c r="C29" s="403"/>
      <c r="D29" s="403"/>
      <c r="E29" s="403"/>
      <c r="F29" s="403"/>
      <c r="G29" s="403"/>
      <c r="H29" s="403"/>
      <c r="I29" s="403"/>
      <c r="J29" s="404"/>
      <c r="L29" s="16"/>
    </row>
    <row r="30" spans="1:13" customFormat="1" ht="49.5" x14ac:dyDescent="0.25">
      <c r="A30" s="350" t="s">
        <v>567</v>
      </c>
      <c r="B30" s="351"/>
      <c r="C30" s="398" t="s">
        <v>597</v>
      </c>
      <c r="D30" s="398"/>
      <c r="E30" s="398"/>
      <c r="F30" s="26" t="s">
        <v>568</v>
      </c>
      <c r="G30" s="34" t="s">
        <v>556</v>
      </c>
      <c r="H30" s="351" t="s">
        <v>569</v>
      </c>
      <c r="I30" s="351"/>
      <c r="J30" s="35" t="s">
        <v>556</v>
      </c>
      <c r="L30" s="16"/>
    </row>
    <row r="31" spans="1:13" customFormat="1" x14ac:dyDescent="0.25">
      <c r="A31" s="350" t="s">
        <v>570</v>
      </c>
      <c r="B31" s="351"/>
      <c r="C31" s="361"/>
      <c r="D31" s="361"/>
      <c r="E31" s="361" t="s">
        <v>545</v>
      </c>
      <c r="F31" s="360" t="s">
        <v>545</v>
      </c>
      <c r="G31" s="360"/>
      <c r="H31" s="357"/>
      <c r="I31" s="357"/>
      <c r="J31" s="358"/>
      <c r="L31" s="16"/>
    </row>
    <row r="32" spans="1:13" customFormat="1" x14ac:dyDescent="0.25">
      <c r="A32" s="414" t="s">
        <v>571</v>
      </c>
      <c r="B32" s="415"/>
      <c r="C32" s="415"/>
      <c r="D32" s="416"/>
      <c r="E32" s="417"/>
      <c r="F32" s="417"/>
      <c r="G32" s="417"/>
      <c r="H32" s="417"/>
      <c r="I32" s="417"/>
      <c r="J32" s="418"/>
      <c r="L32" s="16"/>
    </row>
    <row r="33" spans="1:12" customFormat="1" x14ac:dyDescent="0.25">
      <c r="A33" s="359" t="s">
        <v>572</v>
      </c>
      <c r="B33" s="360"/>
      <c r="C33" s="360"/>
      <c r="D33" s="416"/>
      <c r="E33" s="417"/>
      <c r="F33" s="417"/>
      <c r="G33" s="417"/>
      <c r="H33" s="417"/>
      <c r="I33" s="417"/>
      <c r="J33" s="418"/>
      <c r="L33" s="16"/>
    </row>
    <row r="34" spans="1:12" customFormat="1" x14ac:dyDescent="0.25">
      <c r="A34" s="419" t="s">
        <v>573</v>
      </c>
      <c r="B34" s="357"/>
      <c r="C34" s="420" t="s">
        <v>550</v>
      </c>
      <c r="D34" s="356"/>
      <c r="E34" s="33" t="s">
        <v>551</v>
      </c>
      <c r="F34" s="365" t="s">
        <v>574</v>
      </c>
      <c r="G34" s="351"/>
      <c r="H34" s="357"/>
      <c r="I34" s="357"/>
      <c r="J34" s="358"/>
      <c r="L34" s="16"/>
    </row>
    <row r="35" spans="1:12" customFormat="1" x14ac:dyDescent="0.25">
      <c r="A35" s="405" t="s">
        <v>575</v>
      </c>
      <c r="B35" s="406"/>
      <c r="C35" s="390" t="s">
        <v>554</v>
      </c>
      <c r="D35" s="391"/>
      <c r="E35" s="391"/>
      <c r="F35" s="391"/>
      <c r="G35" s="391"/>
      <c r="H35" s="391"/>
      <c r="I35" s="391"/>
      <c r="J35" s="407"/>
    </row>
    <row r="36" spans="1:12" customFormat="1" x14ac:dyDescent="0.25">
      <c r="A36" s="350" t="s">
        <v>576</v>
      </c>
      <c r="B36" s="351"/>
      <c r="C36" s="371" t="s">
        <v>577</v>
      </c>
      <c r="D36" s="372"/>
      <c r="E36" s="372"/>
      <c r="F36" s="372"/>
      <c r="G36" s="372"/>
      <c r="H36" s="372"/>
      <c r="I36" s="373"/>
      <c r="J36" s="38"/>
    </row>
    <row r="37" spans="1:12" customFormat="1" x14ac:dyDescent="0.25">
      <c r="A37" s="408" t="s">
        <v>602</v>
      </c>
      <c r="B37" s="409"/>
      <c r="C37" s="409"/>
      <c r="D37" s="409"/>
      <c r="E37" s="409"/>
      <c r="F37" s="409"/>
      <c r="G37" s="409"/>
      <c r="H37" s="409"/>
      <c r="I37" s="409"/>
      <c r="J37" s="410"/>
    </row>
    <row r="38" spans="1:12" customFormat="1" ht="17.25" thickBot="1" x14ac:dyDescent="0.3">
      <c r="A38" s="411" t="s">
        <v>603</v>
      </c>
      <c r="B38" s="412"/>
      <c r="C38" s="412"/>
      <c r="D38" s="412"/>
      <c r="E38" s="412"/>
      <c r="F38" s="412"/>
      <c r="G38" s="412"/>
      <c r="H38" s="412"/>
      <c r="I38" s="412"/>
      <c r="J38" s="413"/>
    </row>
    <row r="39" spans="1:12" customFormat="1" ht="17.25" thickBot="1" x14ac:dyDescent="0.3">
      <c r="A39" s="421" t="s">
        <v>578</v>
      </c>
      <c r="B39" s="422"/>
      <c r="C39" s="422"/>
      <c r="D39" s="422"/>
      <c r="E39" s="422"/>
      <c r="F39" s="422"/>
      <c r="G39" s="422"/>
      <c r="H39" s="422"/>
      <c r="I39" s="422"/>
      <c r="J39" s="423"/>
      <c r="L39" s="16"/>
    </row>
    <row r="40" spans="1:12" customFormat="1" x14ac:dyDescent="0.25">
      <c r="A40" s="399" t="s">
        <v>579</v>
      </c>
      <c r="B40" s="400"/>
      <c r="C40" s="401"/>
      <c r="D40" s="401"/>
      <c r="E40" s="401"/>
      <c r="F40" s="401"/>
      <c r="G40" s="401"/>
      <c r="H40" s="401"/>
      <c r="I40" s="401"/>
      <c r="J40" s="402"/>
    </row>
    <row r="41" spans="1:12" customFormat="1" x14ac:dyDescent="0.25">
      <c r="A41" s="359" t="s">
        <v>543</v>
      </c>
      <c r="B41" s="360"/>
      <c r="C41" s="403"/>
      <c r="D41" s="403"/>
      <c r="E41" s="403"/>
      <c r="F41" s="403"/>
      <c r="G41" s="403"/>
      <c r="H41" s="403"/>
      <c r="I41" s="403"/>
      <c r="J41" s="404"/>
    </row>
    <row r="42" spans="1:12" customFormat="1" ht="42" customHeight="1" x14ac:dyDescent="0.25">
      <c r="A42" s="350" t="s">
        <v>567</v>
      </c>
      <c r="B42" s="351"/>
      <c r="C42" s="398" t="s">
        <v>598</v>
      </c>
      <c r="D42" s="398"/>
      <c r="E42" s="398"/>
      <c r="F42" s="26" t="s">
        <v>568</v>
      </c>
      <c r="G42" s="36" t="s">
        <v>556</v>
      </c>
      <c r="H42" s="351" t="s">
        <v>569</v>
      </c>
      <c r="I42" s="351"/>
      <c r="J42" s="37" t="s">
        <v>556</v>
      </c>
    </row>
    <row r="43" spans="1:12" customFormat="1" x14ac:dyDescent="0.25">
      <c r="A43" s="350" t="s">
        <v>570</v>
      </c>
      <c r="B43" s="351"/>
      <c r="C43" s="361"/>
      <c r="D43" s="361"/>
      <c r="E43" s="361" t="s">
        <v>545</v>
      </c>
      <c r="F43" s="360" t="s">
        <v>545</v>
      </c>
      <c r="G43" s="360"/>
      <c r="H43" s="357"/>
      <c r="I43" s="357"/>
      <c r="J43" s="358"/>
    </row>
    <row r="44" spans="1:12" customFormat="1" x14ac:dyDescent="0.25">
      <c r="A44" s="359" t="s">
        <v>571</v>
      </c>
      <c r="B44" s="360"/>
      <c r="C44" s="360"/>
      <c r="D44" s="403"/>
      <c r="E44" s="403"/>
      <c r="F44" s="403"/>
      <c r="G44" s="403"/>
      <c r="H44" s="403"/>
      <c r="I44" s="403"/>
      <c r="J44" s="404"/>
    </row>
    <row r="45" spans="1:12" customFormat="1" x14ac:dyDescent="0.25">
      <c r="A45" s="359" t="s">
        <v>572</v>
      </c>
      <c r="B45" s="360"/>
      <c r="C45" s="360"/>
      <c r="D45" s="403"/>
      <c r="E45" s="403"/>
      <c r="F45" s="403"/>
      <c r="G45" s="403"/>
      <c r="H45" s="403"/>
      <c r="I45" s="403"/>
      <c r="J45" s="404"/>
      <c r="L45" s="16"/>
    </row>
    <row r="46" spans="1:12" customFormat="1" x14ac:dyDescent="0.25">
      <c r="A46" s="419" t="s">
        <v>573</v>
      </c>
      <c r="B46" s="357"/>
      <c r="C46" s="420" t="s">
        <v>550</v>
      </c>
      <c r="D46" s="427"/>
      <c r="E46" s="30" t="s">
        <v>551</v>
      </c>
      <c r="F46" s="351" t="s">
        <v>574</v>
      </c>
      <c r="G46" s="351"/>
      <c r="H46" s="357"/>
      <c r="I46" s="357"/>
      <c r="J46" s="358"/>
    </row>
    <row r="47" spans="1:12" customFormat="1" x14ac:dyDescent="0.25">
      <c r="A47" s="350" t="s">
        <v>575</v>
      </c>
      <c r="B47" s="351"/>
      <c r="C47" s="371" t="s">
        <v>554</v>
      </c>
      <c r="D47" s="371"/>
      <c r="E47" s="371"/>
      <c r="F47" s="371"/>
      <c r="G47" s="371"/>
      <c r="H47" s="371"/>
      <c r="I47" s="371"/>
      <c r="J47" s="424"/>
    </row>
    <row r="48" spans="1:12" customFormat="1" x14ac:dyDescent="0.25">
      <c r="A48" s="350" t="s">
        <v>576</v>
      </c>
      <c r="B48" s="351"/>
      <c r="C48" s="376" t="s">
        <v>577</v>
      </c>
      <c r="D48" s="425"/>
      <c r="E48" s="425"/>
      <c r="F48" s="425"/>
      <c r="G48" s="425"/>
      <c r="H48" s="425"/>
      <c r="I48" s="425"/>
      <c r="J48" s="426"/>
    </row>
    <row r="49" spans="1:13" customFormat="1" x14ac:dyDescent="0.25">
      <c r="A49" s="408" t="s">
        <v>604</v>
      </c>
      <c r="B49" s="409"/>
      <c r="C49" s="409"/>
      <c r="D49" s="409"/>
      <c r="E49" s="409"/>
      <c r="F49" s="409"/>
      <c r="G49" s="409"/>
      <c r="H49" s="409"/>
      <c r="I49" s="409"/>
      <c r="J49" s="410"/>
    </row>
    <row r="50" spans="1:13" customFormat="1" ht="17.25" thickBot="1" x14ac:dyDescent="0.3">
      <c r="A50" s="411" t="s">
        <v>603</v>
      </c>
      <c r="B50" s="412"/>
      <c r="C50" s="412"/>
      <c r="D50" s="412"/>
      <c r="E50" s="412"/>
      <c r="F50" s="412"/>
      <c r="G50" s="412"/>
      <c r="H50" s="412"/>
      <c r="I50" s="412"/>
      <c r="J50" s="413"/>
    </row>
    <row r="51" spans="1:13" customFormat="1" ht="17.25" thickBot="1" x14ac:dyDescent="0.3">
      <c r="A51" s="421" t="s">
        <v>580</v>
      </c>
      <c r="B51" s="422"/>
      <c r="C51" s="422"/>
      <c r="D51" s="422"/>
      <c r="E51" s="422"/>
      <c r="F51" s="422"/>
      <c r="G51" s="422"/>
      <c r="H51" s="422"/>
      <c r="I51" s="422"/>
      <c r="J51" s="423"/>
      <c r="L51" s="16"/>
    </row>
    <row r="52" spans="1:13" customFormat="1" ht="63.75" customHeight="1" thickBot="1" x14ac:dyDescent="0.3">
      <c r="A52" s="441" t="s">
        <v>581</v>
      </c>
      <c r="B52" s="442"/>
      <c r="C52" s="442"/>
      <c r="D52" s="442"/>
      <c r="E52" s="442"/>
      <c r="F52" s="442"/>
      <c r="G52" s="442"/>
      <c r="H52" s="442"/>
      <c r="I52" s="442"/>
      <c r="J52" s="443"/>
      <c r="L52" s="16"/>
    </row>
    <row r="53" spans="1:13" customFormat="1" ht="17.25" thickBot="1" x14ac:dyDescent="0.3">
      <c r="A53" s="444" t="s">
        <v>582</v>
      </c>
      <c r="B53" s="445"/>
      <c r="C53" s="445"/>
      <c r="D53" s="445"/>
      <c r="E53" s="445"/>
      <c r="F53" s="445"/>
      <c r="G53" s="445"/>
      <c r="H53" s="445"/>
      <c r="I53" s="445"/>
      <c r="J53" s="446"/>
      <c r="L53" s="16"/>
    </row>
    <row r="54" spans="1:13" customFormat="1" ht="50.25" customHeight="1" x14ac:dyDescent="0.25">
      <c r="A54" s="428" t="s">
        <v>583</v>
      </c>
      <c r="B54" s="447"/>
      <c r="C54" s="447"/>
      <c r="D54" s="447"/>
      <c r="E54" s="447"/>
      <c r="F54" s="447"/>
      <c r="G54" s="447"/>
      <c r="H54" s="447"/>
      <c r="I54" s="447"/>
      <c r="J54" s="448"/>
      <c r="L54" s="16"/>
    </row>
    <row r="55" spans="1:13" customFormat="1" ht="45" customHeight="1" x14ac:dyDescent="0.25">
      <c r="A55" s="449"/>
      <c r="B55" s="450"/>
      <c r="C55" s="450"/>
      <c r="D55" s="450"/>
      <c r="E55" s="450"/>
      <c r="F55" s="450"/>
      <c r="G55" s="450"/>
      <c r="H55" s="450"/>
      <c r="I55" s="450"/>
      <c r="J55" s="451"/>
      <c r="L55" s="16"/>
    </row>
    <row r="56" spans="1:13" customFormat="1" ht="57" customHeight="1" x14ac:dyDescent="0.25">
      <c r="A56" s="449"/>
      <c r="B56" s="450"/>
      <c r="C56" s="450"/>
      <c r="D56" s="450"/>
      <c r="E56" s="450"/>
      <c r="F56" s="450"/>
      <c r="G56" s="450"/>
      <c r="H56" s="450"/>
      <c r="I56" s="450"/>
      <c r="J56" s="451"/>
      <c r="L56" s="16"/>
    </row>
    <row r="57" spans="1:13" customFormat="1" ht="60.75" customHeight="1" thickBot="1" x14ac:dyDescent="0.3">
      <c r="A57" s="449"/>
      <c r="B57" s="450"/>
      <c r="C57" s="450"/>
      <c r="D57" s="450"/>
      <c r="E57" s="450"/>
      <c r="F57" s="450"/>
      <c r="G57" s="450"/>
      <c r="H57" s="450"/>
      <c r="I57" s="450"/>
      <c r="J57" s="451"/>
      <c r="L57" s="16"/>
    </row>
    <row r="58" spans="1:13" customFormat="1" ht="17.25" thickBot="1" x14ac:dyDescent="0.3">
      <c r="A58" s="321" t="s">
        <v>584</v>
      </c>
      <c r="B58" s="322"/>
      <c r="C58" s="322"/>
      <c r="D58" s="322"/>
      <c r="E58" s="322"/>
      <c r="F58" s="322"/>
      <c r="G58" s="322"/>
      <c r="H58" s="322"/>
      <c r="I58" s="322"/>
      <c r="J58" s="323"/>
      <c r="M58" s="17"/>
    </row>
    <row r="59" spans="1:13" customFormat="1" ht="17.25" thickBot="1" x14ac:dyDescent="0.3">
      <c r="A59" s="452" t="s">
        <v>585</v>
      </c>
      <c r="B59" s="453"/>
      <c r="C59" s="453"/>
      <c r="D59" s="453"/>
      <c r="E59" s="453"/>
      <c r="F59" s="453"/>
      <c r="G59" s="453"/>
      <c r="H59" s="453"/>
      <c r="I59" s="453"/>
      <c r="J59" s="454"/>
      <c r="M59" s="17"/>
    </row>
    <row r="60" spans="1:13" customFormat="1" ht="15" customHeight="1" x14ac:dyDescent="0.25">
      <c r="A60" s="428" t="s">
        <v>586</v>
      </c>
      <c r="B60" s="429"/>
      <c r="C60" s="429"/>
      <c r="D60" s="429"/>
      <c r="E60" s="429"/>
      <c r="F60" s="429"/>
      <c r="G60" s="429"/>
      <c r="H60" s="429"/>
      <c r="I60" s="429"/>
      <c r="J60" s="430"/>
      <c r="M60" s="17"/>
    </row>
    <row r="61" spans="1:13" customFormat="1" ht="15" x14ac:dyDescent="0.25">
      <c r="A61" s="431"/>
      <c r="B61" s="432"/>
      <c r="C61" s="432"/>
      <c r="D61" s="432"/>
      <c r="E61" s="432"/>
      <c r="F61" s="432"/>
      <c r="G61" s="432"/>
      <c r="H61" s="432"/>
      <c r="I61" s="432"/>
      <c r="J61" s="433"/>
      <c r="M61" s="17"/>
    </row>
    <row r="62" spans="1:13" customFormat="1" ht="15" x14ac:dyDescent="0.25">
      <c r="A62" s="431"/>
      <c r="B62" s="432"/>
      <c r="C62" s="432"/>
      <c r="D62" s="432"/>
      <c r="E62" s="432"/>
      <c r="F62" s="432"/>
      <c r="G62" s="432"/>
      <c r="H62" s="432"/>
      <c r="I62" s="432"/>
      <c r="J62" s="433"/>
      <c r="M62" s="17"/>
    </row>
    <row r="63" spans="1:13" customFormat="1" ht="15" x14ac:dyDescent="0.25">
      <c r="A63" s="431"/>
      <c r="B63" s="432"/>
      <c r="C63" s="432"/>
      <c r="D63" s="432"/>
      <c r="E63" s="432"/>
      <c r="F63" s="432"/>
      <c r="G63" s="432"/>
      <c r="H63" s="432"/>
      <c r="I63" s="432"/>
      <c r="J63" s="433"/>
      <c r="M63" s="17"/>
    </row>
    <row r="64" spans="1:13" customFormat="1" ht="15" x14ac:dyDescent="0.25">
      <c r="A64" s="431"/>
      <c r="B64" s="432"/>
      <c r="C64" s="432"/>
      <c r="D64" s="432"/>
      <c r="E64" s="432"/>
      <c r="F64" s="432"/>
      <c r="G64" s="432"/>
      <c r="H64" s="432"/>
      <c r="I64" s="432"/>
      <c r="J64" s="433"/>
      <c r="M64" s="17"/>
    </row>
    <row r="65" spans="1:13" customFormat="1" ht="15.75" thickBot="1" x14ac:dyDescent="0.3">
      <c r="A65" s="434"/>
      <c r="B65" s="435"/>
      <c r="C65" s="435"/>
      <c r="D65" s="435"/>
      <c r="E65" s="435"/>
      <c r="F65" s="435"/>
      <c r="G65" s="435"/>
      <c r="H65" s="435"/>
      <c r="I65" s="435"/>
      <c r="J65" s="436"/>
      <c r="M65" s="17"/>
    </row>
    <row r="66" spans="1:13" customFormat="1" ht="17.25" thickBot="1" x14ac:dyDescent="0.3">
      <c r="A66" s="321" t="s">
        <v>1337</v>
      </c>
      <c r="B66" s="322"/>
      <c r="C66" s="322"/>
      <c r="D66" s="322"/>
      <c r="E66" s="322"/>
      <c r="F66" s="322"/>
      <c r="G66" s="322"/>
      <c r="H66" s="322"/>
      <c r="I66" s="322"/>
      <c r="J66" s="323"/>
    </row>
    <row r="67" spans="1:13" customFormat="1" ht="33" customHeight="1" thickBot="1" x14ac:dyDescent="0.3">
      <c r="A67" s="437" t="s">
        <v>587</v>
      </c>
      <c r="B67" s="438"/>
      <c r="C67" s="438"/>
      <c r="D67" s="438" t="s">
        <v>588</v>
      </c>
      <c r="E67" s="438"/>
      <c r="F67" s="438"/>
      <c r="G67" s="438"/>
      <c r="H67" s="439" t="s">
        <v>589</v>
      </c>
      <c r="I67" s="439"/>
      <c r="J67" s="440"/>
    </row>
    <row r="68" spans="1:13" customFormat="1" x14ac:dyDescent="0.25">
      <c r="A68" s="458"/>
      <c r="B68" s="401"/>
      <c r="C68" s="401"/>
      <c r="D68" s="401"/>
      <c r="E68" s="401"/>
      <c r="F68" s="401"/>
      <c r="G68" s="401"/>
      <c r="H68" s="401"/>
      <c r="I68" s="401"/>
      <c r="J68" s="402"/>
    </row>
    <row r="69" spans="1:13" customFormat="1" x14ac:dyDescent="0.25">
      <c r="A69" s="455"/>
      <c r="B69" s="456"/>
      <c r="C69" s="456"/>
      <c r="D69" s="456"/>
      <c r="E69" s="456"/>
      <c r="F69" s="456"/>
      <c r="G69" s="456"/>
      <c r="H69" s="456"/>
      <c r="I69" s="456"/>
      <c r="J69" s="457"/>
    </row>
    <row r="70" spans="1:13" customFormat="1" x14ac:dyDescent="0.25">
      <c r="A70" s="455"/>
      <c r="B70" s="456"/>
      <c r="C70" s="456"/>
      <c r="D70" s="456"/>
      <c r="E70" s="456"/>
      <c r="F70" s="456"/>
      <c r="G70" s="456"/>
      <c r="H70" s="456"/>
      <c r="I70" s="456"/>
      <c r="J70" s="457"/>
    </row>
    <row r="71" spans="1:13" customFormat="1" x14ac:dyDescent="0.25">
      <c r="A71" s="455"/>
      <c r="B71" s="456"/>
      <c r="C71" s="456"/>
      <c r="D71" s="456"/>
      <c r="E71" s="456"/>
      <c r="F71" s="456"/>
      <c r="G71" s="456"/>
      <c r="H71" s="456"/>
      <c r="I71" s="456"/>
      <c r="J71" s="457"/>
    </row>
    <row r="72" spans="1:13" customFormat="1" x14ac:dyDescent="0.25">
      <c r="A72" s="455"/>
      <c r="B72" s="456"/>
      <c r="C72" s="456"/>
      <c r="D72" s="456"/>
      <c r="E72" s="456"/>
      <c r="F72" s="456"/>
      <c r="G72" s="456"/>
      <c r="H72" s="456"/>
      <c r="I72" s="456"/>
      <c r="J72" s="457"/>
    </row>
    <row r="73" spans="1:13" customFormat="1" x14ac:dyDescent="0.25">
      <c r="A73" s="455"/>
      <c r="B73" s="456"/>
      <c r="C73" s="456"/>
      <c r="D73" s="456"/>
      <c r="E73" s="456"/>
      <c r="F73" s="456"/>
      <c r="G73" s="456"/>
      <c r="H73" s="456"/>
      <c r="I73" s="456"/>
      <c r="J73" s="457"/>
    </row>
    <row r="74" spans="1:13" customFormat="1" ht="17.25" thickBot="1" x14ac:dyDescent="0.3">
      <c r="A74" s="459"/>
      <c r="B74" s="460"/>
      <c r="C74" s="460"/>
      <c r="D74" s="460"/>
      <c r="E74" s="460"/>
      <c r="F74" s="460"/>
      <c r="G74" s="460"/>
      <c r="H74" s="460"/>
      <c r="I74" s="460"/>
      <c r="J74" s="461"/>
    </row>
  </sheetData>
  <mergeCells count="132">
    <mergeCell ref="A74:C74"/>
    <mergeCell ref="D74:G74"/>
    <mergeCell ref="H74:J74"/>
    <mergeCell ref="A72:C72"/>
    <mergeCell ref="D72:G72"/>
    <mergeCell ref="H72:J72"/>
    <mergeCell ref="A73:C73"/>
    <mergeCell ref="D73:G73"/>
    <mergeCell ref="H73:J73"/>
    <mergeCell ref="A70:C70"/>
    <mergeCell ref="D70:G70"/>
    <mergeCell ref="H70:J70"/>
    <mergeCell ref="A71:C71"/>
    <mergeCell ref="D71:G71"/>
    <mergeCell ref="H71:J71"/>
    <mergeCell ref="A68:C68"/>
    <mergeCell ref="D68:G68"/>
    <mergeCell ref="H68:J68"/>
    <mergeCell ref="A69:C69"/>
    <mergeCell ref="D69:G69"/>
    <mergeCell ref="H69:J69"/>
    <mergeCell ref="A60:J65"/>
    <mergeCell ref="A66:J66"/>
    <mergeCell ref="A67:C67"/>
    <mergeCell ref="D67:G67"/>
    <mergeCell ref="H67:J67"/>
    <mergeCell ref="A51:J51"/>
    <mergeCell ref="A52:J52"/>
    <mergeCell ref="A53:J53"/>
    <mergeCell ref="A54:J57"/>
    <mergeCell ref="A58:J58"/>
    <mergeCell ref="A59:J59"/>
    <mergeCell ref="A47:B47"/>
    <mergeCell ref="C47:J47"/>
    <mergeCell ref="A48:B48"/>
    <mergeCell ref="C48:J48"/>
    <mergeCell ref="A49:J49"/>
    <mergeCell ref="A50:J50"/>
    <mergeCell ref="A45:C45"/>
    <mergeCell ref="D45:J45"/>
    <mergeCell ref="A46:B46"/>
    <mergeCell ref="C46:D46"/>
    <mergeCell ref="F46:G46"/>
    <mergeCell ref="H46:J46"/>
    <mergeCell ref="A43:B43"/>
    <mergeCell ref="C43:E43"/>
    <mergeCell ref="F43:G43"/>
    <mergeCell ref="H43:J43"/>
    <mergeCell ref="A44:C44"/>
    <mergeCell ref="D44:J44"/>
    <mergeCell ref="A39:J39"/>
    <mergeCell ref="A40:B40"/>
    <mergeCell ref="C40:J40"/>
    <mergeCell ref="A41:B41"/>
    <mergeCell ref="C41:J41"/>
    <mergeCell ref="A42:B42"/>
    <mergeCell ref="C42:E42"/>
    <mergeCell ref="H42:I42"/>
    <mergeCell ref="A35:B35"/>
    <mergeCell ref="C35:J35"/>
    <mergeCell ref="A36:B36"/>
    <mergeCell ref="C36:I36"/>
    <mergeCell ref="A37:J37"/>
    <mergeCell ref="A38:J38"/>
    <mergeCell ref="A32:C32"/>
    <mergeCell ref="D32:J32"/>
    <mergeCell ref="A33:C33"/>
    <mergeCell ref="D33:J33"/>
    <mergeCell ref="A34:B34"/>
    <mergeCell ref="C34:D34"/>
    <mergeCell ref="F34:G34"/>
    <mergeCell ref="H34:J34"/>
    <mergeCell ref="A30:B30"/>
    <mergeCell ref="C30:E30"/>
    <mergeCell ref="H30:I30"/>
    <mergeCell ref="A31:B31"/>
    <mergeCell ref="C31:E31"/>
    <mergeCell ref="F31:G31"/>
    <mergeCell ref="H31:J31"/>
    <mergeCell ref="A26:J26"/>
    <mergeCell ref="A27:J27"/>
    <mergeCell ref="A28:B28"/>
    <mergeCell ref="C28:J28"/>
    <mergeCell ref="A29:B29"/>
    <mergeCell ref="C29:J29"/>
    <mergeCell ref="A21:B21"/>
    <mergeCell ref="C21:J21"/>
    <mergeCell ref="A22:J22"/>
    <mergeCell ref="A23:J23"/>
    <mergeCell ref="A24:J24"/>
    <mergeCell ref="A25:J25"/>
    <mergeCell ref="A19:B19"/>
    <mergeCell ref="C19:E19"/>
    <mergeCell ref="H19:I19"/>
    <mergeCell ref="A20:B20"/>
    <mergeCell ref="C20:E20"/>
    <mergeCell ref="F20:G20"/>
    <mergeCell ref="H20:J20"/>
    <mergeCell ref="A17:C17"/>
    <mergeCell ref="D17:J17"/>
    <mergeCell ref="A18:B18"/>
    <mergeCell ref="C18:D18"/>
    <mergeCell ref="F18:G18"/>
    <mergeCell ref="H18:J18"/>
    <mergeCell ref="A14:B14"/>
    <mergeCell ref="C14:J14"/>
    <mergeCell ref="A15:C15"/>
    <mergeCell ref="D15:E15"/>
    <mergeCell ref="H15:J15"/>
    <mergeCell ref="A16:C16"/>
    <mergeCell ref="D16:J16"/>
    <mergeCell ref="A11:J11"/>
    <mergeCell ref="B12:E12"/>
    <mergeCell ref="F12:G12"/>
    <mergeCell ref="H12:J12"/>
    <mergeCell ref="A13:B13"/>
    <mergeCell ref="C13:H13"/>
    <mergeCell ref="A6:E6"/>
    <mergeCell ref="F6:J6"/>
    <mergeCell ref="B7:D7"/>
    <mergeCell ref="F7:J7"/>
    <mergeCell ref="B8:J8"/>
    <mergeCell ref="B9:J9"/>
    <mergeCell ref="A1:J1"/>
    <mergeCell ref="A2:J2"/>
    <mergeCell ref="A3:J3"/>
    <mergeCell ref="A4:J4"/>
    <mergeCell ref="A5:B5"/>
    <mergeCell ref="C5:E5"/>
    <mergeCell ref="F5:G5"/>
    <mergeCell ref="H5:J5"/>
    <mergeCell ref="A10:J1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38"/>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82" t="s">
        <v>0</v>
      </c>
      <c r="B1" s="283"/>
      <c r="C1" s="283"/>
      <c r="D1" s="283"/>
      <c r="E1" s="284"/>
    </row>
    <row r="2" spans="1:5" ht="17.25" customHeight="1" thickBot="1" x14ac:dyDescent="0.3">
      <c r="A2" s="312" t="s">
        <v>523</v>
      </c>
      <c r="B2" s="313"/>
      <c r="C2" s="313"/>
      <c r="D2" s="313"/>
      <c r="E2" s="314"/>
    </row>
    <row r="3" spans="1:5" s="6" customFormat="1" ht="17.25" thickBot="1" x14ac:dyDescent="0.3">
      <c r="A3" s="288" t="s">
        <v>649</v>
      </c>
      <c r="B3" s="289"/>
      <c r="C3" s="289"/>
      <c r="D3" s="289"/>
      <c r="E3" s="290"/>
    </row>
    <row r="4" spans="1:5" s="6" customFormat="1" ht="17.25" thickBot="1" x14ac:dyDescent="0.3">
      <c r="A4" s="291" t="s">
        <v>1</v>
      </c>
      <c r="B4" s="292"/>
      <c r="C4" s="292"/>
      <c r="D4" s="292"/>
      <c r="E4" s="293"/>
    </row>
    <row r="5" spans="1:5" s="224" customFormat="1" ht="21.75" customHeight="1" thickBot="1" x14ac:dyDescent="0.3">
      <c r="A5" s="480" t="s">
        <v>595</v>
      </c>
      <c r="B5" s="481"/>
      <c r="C5" s="481"/>
      <c r="D5" s="481"/>
      <c r="E5" s="482"/>
    </row>
    <row r="6" spans="1:5" s="224" customFormat="1" ht="75.75" thickBot="1" x14ac:dyDescent="0.3">
      <c r="A6" s="262" t="s">
        <v>2</v>
      </c>
      <c r="B6" s="321" t="s">
        <v>650</v>
      </c>
      <c r="C6" s="323"/>
      <c r="D6" s="259" t="s">
        <v>1349</v>
      </c>
      <c r="E6" s="226" t="s">
        <v>5</v>
      </c>
    </row>
    <row r="7" spans="1:5" s="224" customFormat="1" ht="20.25" customHeight="1" x14ac:dyDescent="0.25">
      <c r="A7" s="263" t="s">
        <v>6</v>
      </c>
      <c r="B7" s="479" t="s">
        <v>524</v>
      </c>
      <c r="C7" s="479"/>
      <c r="D7" s="267" t="str" cm="1">
        <f t="array" ref="D7">IF(OR(D8:D18="No Cumple"),"No Cumple",IF(OR(D8:D18="Cumple"),"Cumple",IF(OR(D8:D18="No Aplica"),"Cumple","")))</f>
        <v/>
      </c>
      <c r="E7" s="228"/>
    </row>
    <row r="8" spans="1:5" s="224" customFormat="1" ht="68.25" customHeight="1" x14ac:dyDescent="0.25">
      <c r="A8" s="264" t="s">
        <v>7</v>
      </c>
      <c r="B8" s="478" t="s">
        <v>1234</v>
      </c>
      <c r="C8" s="478"/>
      <c r="D8" s="221"/>
      <c r="E8" s="228"/>
    </row>
    <row r="9" spans="1:5" s="224" customFormat="1" ht="18.75" customHeight="1" x14ac:dyDescent="0.25">
      <c r="A9" s="264" t="s">
        <v>8</v>
      </c>
      <c r="B9" s="478" t="s">
        <v>525</v>
      </c>
      <c r="C9" s="478"/>
      <c r="D9" s="221"/>
      <c r="E9" s="228"/>
    </row>
    <row r="10" spans="1:5" s="224" customFormat="1" ht="33.75" customHeight="1" x14ac:dyDescent="0.25">
      <c r="A10" s="264" t="s">
        <v>9</v>
      </c>
      <c r="B10" s="478" t="s">
        <v>10</v>
      </c>
      <c r="C10" s="478"/>
      <c r="D10" s="221"/>
      <c r="E10" s="228"/>
    </row>
    <row r="11" spans="1:5" s="224" customFormat="1" x14ac:dyDescent="0.25">
      <c r="A11" s="264" t="s">
        <v>11</v>
      </c>
      <c r="B11" s="478" t="s">
        <v>12</v>
      </c>
      <c r="C11" s="478"/>
      <c r="D11" s="221"/>
      <c r="E11" s="228"/>
    </row>
    <row r="12" spans="1:5" s="224" customFormat="1" ht="19.5" customHeight="1" x14ac:dyDescent="0.25">
      <c r="A12" s="264" t="s">
        <v>13</v>
      </c>
      <c r="B12" s="478" t="s">
        <v>14</v>
      </c>
      <c r="C12" s="478"/>
      <c r="D12" s="221"/>
      <c r="E12" s="228"/>
    </row>
    <row r="13" spans="1:5" s="224" customFormat="1" ht="18" customHeight="1" x14ac:dyDescent="0.25">
      <c r="A13" s="264" t="s">
        <v>15</v>
      </c>
      <c r="B13" s="478" t="s">
        <v>16</v>
      </c>
      <c r="C13" s="478"/>
      <c r="D13" s="221"/>
      <c r="E13" s="228"/>
    </row>
    <row r="14" spans="1:5" s="224" customFormat="1" ht="19.5" customHeight="1" x14ac:dyDescent="0.25">
      <c r="A14" s="264" t="s">
        <v>17</v>
      </c>
      <c r="B14" s="478" t="s">
        <v>18</v>
      </c>
      <c r="C14" s="478"/>
      <c r="D14" s="221"/>
      <c r="E14" s="228"/>
    </row>
    <row r="15" spans="1:5" s="224" customFormat="1" ht="20.25" customHeight="1" x14ac:dyDescent="0.25">
      <c r="A15" s="264" t="s">
        <v>19</v>
      </c>
      <c r="B15" s="478" t="s">
        <v>20</v>
      </c>
      <c r="C15" s="478"/>
      <c r="D15" s="221"/>
      <c r="E15" s="228"/>
    </row>
    <row r="16" spans="1:5" s="224" customFormat="1" ht="33.75" customHeight="1" x14ac:dyDescent="0.25">
      <c r="A16" s="264" t="s">
        <v>21</v>
      </c>
      <c r="B16" s="478" t="s">
        <v>1231</v>
      </c>
      <c r="C16" s="478"/>
      <c r="D16" s="221"/>
      <c r="E16" s="228"/>
    </row>
    <row r="17" spans="1:5" s="224" customFormat="1" ht="17.25" customHeight="1" x14ac:dyDescent="0.25">
      <c r="A17" s="264" t="s">
        <v>22</v>
      </c>
      <c r="B17" s="466" t="s">
        <v>1105</v>
      </c>
      <c r="C17" s="466"/>
      <c r="D17" s="221"/>
      <c r="E17" s="228"/>
    </row>
    <row r="18" spans="1:5" s="224" customFormat="1" ht="17.25" customHeight="1" x14ac:dyDescent="0.25">
      <c r="A18" s="264" t="s">
        <v>23</v>
      </c>
      <c r="B18" s="466" t="s">
        <v>1106</v>
      </c>
      <c r="C18" s="466"/>
      <c r="D18" s="221"/>
      <c r="E18" s="228"/>
    </row>
    <row r="19" spans="1:5" s="224" customFormat="1" ht="24.75" customHeight="1" x14ac:dyDescent="0.25">
      <c r="A19" s="263" t="s">
        <v>24</v>
      </c>
      <c r="B19" s="477" t="s">
        <v>527</v>
      </c>
      <c r="C19" s="477"/>
      <c r="D19" s="267" t="str" cm="1">
        <f t="array" ref="D19">IF(OR(D20:D29="No cumple"),"NO CUMPLE",IF(OR(D20:D29="CUMPLE"),"CUMPLE",IF(OR(D20:D29="NO APLICA"),"CUMPLE","")))</f>
        <v/>
      </c>
      <c r="E19" s="228"/>
    </row>
    <row r="20" spans="1:5" s="224" customFormat="1" ht="31.5" customHeight="1" x14ac:dyDescent="0.25">
      <c r="A20" s="264" t="s">
        <v>25</v>
      </c>
      <c r="B20" s="466" t="s">
        <v>526</v>
      </c>
      <c r="C20" s="466"/>
      <c r="D20" s="221"/>
      <c r="E20" s="228"/>
    </row>
    <row r="21" spans="1:5" s="224" customFormat="1" ht="18.75" customHeight="1" x14ac:dyDescent="0.25">
      <c r="A21" s="264" t="s">
        <v>26</v>
      </c>
      <c r="B21" s="466" t="s">
        <v>27</v>
      </c>
      <c r="C21" s="466"/>
      <c r="D21" s="221"/>
      <c r="E21" s="228"/>
    </row>
    <row r="22" spans="1:5" s="224" customFormat="1" ht="31.5" customHeight="1" x14ac:dyDescent="0.25">
      <c r="A22" s="264" t="s">
        <v>28</v>
      </c>
      <c r="B22" s="466" t="s">
        <v>29</v>
      </c>
      <c r="C22" s="466"/>
      <c r="D22" s="221"/>
      <c r="E22" s="228"/>
    </row>
    <row r="23" spans="1:5" s="224" customFormat="1" ht="101.25" customHeight="1" x14ac:dyDescent="0.25">
      <c r="A23" s="264" t="s">
        <v>30</v>
      </c>
      <c r="B23" s="478" t="s">
        <v>1235</v>
      </c>
      <c r="C23" s="478"/>
      <c r="D23" s="221"/>
      <c r="E23" s="228"/>
    </row>
    <row r="24" spans="1:5" s="224" customFormat="1" ht="18.75" customHeight="1" x14ac:dyDescent="0.25">
      <c r="A24" s="264" t="s">
        <v>31</v>
      </c>
      <c r="B24" s="466" t="s">
        <v>1232</v>
      </c>
      <c r="C24" s="466"/>
      <c r="D24" s="221"/>
      <c r="E24" s="228"/>
    </row>
    <row r="25" spans="1:5" s="224" customFormat="1" ht="18.75" customHeight="1" x14ac:dyDescent="0.25">
      <c r="A25" s="264" t="s">
        <v>32</v>
      </c>
      <c r="B25" s="466" t="s">
        <v>33</v>
      </c>
      <c r="C25" s="466"/>
      <c r="D25" s="221"/>
      <c r="E25" s="228"/>
    </row>
    <row r="26" spans="1:5" s="224" customFormat="1" x14ac:dyDescent="0.25">
      <c r="A26" s="264" t="s">
        <v>34</v>
      </c>
      <c r="B26" s="466" t="s">
        <v>35</v>
      </c>
      <c r="C26" s="466"/>
      <c r="D26" s="221"/>
      <c r="E26" s="228"/>
    </row>
    <row r="27" spans="1:5" s="224" customFormat="1" ht="18.75" customHeight="1" x14ac:dyDescent="0.25">
      <c r="A27" s="264" t="s">
        <v>36</v>
      </c>
      <c r="B27" s="466" t="s">
        <v>37</v>
      </c>
      <c r="C27" s="466"/>
      <c r="D27" s="221"/>
      <c r="E27" s="228"/>
    </row>
    <row r="28" spans="1:5" s="224" customFormat="1" ht="36" customHeight="1" x14ac:dyDescent="0.25">
      <c r="A28" s="264" t="s">
        <v>38</v>
      </c>
      <c r="B28" s="478" t="s">
        <v>1236</v>
      </c>
      <c r="C28" s="478"/>
      <c r="D28" s="221"/>
      <c r="E28" s="228"/>
    </row>
    <row r="29" spans="1:5" s="224" customFormat="1" ht="117" customHeight="1" x14ac:dyDescent="0.25">
      <c r="A29" s="264" t="s">
        <v>39</v>
      </c>
      <c r="B29" s="466" t="s">
        <v>1237</v>
      </c>
      <c r="C29" s="466"/>
      <c r="D29" s="221"/>
      <c r="E29" s="228"/>
    </row>
    <row r="30" spans="1:5" s="224" customFormat="1" ht="20.25" customHeight="1" x14ac:dyDescent="0.25">
      <c r="A30" s="263" t="s">
        <v>40</v>
      </c>
      <c r="B30" s="476" t="s">
        <v>528</v>
      </c>
      <c r="C30" s="476"/>
      <c r="D30" s="267" t="str" cm="1">
        <f t="array" ref="D30">IF(OR(D31:D32="No cumple"),"NO CUMPLE",IF(OR(D31:D32="CUMPLE"),"CUMPLE",IF(OR(D31:D32="NO APLICA"),"CUMPLE","")))</f>
        <v/>
      </c>
      <c r="E30" s="230"/>
    </row>
    <row r="31" spans="1:5" s="224" customFormat="1" ht="32.25" customHeight="1" x14ac:dyDescent="0.25">
      <c r="A31" s="264" t="s">
        <v>41</v>
      </c>
      <c r="B31" s="466" t="s">
        <v>42</v>
      </c>
      <c r="C31" s="466"/>
      <c r="D31" s="221"/>
      <c r="E31" s="228"/>
    </row>
    <row r="32" spans="1:5" s="224" customFormat="1" ht="37.5" customHeight="1" x14ac:dyDescent="0.25">
      <c r="A32" s="265" t="s">
        <v>43</v>
      </c>
      <c r="B32" s="467" t="s">
        <v>1238</v>
      </c>
      <c r="C32" s="467"/>
      <c r="D32" s="221"/>
      <c r="E32" s="231"/>
    </row>
    <row r="33" spans="1:5" s="224" customFormat="1" ht="17.25" customHeight="1" thickBot="1" x14ac:dyDescent="0.3">
      <c r="A33" s="473" t="s">
        <v>1350</v>
      </c>
      <c r="B33" s="474"/>
      <c r="C33" s="475"/>
      <c r="D33" s="266" t="str">
        <f>IF(OR(D7="No cumple",D19="NO CUMPLE",D30="No cumple"),"NO CUMPLE",IF(OR(D7="cumple",D19="cumple",D30="cumple"),"CUMPLE",""))</f>
        <v/>
      </c>
      <c r="E33" s="222"/>
    </row>
    <row r="34" spans="1:5" s="224" customFormat="1" ht="17.25" thickBot="1" x14ac:dyDescent="0.35">
      <c r="A34" s="468" t="s">
        <v>44</v>
      </c>
      <c r="B34" s="469"/>
      <c r="C34" s="469"/>
      <c r="D34" s="469"/>
      <c r="E34" s="470"/>
    </row>
    <row r="35" spans="1:5" s="224" customFormat="1" ht="17.25" thickBot="1" x14ac:dyDescent="0.35">
      <c r="A35" s="471" t="s">
        <v>45</v>
      </c>
      <c r="B35" s="472"/>
      <c r="C35" s="472"/>
      <c r="D35" s="232" t="s">
        <v>46</v>
      </c>
      <c r="E35" s="232" t="s">
        <v>47</v>
      </c>
    </row>
    <row r="36" spans="1:5" s="224" customFormat="1" x14ac:dyDescent="0.3">
      <c r="A36" s="462"/>
      <c r="B36" s="463"/>
      <c r="C36" s="463"/>
      <c r="D36" s="233"/>
      <c r="E36" s="233"/>
    </row>
    <row r="37" spans="1:5" s="224" customFormat="1" x14ac:dyDescent="0.3">
      <c r="A37" s="462"/>
      <c r="B37" s="463"/>
      <c r="C37" s="463"/>
      <c r="D37" s="233"/>
      <c r="E37" s="233"/>
    </row>
    <row r="38" spans="1:5" ht="17.25" thickBot="1" x14ac:dyDescent="0.35">
      <c r="A38" s="464"/>
      <c r="B38" s="465"/>
      <c r="C38" s="465"/>
      <c r="D38" s="234"/>
      <c r="E38" s="234"/>
    </row>
  </sheetData>
  <sheetProtection algorithmName="SHA-512" hashValue="TIa+GBnt+o+ptj0mMeLxsVoB2A4WpmVoRxdjiwCqJC4xb8vCe5WpYw5lX2MFBwYPhYSh/tY7KCFXKhED8IuySg==" saltValue="P6PKVXmYZS9c3Rj8pdZqug==" spinCount="100000" sheet="1" objects="1" scenarios="1"/>
  <mergeCells count="38">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A37:C37"/>
    <mergeCell ref="A38:C38"/>
    <mergeCell ref="B31:C31"/>
    <mergeCell ref="B32:C32"/>
    <mergeCell ref="A34:E34"/>
    <mergeCell ref="A35:C35"/>
    <mergeCell ref="A36:C36"/>
    <mergeCell ref="A33:C33"/>
  </mergeCells>
  <dataValidations count="1">
    <dataValidation type="list" allowBlank="1" showInputMessage="1" showErrorMessage="1" sqref="D8:D18 D20:D29 D31:D32" xr:uid="{872BB322-C557-4508-BDCA-FD378E7AFCC6}">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42"/>
  <sheetViews>
    <sheetView topLeftCell="A3"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282" t="s">
        <v>0</v>
      </c>
      <c r="B1" s="283"/>
      <c r="C1" s="283"/>
      <c r="D1" s="283"/>
      <c r="E1" s="284"/>
    </row>
    <row r="2" spans="1:5" ht="17.25" customHeight="1" thickBot="1" x14ac:dyDescent="0.3">
      <c r="A2" s="312" t="s">
        <v>523</v>
      </c>
      <c r="B2" s="313"/>
      <c r="C2" s="313"/>
      <c r="D2" s="313"/>
      <c r="E2" s="314"/>
    </row>
    <row r="3" spans="1:5" s="6" customFormat="1" ht="17.25" thickBot="1" x14ac:dyDescent="0.3">
      <c r="A3" s="288" t="s">
        <v>649</v>
      </c>
      <c r="B3" s="289"/>
      <c r="C3" s="289"/>
      <c r="D3" s="289"/>
      <c r="E3" s="290"/>
    </row>
    <row r="4" spans="1:5" s="6" customFormat="1" ht="17.25" thickBot="1" x14ac:dyDescent="0.3">
      <c r="A4" s="291" t="s">
        <v>156</v>
      </c>
      <c r="B4" s="292"/>
      <c r="C4" s="292"/>
      <c r="D4" s="292"/>
      <c r="E4" s="293"/>
    </row>
    <row r="5" spans="1:5" s="224" customFormat="1" ht="21" customHeight="1" thickBot="1" x14ac:dyDescent="0.3">
      <c r="A5" s="480" t="s">
        <v>1137</v>
      </c>
      <c r="B5" s="481"/>
      <c r="C5" s="481"/>
      <c r="D5" s="481"/>
      <c r="E5" s="482"/>
    </row>
    <row r="6" spans="1:5" s="224" customFormat="1" ht="75.75" thickBot="1" x14ac:dyDescent="0.3">
      <c r="A6" s="262" t="s">
        <v>2</v>
      </c>
      <c r="B6" s="321" t="s">
        <v>605</v>
      </c>
      <c r="C6" s="323"/>
      <c r="D6" s="259" t="s">
        <v>1349</v>
      </c>
      <c r="E6" s="226" t="s">
        <v>5</v>
      </c>
    </row>
    <row r="7" spans="1:5" s="224" customFormat="1" ht="16.5" customHeight="1" x14ac:dyDescent="0.25">
      <c r="A7" s="268" t="s">
        <v>606</v>
      </c>
      <c r="B7" s="491" t="s">
        <v>607</v>
      </c>
      <c r="C7" s="492"/>
      <c r="D7" s="267" t="str" cm="1">
        <f t="array" ref="D7">IF(OR(D8:D13="No cumple"),"NO CUMPLE",IF(OR(D8:D13="CUMPLE"),"CUMPLE",IF(OR(D8:D13="NO APLICA"),"CUMPLE","")))</f>
        <v/>
      </c>
      <c r="E7" s="228"/>
    </row>
    <row r="8" spans="1:5" s="224" customFormat="1" ht="17.25" customHeight="1" x14ac:dyDescent="0.25">
      <c r="A8" s="256" t="s">
        <v>608</v>
      </c>
      <c r="B8" s="494" t="s">
        <v>609</v>
      </c>
      <c r="C8" s="484"/>
      <c r="D8" s="221"/>
      <c r="E8" s="235"/>
    </row>
    <row r="9" spans="1:5" s="224" customFormat="1" ht="66" customHeight="1" x14ac:dyDescent="0.25">
      <c r="A9" s="256" t="s">
        <v>610</v>
      </c>
      <c r="B9" s="483" t="s">
        <v>1269</v>
      </c>
      <c r="C9" s="484"/>
      <c r="D9" s="221"/>
      <c r="E9" s="235"/>
    </row>
    <row r="10" spans="1:5" s="224" customFormat="1" ht="18" customHeight="1" x14ac:dyDescent="0.25">
      <c r="A10" s="256" t="s">
        <v>611</v>
      </c>
      <c r="B10" s="494" t="s">
        <v>612</v>
      </c>
      <c r="C10" s="484"/>
      <c r="D10" s="221"/>
      <c r="E10" s="235"/>
    </row>
    <row r="11" spans="1:5" s="224" customFormat="1" ht="49.5" customHeight="1" x14ac:dyDescent="0.25">
      <c r="A11" s="256" t="s">
        <v>974</v>
      </c>
      <c r="B11" s="483" t="s">
        <v>1270</v>
      </c>
      <c r="C11" s="484"/>
      <c r="D11" s="221"/>
      <c r="E11" s="235"/>
    </row>
    <row r="12" spans="1:5" s="224" customFormat="1" ht="66.75" customHeight="1" x14ac:dyDescent="0.25">
      <c r="A12" s="256" t="s">
        <v>1272</v>
      </c>
      <c r="B12" s="483" t="s">
        <v>1271</v>
      </c>
      <c r="C12" s="484"/>
      <c r="D12" s="221"/>
      <c r="E12" s="236"/>
    </row>
    <row r="13" spans="1:5" s="224" customFormat="1" ht="51" customHeight="1" x14ac:dyDescent="0.25">
      <c r="A13" s="256" t="s">
        <v>1273</v>
      </c>
      <c r="B13" s="483" t="s">
        <v>1248</v>
      </c>
      <c r="C13" s="484"/>
      <c r="D13" s="221"/>
      <c r="E13" s="236"/>
    </row>
    <row r="14" spans="1:5" s="224" customFormat="1" ht="17.25" customHeight="1" x14ac:dyDescent="0.25">
      <c r="A14" s="268" t="s">
        <v>613</v>
      </c>
      <c r="B14" s="491" t="s">
        <v>614</v>
      </c>
      <c r="C14" s="492"/>
      <c r="D14" s="267" t="str" cm="1">
        <f t="array" ref="D14">IF(OR(D15:D25="No cumple"),"NO CUMPLE",IF(OR(D15:D25="CUMPLE"),"CUMPLE",IF(OR(D15:D25="NO APLICA"),"CUMPLE","")))</f>
        <v/>
      </c>
      <c r="E14" s="237"/>
    </row>
    <row r="15" spans="1:5" s="224" customFormat="1" ht="36" customHeight="1" x14ac:dyDescent="0.25">
      <c r="A15" s="256" t="s">
        <v>615</v>
      </c>
      <c r="B15" s="483" t="s">
        <v>1249</v>
      </c>
      <c r="C15" s="484"/>
      <c r="D15" s="221"/>
      <c r="E15" s="237"/>
    </row>
    <row r="16" spans="1:5" s="224" customFormat="1" ht="33" customHeight="1" x14ac:dyDescent="0.25">
      <c r="A16" s="256" t="s">
        <v>616</v>
      </c>
      <c r="B16" s="483" t="s">
        <v>617</v>
      </c>
      <c r="C16" s="484"/>
      <c r="D16" s="221"/>
      <c r="E16" s="237"/>
    </row>
    <row r="17" spans="1:5" s="224" customFormat="1" ht="54" customHeight="1" x14ac:dyDescent="0.25">
      <c r="A17" s="256" t="s">
        <v>618</v>
      </c>
      <c r="B17" s="483" t="s">
        <v>1274</v>
      </c>
      <c r="C17" s="493"/>
      <c r="D17" s="221"/>
      <c r="E17" s="237"/>
    </row>
    <row r="18" spans="1:5" s="224" customFormat="1" ht="99" customHeight="1" x14ac:dyDescent="0.25">
      <c r="A18" s="256" t="s">
        <v>619</v>
      </c>
      <c r="B18" s="483" t="s">
        <v>1250</v>
      </c>
      <c r="C18" s="493"/>
      <c r="D18" s="221"/>
      <c r="E18" s="237"/>
    </row>
    <row r="19" spans="1:5" s="224" customFormat="1" ht="51.75" customHeight="1" x14ac:dyDescent="0.25">
      <c r="A19" s="256" t="s">
        <v>620</v>
      </c>
      <c r="B19" s="483" t="s">
        <v>629</v>
      </c>
      <c r="C19" s="493"/>
      <c r="D19" s="221"/>
      <c r="E19" s="237"/>
    </row>
    <row r="20" spans="1:5" s="224" customFormat="1" ht="51.75" customHeight="1" x14ac:dyDescent="0.25">
      <c r="A20" s="256" t="s">
        <v>621</v>
      </c>
      <c r="B20" s="483" t="s">
        <v>630</v>
      </c>
      <c r="C20" s="493"/>
      <c r="D20" s="221"/>
      <c r="E20" s="237"/>
    </row>
    <row r="21" spans="1:5" s="224" customFormat="1" ht="51.75" customHeight="1" x14ac:dyDescent="0.25">
      <c r="A21" s="256" t="s">
        <v>622</v>
      </c>
      <c r="B21" s="483" t="s">
        <v>1251</v>
      </c>
      <c r="C21" s="493"/>
      <c r="D21" s="221"/>
      <c r="E21" s="237"/>
    </row>
    <row r="22" spans="1:5" s="224" customFormat="1" ht="99" customHeight="1" x14ac:dyDescent="0.25">
      <c r="A22" s="256" t="s">
        <v>631</v>
      </c>
      <c r="B22" s="483" t="s">
        <v>633</v>
      </c>
      <c r="C22" s="484"/>
      <c r="D22" s="221"/>
      <c r="E22" s="237"/>
    </row>
    <row r="23" spans="1:5" s="224" customFormat="1" ht="50.25" customHeight="1" x14ac:dyDescent="0.25">
      <c r="A23" s="256" t="s">
        <v>632</v>
      </c>
      <c r="B23" s="483" t="s">
        <v>635</v>
      </c>
      <c r="C23" s="484"/>
      <c r="D23" s="221"/>
      <c r="E23" s="237"/>
    </row>
    <row r="24" spans="1:5" s="224" customFormat="1" ht="35.25" customHeight="1" x14ac:dyDescent="0.25">
      <c r="A24" s="256" t="s">
        <v>634</v>
      </c>
      <c r="B24" s="483" t="s">
        <v>1252</v>
      </c>
      <c r="C24" s="484"/>
      <c r="D24" s="221"/>
      <c r="E24" s="237"/>
    </row>
    <row r="25" spans="1:5" s="224" customFormat="1" ht="51" customHeight="1" x14ac:dyDescent="0.25">
      <c r="A25" s="256" t="s">
        <v>636</v>
      </c>
      <c r="B25" s="483" t="s">
        <v>1253</v>
      </c>
      <c r="C25" s="484"/>
      <c r="D25" s="221"/>
      <c r="E25" s="237"/>
    </row>
    <row r="26" spans="1:5" s="224" customFormat="1" ht="18.75" customHeight="1" x14ac:dyDescent="0.25">
      <c r="A26" s="268" t="s">
        <v>623</v>
      </c>
      <c r="B26" s="485" t="s">
        <v>637</v>
      </c>
      <c r="C26" s="486"/>
      <c r="D26" s="267" t="str" cm="1">
        <f t="array" ref="D26">IF(OR(D27:D29="No cumple"),"NO CUMPLE",IF(OR(D27:D29="CUMPLE"),"CUMPLE",IF(OR(D27:D29="NO APLICA"),"CUMPLE","")))</f>
        <v/>
      </c>
      <c r="E26" s="237"/>
    </row>
    <row r="27" spans="1:5" s="224" customFormat="1" ht="19.5" customHeight="1" x14ac:dyDescent="0.25">
      <c r="A27" s="256" t="s">
        <v>624</v>
      </c>
      <c r="B27" s="483" t="s">
        <v>638</v>
      </c>
      <c r="C27" s="484"/>
      <c r="D27" s="238"/>
      <c r="E27" s="237"/>
    </row>
    <row r="28" spans="1:5" s="224" customFormat="1" ht="36.75" customHeight="1" x14ac:dyDescent="0.25">
      <c r="A28" s="256" t="s">
        <v>1277</v>
      </c>
      <c r="B28" s="483" t="s">
        <v>639</v>
      </c>
      <c r="C28" s="484"/>
      <c r="D28" s="238"/>
      <c r="E28" s="237"/>
    </row>
    <row r="29" spans="1:5" s="224" customFormat="1" ht="21" customHeight="1" x14ac:dyDescent="0.25">
      <c r="A29" s="256" t="s">
        <v>1278</v>
      </c>
      <c r="B29" s="487" t="s">
        <v>640</v>
      </c>
      <c r="C29" s="488"/>
      <c r="D29" s="238"/>
      <c r="E29" s="237"/>
    </row>
    <row r="30" spans="1:5" s="224" customFormat="1" ht="22.5" customHeight="1" x14ac:dyDescent="0.25">
      <c r="A30" s="268" t="s">
        <v>625</v>
      </c>
      <c r="B30" s="489" t="s">
        <v>641</v>
      </c>
      <c r="C30" s="490"/>
      <c r="D30" s="267" t="str" cm="1">
        <f t="array" ref="D30">IF(OR(D31:D32="No cumple"),"NO CUMPLE",IF(OR(D31:D32="CUMPLE"),"CUMPLE",IF(OR(D31:D32="NO APLICA"),"CUMPLE","")))</f>
        <v/>
      </c>
      <c r="E30" s="237"/>
    </row>
    <row r="31" spans="1:5" s="224" customFormat="1" ht="53.25" customHeight="1" x14ac:dyDescent="0.25">
      <c r="A31" s="256" t="s">
        <v>626</v>
      </c>
      <c r="B31" s="483" t="s">
        <v>642</v>
      </c>
      <c r="C31" s="484"/>
      <c r="D31" s="221"/>
      <c r="E31" s="237"/>
    </row>
    <row r="32" spans="1:5" s="224" customFormat="1" ht="51.75" customHeight="1" x14ac:dyDescent="0.25">
      <c r="A32" s="256" t="s">
        <v>627</v>
      </c>
      <c r="B32" s="483" t="s">
        <v>643</v>
      </c>
      <c r="C32" s="484"/>
      <c r="D32" s="221"/>
      <c r="E32" s="237"/>
    </row>
    <row r="33" spans="1:5" s="224" customFormat="1" ht="17.25" customHeight="1" x14ac:dyDescent="0.25">
      <c r="A33" s="268" t="s">
        <v>628</v>
      </c>
      <c r="B33" s="489" t="s">
        <v>647</v>
      </c>
      <c r="C33" s="490"/>
      <c r="D33" s="267" t="str" cm="1">
        <f t="array" ref="D33">IF(OR(D34:D36="No cumple"),"NO CUMPLE",IF(OR(D34:D36="CUMPLE"),"CUMPLE",IF(OR(D34:D36="NO APLICA"),"CUMPLE","")))</f>
        <v/>
      </c>
      <c r="E33" s="237"/>
    </row>
    <row r="34" spans="1:5" s="224" customFormat="1" ht="51" customHeight="1" x14ac:dyDescent="0.25">
      <c r="A34" s="256" t="s">
        <v>644</v>
      </c>
      <c r="B34" s="483" t="s">
        <v>1276</v>
      </c>
      <c r="C34" s="484"/>
      <c r="D34" s="221"/>
      <c r="E34" s="237"/>
    </row>
    <row r="35" spans="1:5" s="224" customFormat="1" ht="51" customHeight="1" x14ac:dyDescent="0.25">
      <c r="A35" s="256" t="s">
        <v>645</v>
      </c>
      <c r="B35" s="483" t="s">
        <v>1275</v>
      </c>
      <c r="C35" s="484"/>
      <c r="D35" s="221"/>
      <c r="E35" s="237"/>
    </row>
    <row r="36" spans="1:5" s="224" customFormat="1" ht="49.5" customHeight="1" x14ac:dyDescent="0.25">
      <c r="A36" s="256" t="s">
        <v>646</v>
      </c>
      <c r="B36" s="483" t="s">
        <v>648</v>
      </c>
      <c r="C36" s="484"/>
      <c r="D36" s="221"/>
      <c r="E36" s="239"/>
    </row>
    <row r="37" spans="1:5" s="224" customFormat="1" ht="17.25" thickBot="1" x14ac:dyDescent="0.3">
      <c r="A37" s="473" t="s">
        <v>1350</v>
      </c>
      <c r="B37" s="474"/>
      <c r="C37" s="475"/>
      <c r="D37" s="266" t="str">
        <f>IF(OR(D7="No cumple",D14="NO CUMPLE",D26="No cumple",D30="No cumple",D33="No cumple"),"NO CUMPLE",IF(OR(D7="cumple",D14="CUMPLE",D26="cumple",D30="cumple",D33="cumple"),"CUMPLE",""))</f>
        <v/>
      </c>
      <c r="E37" s="222"/>
    </row>
    <row r="38" spans="1:5" s="224" customFormat="1" ht="17.25" thickBot="1" x14ac:dyDescent="0.35">
      <c r="A38" s="468" t="s">
        <v>44</v>
      </c>
      <c r="B38" s="469"/>
      <c r="C38" s="469"/>
      <c r="D38" s="469"/>
      <c r="E38" s="470"/>
    </row>
    <row r="39" spans="1:5" s="224" customFormat="1" ht="17.25" thickBot="1" x14ac:dyDescent="0.35">
      <c r="A39" s="471" t="s">
        <v>45</v>
      </c>
      <c r="B39" s="472"/>
      <c r="C39" s="472"/>
      <c r="D39" s="232" t="s">
        <v>46</v>
      </c>
      <c r="E39" s="232" t="s">
        <v>47</v>
      </c>
    </row>
    <row r="40" spans="1:5" s="224" customFormat="1" x14ac:dyDescent="0.3">
      <c r="A40" s="462"/>
      <c r="B40" s="463"/>
      <c r="C40" s="463"/>
      <c r="D40" s="233"/>
      <c r="E40" s="233"/>
    </row>
    <row r="41" spans="1:5" s="224" customFormat="1" x14ac:dyDescent="0.3">
      <c r="A41" s="462"/>
      <c r="B41" s="463"/>
      <c r="C41" s="463"/>
      <c r="D41" s="233"/>
      <c r="E41" s="233"/>
    </row>
    <row r="42" spans="1:5" ht="17.25" thickBot="1" x14ac:dyDescent="0.35">
      <c r="A42" s="464"/>
      <c r="B42" s="465"/>
      <c r="C42" s="465"/>
      <c r="D42" s="234"/>
      <c r="E42" s="234"/>
    </row>
  </sheetData>
  <sheetProtection algorithmName="SHA-512" hashValue="W4puYUE2AfscB88mJGbOBJBtENEUxByqRgfreNiSjlBIoYsqyfmFBx1F3WvtMzsT3YbAi18po+5oh2Vp556YHg==" saltValue="6ZxubLz79k0EEA7Vc9EjNw==" spinCount="100000" sheet="1" objects="1" scenarios="1"/>
  <mergeCells count="42">
    <mergeCell ref="B11:C11"/>
    <mergeCell ref="A1:E1"/>
    <mergeCell ref="A2:E2"/>
    <mergeCell ref="A3:E3"/>
    <mergeCell ref="A4:E4"/>
    <mergeCell ref="A5:E5"/>
    <mergeCell ref="B6:C6"/>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A41:C41"/>
    <mergeCell ref="A42:C42"/>
    <mergeCell ref="B36:C36"/>
    <mergeCell ref="A38:E38"/>
    <mergeCell ref="A39:C39"/>
    <mergeCell ref="A40:C40"/>
    <mergeCell ref="A37:C37"/>
  </mergeCells>
  <dataValidations count="1">
    <dataValidation type="list" allowBlank="1" showInputMessage="1" showErrorMessage="1" sqref="D8:D13 D15:D25 D31:D32 D34:D36" xr:uid="{0554FB96-50B9-4B9D-BEAE-6CEAAE05058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89"/>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x14ac:dyDescent="0.25">
      <c r="A1" s="510" t="s">
        <v>0</v>
      </c>
      <c r="B1" s="511"/>
      <c r="C1" s="511"/>
      <c r="D1" s="511"/>
      <c r="E1" s="512"/>
    </row>
    <row r="2" spans="1:5" ht="17.25" customHeight="1" x14ac:dyDescent="0.25">
      <c r="A2" s="513" t="s">
        <v>523</v>
      </c>
      <c r="B2" s="514"/>
      <c r="C2" s="514"/>
      <c r="D2" s="514"/>
      <c r="E2" s="515"/>
    </row>
    <row r="3" spans="1:5" s="6" customFormat="1" x14ac:dyDescent="0.25">
      <c r="A3" s="516" t="s">
        <v>649</v>
      </c>
      <c r="B3" s="517"/>
      <c r="C3" s="517"/>
      <c r="D3" s="517"/>
      <c r="E3" s="518"/>
    </row>
    <row r="4" spans="1:5" s="6" customFormat="1" x14ac:dyDescent="0.25">
      <c r="A4" s="519" t="s">
        <v>156</v>
      </c>
      <c r="B4" s="520"/>
      <c r="C4" s="520"/>
      <c r="D4" s="520"/>
      <c r="E4" s="521"/>
    </row>
    <row r="5" spans="1:5" s="224" customFormat="1" ht="27.75" customHeight="1" thickBot="1" x14ac:dyDescent="0.3">
      <c r="A5" s="522" t="s">
        <v>1138</v>
      </c>
      <c r="B5" s="523"/>
      <c r="C5" s="523"/>
      <c r="D5" s="523"/>
      <c r="E5" s="524"/>
    </row>
    <row r="6" spans="1:5" s="224" customFormat="1" ht="75.75" thickBot="1" x14ac:dyDescent="0.3">
      <c r="A6" s="255" t="s">
        <v>2</v>
      </c>
      <c r="B6" s="438" t="s">
        <v>605</v>
      </c>
      <c r="C6" s="438"/>
      <c r="D6" s="219" t="s">
        <v>1349</v>
      </c>
      <c r="E6" s="225" t="s">
        <v>5</v>
      </c>
    </row>
    <row r="7" spans="1:5" s="224" customFormat="1" ht="20.25" customHeight="1" x14ac:dyDescent="0.25">
      <c r="A7" s="269" t="s">
        <v>608</v>
      </c>
      <c r="B7" s="525" t="s">
        <v>651</v>
      </c>
      <c r="C7" s="525"/>
      <c r="D7" s="267" t="str" cm="1">
        <f t="array" ref="D7">IF(OR(D8:D9="No cumple"),"NO CUMPLE",IF(OR(D8:D9="CUMPLE"),"CUMPLE",IF(OR(D8:D9="NO APLICA"),"CUMPLE","")))</f>
        <v/>
      </c>
      <c r="E7" s="228"/>
    </row>
    <row r="8" spans="1:5" s="224" customFormat="1" ht="50.25" customHeight="1" x14ac:dyDescent="0.25">
      <c r="A8" s="256" t="s">
        <v>957</v>
      </c>
      <c r="B8" s="503" t="s">
        <v>652</v>
      </c>
      <c r="C8" s="504"/>
      <c r="D8" s="221"/>
      <c r="E8" s="235"/>
    </row>
    <row r="9" spans="1:5" s="224" customFormat="1" ht="50.25" customHeight="1" x14ac:dyDescent="0.25">
      <c r="A9" s="256" t="s">
        <v>958</v>
      </c>
      <c r="B9" s="503" t="s">
        <v>653</v>
      </c>
      <c r="C9" s="504"/>
      <c r="D9" s="221"/>
      <c r="E9" s="235"/>
    </row>
    <row r="10" spans="1:5" s="224" customFormat="1" ht="18" customHeight="1" x14ac:dyDescent="0.25">
      <c r="A10" s="268" t="s">
        <v>959</v>
      </c>
      <c r="B10" s="479" t="s">
        <v>654</v>
      </c>
      <c r="C10" s="479"/>
      <c r="D10" s="267" t="str" cm="1">
        <f t="array" ref="D10">IF(OR(D11:D14="No cumple"),"NO CUMPLE",IF(OR(D11:D14="CUMPLE"),"CUMPLE",IF(OR(D11:D14="NO APLICA"),"CUMPLE","")))</f>
        <v/>
      </c>
      <c r="E10" s="235"/>
    </row>
    <row r="11" spans="1:5" s="224" customFormat="1" ht="33" customHeight="1" x14ac:dyDescent="0.25">
      <c r="A11" s="256" t="s">
        <v>960</v>
      </c>
      <c r="B11" s="504" t="s">
        <v>655</v>
      </c>
      <c r="C11" s="504"/>
      <c r="D11" s="221"/>
      <c r="E11" s="236"/>
    </row>
    <row r="12" spans="1:5" s="224" customFormat="1" ht="34.5" customHeight="1" x14ac:dyDescent="0.25">
      <c r="A12" s="256" t="s">
        <v>961</v>
      </c>
      <c r="B12" s="504" t="s">
        <v>656</v>
      </c>
      <c r="C12" s="504"/>
      <c r="D12" s="221"/>
      <c r="E12" s="235"/>
    </row>
    <row r="13" spans="1:5" s="224" customFormat="1" ht="33" customHeight="1" x14ac:dyDescent="0.25">
      <c r="A13" s="256" t="s">
        <v>962</v>
      </c>
      <c r="B13" s="503" t="s">
        <v>1254</v>
      </c>
      <c r="C13" s="504"/>
      <c r="D13" s="221"/>
      <c r="E13" s="235"/>
    </row>
    <row r="14" spans="1:5" s="224" customFormat="1" ht="50.25" customHeight="1" x14ac:dyDescent="0.25">
      <c r="A14" s="256" t="s">
        <v>963</v>
      </c>
      <c r="B14" s="504" t="s">
        <v>657</v>
      </c>
      <c r="C14" s="504"/>
      <c r="D14" s="221"/>
      <c r="E14" s="236"/>
    </row>
    <row r="15" spans="1:5" s="224" customFormat="1" ht="17.25" customHeight="1" x14ac:dyDescent="0.25">
      <c r="A15" s="268" t="s">
        <v>964</v>
      </c>
      <c r="B15" s="509" t="s">
        <v>1255</v>
      </c>
      <c r="C15" s="509"/>
      <c r="D15" s="267" t="str" cm="1">
        <f t="array" ref="D15">IF(OR(D16:D23="No cumple"),"NO CUMPLE",IF(OR(D16:D23="CUMPLE"),"CUMPLE",IF(OR(D16:D23="NO APLICA"),"CUMPLE","")))</f>
        <v/>
      </c>
      <c r="E15" s="237"/>
    </row>
    <row r="16" spans="1:5" s="224" customFormat="1" ht="53.25" customHeight="1" x14ac:dyDescent="0.25">
      <c r="A16" s="256" t="s">
        <v>965</v>
      </c>
      <c r="B16" s="503" t="s">
        <v>658</v>
      </c>
      <c r="C16" s="504"/>
      <c r="D16" s="221"/>
      <c r="E16" s="237"/>
    </row>
    <row r="17" spans="1:5" s="224" customFormat="1" ht="49.5" customHeight="1" x14ac:dyDescent="0.25">
      <c r="A17" s="256" t="s">
        <v>966</v>
      </c>
      <c r="B17" s="503" t="s">
        <v>1279</v>
      </c>
      <c r="C17" s="504"/>
      <c r="D17" s="221"/>
      <c r="E17" s="237"/>
    </row>
    <row r="18" spans="1:5" s="224" customFormat="1" ht="99" customHeight="1" x14ac:dyDescent="0.25">
      <c r="A18" s="256" t="s">
        <v>967</v>
      </c>
      <c r="B18" s="503" t="s">
        <v>973</v>
      </c>
      <c r="C18" s="504"/>
      <c r="D18" s="221"/>
      <c r="E18" s="237"/>
    </row>
    <row r="19" spans="1:5" s="224" customFormat="1" ht="34.5" customHeight="1" x14ac:dyDescent="0.25">
      <c r="A19" s="256" t="s">
        <v>968</v>
      </c>
      <c r="B19" s="503" t="s">
        <v>1256</v>
      </c>
      <c r="C19" s="504"/>
      <c r="D19" s="221"/>
      <c r="E19" s="237"/>
    </row>
    <row r="20" spans="1:5" s="224" customFormat="1" ht="33.75" customHeight="1" x14ac:dyDescent="0.25">
      <c r="A20" s="256" t="s">
        <v>969</v>
      </c>
      <c r="B20" s="503" t="s">
        <v>1257</v>
      </c>
      <c r="C20" s="504"/>
      <c r="D20" s="221"/>
      <c r="E20" s="237"/>
    </row>
    <row r="21" spans="1:5" s="224" customFormat="1" ht="33.75" customHeight="1" x14ac:dyDescent="0.25">
      <c r="A21" s="256" t="s">
        <v>970</v>
      </c>
      <c r="B21" s="503" t="s">
        <v>1258</v>
      </c>
      <c r="C21" s="504"/>
      <c r="D21" s="221"/>
      <c r="E21" s="237"/>
    </row>
    <row r="22" spans="1:5" s="224" customFormat="1" ht="17.25" customHeight="1" x14ac:dyDescent="0.25">
      <c r="A22" s="256" t="s">
        <v>971</v>
      </c>
      <c r="B22" s="503" t="s">
        <v>659</v>
      </c>
      <c r="C22" s="504"/>
      <c r="D22" s="221"/>
      <c r="E22" s="237"/>
    </row>
    <row r="23" spans="1:5" s="224" customFormat="1" ht="35.25" customHeight="1" x14ac:dyDescent="0.25">
      <c r="A23" s="256" t="s">
        <v>972</v>
      </c>
      <c r="B23" s="503" t="s">
        <v>1259</v>
      </c>
      <c r="C23" s="504"/>
      <c r="D23" s="221"/>
      <c r="E23" s="237"/>
    </row>
    <row r="24" spans="1:5" s="224" customFormat="1" ht="18.75" customHeight="1" x14ac:dyDescent="0.25">
      <c r="A24" s="268" t="s">
        <v>974</v>
      </c>
      <c r="B24" s="526" t="s">
        <v>660</v>
      </c>
      <c r="C24" s="526"/>
      <c r="D24" s="267" t="str" cm="1">
        <f t="array" ref="D24">IF(OR(D25:D37="No cumple"),"NO CUMPLE",IF(OR(D25:D37="CUMPLE"),"CUMPLE",IF(OR(D25:D37="NO APLICA"),"CUMPLE","")))</f>
        <v/>
      </c>
      <c r="E24" s="237"/>
    </row>
    <row r="25" spans="1:5" s="224" customFormat="1" ht="51.75" customHeight="1" x14ac:dyDescent="0.25">
      <c r="A25" s="256" t="s">
        <v>975</v>
      </c>
      <c r="B25" s="503" t="s">
        <v>661</v>
      </c>
      <c r="C25" s="504"/>
      <c r="D25" s="221"/>
      <c r="E25" s="237"/>
    </row>
    <row r="26" spans="1:5" s="224" customFormat="1" ht="36.75" customHeight="1" x14ac:dyDescent="0.25">
      <c r="A26" s="256" t="s">
        <v>976</v>
      </c>
      <c r="B26" s="503" t="s">
        <v>662</v>
      </c>
      <c r="C26" s="504"/>
      <c r="D26" s="221"/>
      <c r="E26" s="237"/>
    </row>
    <row r="27" spans="1:5" s="224" customFormat="1" ht="32.25" customHeight="1" x14ac:dyDescent="0.25">
      <c r="A27" s="256" t="s">
        <v>977</v>
      </c>
      <c r="B27" s="504" t="s">
        <v>663</v>
      </c>
      <c r="C27" s="504"/>
      <c r="D27" s="221"/>
      <c r="E27" s="237"/>
    </row>
    <row r="28" spans="1:5" s="224" customFormat="1" ht="18.75" customHeight="1" x14ac:dyDescent="0.25">
      <c r="A28" s="256" t="s">
        <v>978</v>
      </c>
      <c r="B28" s="503" t="s">
        <v>664</v>
      </c>
      <c r="C28" s="504"/>
      <c r="D28" s="221"/>
      <c r="E28" s="237"/>
    </row>
    <row r="29" spans="1:5" s="224" customFormat="1" ht="97.5" customHeight="1" x14ac:dyDescent="0.25">
      <c r="A29" s="256" t="s">
        <v>979</v>
      </c>
      <c r="B29" s="503" t="s">
        <v>1260</v>
      </c>
      <c r="C29" s="504"/>
      <c r="D29" s="221"/>
      <c r="E29" s="237"/>
    </row>
    <row r="30" spans="1:5" s="224" customFormat="1" ht="147.75" customHeight="1" x14ac:dyDescent="0.25">
      <c r="A30" s="256" t="s">
        <v>980</v>
      </c>
      <c r="B30" s="503" t="s">
        <v>1261</v>
      </c>
      <c r="C30" s="504"/>
      <c r="D30" s="221"/>
      <c r="E30" s="239"/>
    </row>
    <row r="31" spans="1:5" s="224" customFormat="1" ht="34.5" customHeight="1" x14ac:dyDescent="0.25">
      <c r="A31" s="256" t="s">
        <v>981</v>
      </c>
      <c r="B31" s="503" t="s">
        <v>1262</v>
      </c>
      <c r="C31" s="504"/>
      <c r="D31" s="221"/>
      <c r="E31" s="240"/>
    </row>
    <row r="32" spans="1:5" s="224" customFormat="1" ht="18.75" customHeight="1" x14ac:dyDescent="0.25">
      <c r="A32" s="256" t="s">
        <v>982</v>
      </c>
      <c r="B32" s="503" t="s">
        <v>665</v>
      </c>
      <c r="C32" s="504"/>
      <c r="D32" s="221"/>
      <c r="E32" s="237"/>
    </row>
    <row r="33" spans="1:5" s="224" customFormat="1" ht="50.25" customHeight="1" x14ac:dyDescent="0.25">
      <c r="A33" s="256" t="s">
        <v>983</v>
      </c>
      <c r="B33" s="503" t="s">
        <v>666</v>
      </c>
      <c r="C33" s="504"/>
      <c r="D33" s="221"/>
      <c r="E33" s="237"/>
    </row>
    <row r="34" spans="1:5" s="224" customFormat="1" ht="149.25" customHeight="1" x14ac:dyDescent="0.25">
      <c r="A34" s="256" t="s">
        <v>984</v>
      </c>
      <c r="B34" s="503" t="s">
        <v>1263</v>
      </c>
      <c r="C34" s="504"/>
      <c r="D34" s="221"/>
      <c r="E34" s="237"/>
    </row>
    <row r="35" spans="1:5" s="224" customFormat="1" ht="33.75" customHeight="1" x14ac:dyDescent="0.25">
      <c r="A35" s="256" t="s">
        <v>985</v>
      </c>
      <c r="B35" s="503" t="s">
        <v>1280</v>
      </c>
      <c r="C35" s="504"/>
      <c r="D35" s="221"/>
      <c r="E35" s="239"/>
    </row>
    <row r="36" spans="1:5" s="224" customFormat="1" ht="34.5" customHeight="1" x14ac:dyDescent="0.25">
      <c r="A36" s="256" t="s">
        <v>986</v>
      </c>
      <c r="B36" s="503" t="s">
        <v>1281</v>
      </c>
      <c r="C36" s="504"/>
      <c r="D36" s="221"/>
      <c r="E36" s="240"/>
    </row>
    <row r="37" spans="1:5" s="224" customFormat="1" ht="37.5" customHeight="1" x14ac:dyDescent="0.25">
      <c r="A37" s="256" t="s">
        <v>987</v>
      </c>
      <c r="B37" s="503" t="s">
        <v>1264</v>
      </c>
      <c r="C37" s="504"/>
      <c r="D37" s="221"/>
      <c r="E37" s="237"/>
    </row>
    <row r="38" spans="1:5" s="224" customFormat="1" ht="19.5" customHeight="1" x14ac:dyDescent="0.25">
      <c r="A38" s="268" t="s">
        <v>988</v>
      </c>
      <c r="B38" s="508" t="s">
        <v>667</v>
      </c>
      <c r="C38" s="508"/>
      <c r="D38" s="267" t="str" cm="1">
        <f t="array" ref="D38">IF(OR(D39:D41="No cumple"),"NO CUMPLE",IF(OR(D39:D41="CUMPLE"),"CUMPLE",IF(OR(D39:D41="NO APLICA"),"CUMPLE","")))</f>
        <v/>
      </c>
      <c r="E38" s="237"/>
    </row>
    <row r="39" spans="1:5" s="224" customFormat="1" ht="81" customHeight="1" x14ac:dyDescent="0.25">
      <c r="A39" s="256" t="s">
        <v>989</v>
      </c>
      <c r="B39" s="503" t="s">
        <v>668</v>
      </c>
      <c r="C39" s="504"/>
      <c r="D39" s="221"/>
      <c r="E39" s="239"/>
    </row>
    <row r="40" spans="1:5" s="224" customFormat="1" ht="66" customHeight="1" x14ac:dyDescent="0.25">
      <c r="A40" s="256" t="s">
        <v>990</v>
      </c>
      <c r="B40" s="503" t="s">
        <v>669</v>
      </c>
      <c r="C40" s="504"/>
      <c r="D40" s="221"/>
      <c r="E40" s="240"/>
    </row>
    <row r="41" spans="1:5" s="224" customFormat="1" ht="100.5" customHeight="1" x14ac:dyDescent="0.25">
      <c r="A41" s="256" t="s">
        <v>991</v>
      </c>
      <c r="B41" s="503" t="s">
        <v>670</v>
      </c>
      <c r="C41" s="504"/>
      <c r="D41" s="221"/>
      <c r="E41" s="237"/>
    </row>
    <row r="42" spans="1:5" s="224" customFormat="1" ht="21" customHeight="1" x14ac:dyDescent="0.25">
      <c r="A42" s="268" t="s">
        <v>992</v>
      </c>
      <c r="B42" s="508" t="s">
        <v>671</v>
      </c>
      <c r="C42" s="508"/>
      <c r="D42" s="267" t="str">
        <f>IF(OR(D43="No cumple"),"NO CUMPLE",IF(OR(D43="CUMPLE"),"CUMPLE",IF(OR(D43="NO APLICA"),"CUMPLE","")))</f>
        <v/>
      </c>
      <c r="E42" s="237"/>
    </row>
    <row r="43" spans="1:5" s="224" customFormat="1" ht="49.5" customHeight="1" x14ac:dyDescent="0.25">
      <c r="A43" s="256" t="s">
        <v>993</v>
      </c>
      <c r="B43" s="503" t="s">
        <v>672</v>
      </c>
      <c r="C43" s="504"/>
      <c r="D43" s="221"/>
      <c r="E43" s="237"/>
    </row>
    <row r="44" spans="1:5" s="224" customFormat="1" ht="21" customHeight="1" x14ac:dyDescent="0.25">
      <c r="A44" s="268" t="s">
        <v>994</v>
      </c>
      <c r="B44" s="508" t="s">
        <v>673</v>
      </c>
      <c r="C44" s="508"/>
      <c r="D44" s="267" t="str" cm="1">
        <f t="array" ref="D44">IF(OR(D45:D52="No cumple"),"NO CUMPLE",IF(OR(D45:D52="CUMPLE"),"CUMPLE",IF(OR(D45:D52="NO APLICA"),"CUMPLE","")))</f>
        <v/>
      </c>
      <c r="E44" s="237"/>
    </row>
    <row r="45" spans="1:5" s="224" customFormat="1" ht="54" customHeight="1" x14ac:dyDescent="0.25">
      <c r="A45" s="256" t="s">
        <v>995</v>
      </c>
      <c r="B45" s="503" t="s">
        <v>674</v>
      </c>
      <c r="C45" s="504"/>
      <c r="D45" s="221"/>
      <c r="E45" s="239"/>
    </row>
    <row r="46" spans="1:5" s="224" customFormat="1" ht="30.75" customHeight="1" x14ac:dyDescent="0.25">
      <c r="A46" s="256" t="s">
        <v>996</v>
      </c>
      <c r="B46" s="503" t="s">
        <v>675</v>
      </c>
      <c r="C46" s="504"/>
      <c r="D46" s="221"/>
      <c r="E46" s="240"/>
    </row>
    <row r="47" spans="1:5" s="224" customFormat="1" ht="33.75" customHeight="1" x14ac:dyDescent="0.25">
      <c r="A47" s="256" t="s">
        <v>997</v>
      </c>
      <c r="B47" s="504" t="s">
        <v>676</v>
      </c>
      <c r="C47" s="504"/>
      <c r="D47" s="221"/>
      <c r="E47" s="237"/>
    </row>
    <row r="48" spans="1:5" s="224" customFormat="1" ht="54" customHeight="1" x14ac:dyDescent="0.25">
      <c r="A48" s="256" t="s">
        <v>998</v>
      </c>
      <c r="B48" s="503" t="s">
        <v>677</v>
      </c>
      <c r="C48" s="504"/>
      <c r="D48" s="221"/>
      <c r="E48" s="237"/>
    </row>
    <row r="49" spans="1:5" s="224" customFormat="1" ht="19.5" customHeight="1" x14ac:dyDescent="0.25">
      <c r="A49" s="256" t="s">
        <v>999</v>
      </c>
      <c r="B49" s="503" t="s">
        <v>678</v>
      </c>
      <c r="C49" s="504"/>
      <c r="D49" s="221"/>
      <c r="E49" s="239"/>
    </row>
    <row r="50" spans="1:5" s="224" customFormat="1" ht="34.5" customHeight="1" x14ac:dyDescent="0.25">
      <c r="A50" s="256" t="s">
        <v>1000</v>
      </c>
      <c r="B50" s="503" t="s">
        <v>679</v>
      </c>
      <c r="C50" s="504"/>
      <c r="D50" s="221"/>
      <c r="E50" s="240"/>
    </row>
    <row r="51" spans="1:5" s="224" customFormat="1" ht="49.5" customHeight="1" x14ac:dyDescent="0.25">
      <c r="A51" s="256" t="s">
        <v>1108</v>
      </c>
      <c r="B51" s="503" t="s">
        <v>680</v>
      </c>
      <c r="C51" s="504"/>
      <c r="D51" s="221"/>
      <c r="E51" s="240"/>
    </row>
    <row r="52" spans="1:5" s="224" customFormat="1" ht="33" customHeight="1" x14ac:dyDescent="0.25">
      <c r="A52" s="256" t="s">
        <v>1109</v>
      </c>
      <c r="B52" s="503" t="s">
        <v>681</v>
      </c>
      <c r="C52" s="504"/>
      <c r="D52" s="221"/>
      <c r="E52" s="237"/>
    </row>
    <row r="53" spans="1:5" s="224" customFormat="1" ht="21" customHeight="1" x14ac:dyDescent="0.25">
      <c r="A53" s="268" t="s">
        <v>1110</v>
      </c>
      <c r="B53" s="508" t="s">
        <v>682</v>
      </c>
      <c r="C53" s="508"/>
      <c r="D53" s="267" t="str" cm="1">
        <f t="array" ref="D53">IF(OR(D54:D59="No cumple"),"NO CUMPLE",IF(OR(D54:D59="CUMPLE"),"CUMPLE",IF(OR(D54:D59="NO APLICA"),"CUMPLE","")))</f>
        <v/>
      </c>
      <c r="E53" s="237"/>
    </row>
    <row r="54" spans="1:5" s="224" customFormat="1" ht="18" customHeight="1" x14ac:dyDescent="0.25">
      <c r="A54" s="256" t="s">
        <v>1111</v>
      </c>
      <c r="B54" s="503" t="s">
        <v>683</v>
      </c>
      <c r="C54" s="504"/>
      <c r="D54" s="221"/>
      <c r="E54" s="239"/>
    </row>
    <row r="55" spans="1:5" s="224" customFormat="1" ht="18" customHeight="1" x14ac:dyDescent="0.25">
      <c r="A55" s="256" t="s">
        <v>1112</v>
      </c>
      <c r="B55" s="503" t="s">
        <v>684</v>
      </c>
      <c r="C55" s="504"/>
      <c r="D55" s="221"/>
      <c r="E55" s="240"/>
    </row>
    <row r="56" spans="1:5" s="224" customFormat="1" ht="33" customHeight="1" x14ac:dyDescent="0.25">
      <c r="A56" s="256" t="s">
        <v>1113</v>
      </c>
      <c r="B56" s="503" t="s">
        <v>685</v>
      </c>
      <c r="C56" s="504"/>
      <c r="D56" s="221"/>
      <c r="E56" s="240"/>
    </row>
    <row r="57" spans="1:5" s="224" customFormat="1" ht="33.75" customHeight="1" x14ac:dyDescent="0.25">
      <c r="A57" s="256" t="s">
        <v>1114</v>
      </c>
      <c r="B57" s="503" t="s">
        <v>686</v>
      </c>
      <c r="C57" s="504"/>
      <c r="D57" s="221"/>
      <c r="E57" s="239"/>
    </row>
    <row r="58" spans="1:5" s="224" customFormat="1" ht="36" customHeight="1" x14ac:dyDescent="0.25">
      <c r="A58" s="256" t="s">
        <v>1115</v>
      </c>
      <c r="B58" s="503" t="s">
        <v>687</v>
      </c>
      <c r="C58" s="504"/>
      <c r="D58" s="221"/>
      <c r="E58" s="239"/>
    </row>
    <row r="59" spans="1:5" s="224" customFormat="1" ht="16.5" customHeight="1" x14ac:dyDescent="0.25">
      <c r="A59" s="256" t="s">
        <v>1116</v>
      </c>
      <c r="B59" s="503" t="s">
        <v>688</v>
      </c>
      <c r="C59" s="504"/>
      <c r="D59" s="221"/>
      <c r="E59" s="240"/>
    </row>
    <row r="60" spans="1:5" s="224" customFormat="1" ht="18.75" customHeight="1" x14ac:dyDescent="0.25">
      <c r="A60" s="268" t="s">
        <v>1001</v>
      </c>
      <c r="B60" s="508" t="s">
        <v>689</v>
      </c>
      <c r="C60" s="508"/>
      <c r="D60" s="267" t="str" cm="1">
        <f t="array" ref="D60">IF(OR(D61:D65="No cumple"),"NO CUMPLE",IF(OR(D61:D65="CUMPLE"),"CUMPLE",IF(OR(D61:D65="NO APLICA"),"CUMPLE","")))</f>
        <v/>
      </c>
      <c r="E60" s="237"/>
    </row>
    <row r="61" spans="1:5" s="224" customFormat="1" ht="67.5" customHeight="1" x14ac:dyDescent="0.25">
      <c r="A61" s="256" t="s">
        <v>1117</v>
      </c>
      <c r="B61" s="503" t="s">
        <v>1282</v>
      </c>
      <c r="C61" s="504"/>
      <c r="D61" s="221"/>
      <c r="E61" s="240"/>
    </row>
    <row r="62" spans="1:5" s="224" customFormat="1" x14ac:dyDescent="0.25">
      <c r="A62" s="256" t="s">
        <v>1118</v>
      </c>
      <c r="B62" s="503" t="s">
        <v>690</v>
      </c>
      <c r="C62" s="504"/>
      <c r="D62" s="221"/>
      <c r="E62" s="239"/>
    </row>
    <row r="63" spans="1:5" s="224" customFormat="1" ht="34.5" customHeight="1" x14ac:dyDescent="0.25">
      <c r="A63" s="256" t="s">
        <v>1119</v>
      </c>
      <c r="B63" s="503" t="s">
        <v>1265</v>
      </c>
      <c r="C63" s="504"/>
      <c r="D63" s="221"/>
      <c r="E63" s="240"/>
    </row>
    <row r="64" spans="1:5" s="224" customFormat="1" ht="118.5" customHeight="1" x14ac:dyDescent="0.25">
      <c r="A64" s="256" t="s">
        <v>1120</v>
      </c>
      <c r="B64" s="503" t="s">
        <v>691</v>
      </c>
      <c r="C64" s="504"/>
      <c r="D64" s="221"/>
      <c r="E64" s="240"/>
    </row>
    <row r="65" spans="1:5" s="224" customFormat="1" ht="17.25" customHeight="1" x14ac:dyDescent="0.25">
      <c r="A65" s="256" t="s">
        <v>1121</v>
      </c>
      <c r="B65" s="503" t="s">
        <v>692</v>
      </c>
      <c r="C65" s="504"/>
      <c r="D65" s="221"/>
      <c r="E65" s="240"/>
    </row>
    <row r="66" spans="1:5" s="224" customFormat="1" ht="33.75" customHeight="1" x14ac:dyDescent="0.25">
      <c r="A66" s="268" t="s">
        <v>1122</v>
      </c>
      <c r="B66" s="505" t="s">
        <v>693</v>
      </c>
      <c r="C66" s="505"/>
      <c r="D66" s="267" t="str" cm="1">
        <f t="array" ref="D66">IF(OR(D67:D70="No cumple"),"NO CUMPLE",IF(OR(D67:D70="CUMPLE"),"CUMPLE",IF(OR(D67:D70="NO APLICA"),"CUMPLE","")))</f>
        <v/>
      </c>
      <c r="E66" s="237"/>
    </row>
    <row r="67" spans="1:5" s="224" customFormat="1" ht="34.5" customHeight="1" x14ac:dyDescent="0.25">
      <c r="A67" s="256" t="s">
        <v>1123</v>
      </c>
      <c r="B67" s="503" t="s">
        <v>1283</v>
      </c>
      <c r="C67" s="504"/>
      <c r="D67" s="221"/>
      <c r="E67" s="239"/>
    </row>
    <row r="68" spans="1:5" s="224" customFormat="1" ht="34.5" customHeight="1" x14ac:dyDescent="0.25">
      <c r="A68" s="256" t="s">
        <v>1124</v>
      </c>
      <c r="B68" s="503" t="s">
        <v>694</v>
      </c>
      <c r="C68" s="504"/>
      <c r="D68" s="221"/>
      <c r="E68" s="240"/>
    </row>
    <row r="69" spans="1:5" s="224" customFormat="1" ht="18.75" customHeight="1" x14ac:dyDescent="0.25">
      <c r="A69" s="256" t="s">
        <v>1125</v>
      </c>
      <c r="B69" s="503" t="s">
        <v>695</v>
      </c>
      <c r="C69" s="504"/>
      <c r="D69" s="221"/>
      <c r="E69" s="240"/>
    </row>
    <row r="70" spans="1:5" s="224" customFormat="1" ht="39" customHeight="1" x14ac:dyDescent="0.25">
      <c r="A70" s="256" t="s">
        <v>1126</v>
      </c>
      <c r="B70" s="503" t="s">
        <v>1284</v>
      </c>
      <c r="C70" s="504"/>
      <c r="D70" s="221"/>
      <c r="E70" s="239"/>
    </row>
    <row r="71" spans="1:5" s="224" customFormat="1" ht="33.75" customHeight="1" x14ac:dyDescent="0.25">
      <c r="A71" s="268" t="s">
        <v>1127</v>
      </c>
      <c r="B71" s="505" t="s">
        <v>696</v>
      </c>
      <c r="C71" s="505"/>
      <c r="D71" s="267" t="str" cm="1">
        <f t="array" ref="D71">IF(OR(D72:D78="No cumple"),"NO CUMPLE",IF(OR(D72:D78="CUMPLE"),"CUMPLE",IF(OR(D72:D78="NO APLICA"),"CUMPLE","")))</f>
        <v/>
      </c>
      <c r="E71" s="237"/>
    </row>
    <row r="72" spans="1:5" s="224" customFormat="1" ht="48.75" customHeight="1" x14ac:dyDescent="0.25">
      <c r="A72" s="256" t="s">
        <v>1128</v>
      </c>
      <c r="B72" s="503" t="s">
        <v>697</v>
      </c>
      <c r="C72" s="504"/>
      <c r="D72" s="221"/>
      <c r="E72" s="240"/>
    </row>
    <row r="73" spans="1:5" s="224" customFormat="1" ht="19.5" customHeight="1" x14ac:dyDescent="0.25">
      <c r="A73" s="256" t="s">
        <v>1002</v>
      </c>
      <c r="B73" s="503" t="s">
        <v>698</v>
      </c>
      <c r="C73" s="504"/>
      <c r="D73" s="221"/>
      <c r="E73" s="239"/>
    </row>
    <row r="74" spans="1:5" s="224" customFormat="1" ht="34.5" customHeight="1" x14ac:dyDescent="0.25">
      <c r="A74" s="256" t="s">
        <v>1129</v>
      </c>
      <c r="B74" s="503" t="s">
        <v>699</v>
      </c>
      <c r="C74" s="504"/>
      <c r="D74" s="221"/>
      <c r="E74" s="240"/>
    </row>
    <row r="75" spans="1:5" s="224" customFormat="1" ht="34.5" customHeight="1" x14ac:dyDescent="0.25">
      <c r="A75" s="256" t="s">
        <v>1130</v>
      </c>
      <c r="B75" s="503" t="s">
        <v>1266</v>
      </c>
      <c r="C75" s="504"/>
      <c r="D75" s="221"/>
      <c r="E75" s="240"/>
    </row>
    <row r="76" spans="1:5" s="224" customFormat="1" ht="18.75" customHeight="1" x14ac:dyDescent="0.25">
      <c r="A76" s="256" t="s">
        <v>1131</v>
      </c>
      <c r="B76" s="503" t="s">
        <v>700</v>
      </c>
      <c r="C76" s="504"/>
      <c r="D76" s="221"/>
      <c r="E76" s="239"/>
    </row>
    <row r="77" spans="1:5" s="224" customFormat="1" ht="18.75" customHeight="1" x14ac:dyDescent="0.25">
      <c r="A77" s="256" t="s">
        <v>1132</v>
      </c>
      <c r="B77" s="503" t="s">
        <v>701</v>
      </c>
      <c r="C77" s="504"/>
      <c r="D77" s="221"/>
      <c r="E77" s="240"/>
    </row>
    <row r="78" spans="1:5" s="224" customFormat="1" ht="50.25" customHeight="1" x14ac:dyDescent="0.25">
      <c r="A78" s="256" t="s">
        <v>1133</v>
      </c>
      <c r="B78" s="503" t="s">
        <v>1285</v>
      </c>
      <c r="C78" s="504"/>
      <c r="D78" s="221"/>
      <c r="E78" s="240"/>
    </row>
    <row r="79" spans="1:5" s="224" customFormat="1" ht="18" customHeight="1" x14ac:dyDescent="0.25">
      <c r="A79" s="268" t="s">
        <v>1003</v>
      </c>
      <c r="B79" s="505" t="s">
        <v>1267</v>
      </c>
      <c r="C79" s="505"/>
      <c r="D79" s="267" t="str">
        <f>IF(OR(D80="No cumple"),"NO CUMPLE",IF(OR(D80="CUMPLE"),"CUMPLE",IF(OR(D80="NO APLICA"),"CUMPLE","")))</f>
        <v/>
      </c>
      <c r="E79" s="240"/>
    </row>
    <row r="80" spans="1:5" s="224" customFormat="1" ht="48.75" customHeight="1" x14ac:dyDescent="0.25">
      <c r="A80" s="256" t="s">
        <v>1004</v>
      </c>
      <c r="B80" s="503" t="s">
        <v>702</v>
      </c>
      <c r="C80" s="504"/>
      <c r="D80" s="221"/>
      <c r="E80" s="240"/>
    </row>
    <row r="81" spans="1:5" s="224" customFormat="1" ht="18" customHeight="1" x14ac:dyDescent="0.25">
      <c r="A81" s="268" t="s">
        <v>1134</v>
      </c>
      <c r="B81" s="505" t="s">
        <v>703</v>
      </c>
      <c r="C81" s="505"/>
      <c r="D81" s="267" t="str" cm="1">
        <f t="array" ref="D81">IF(OR(D82:D83="No cumple"),"NO CUMPLE",IF(OR(D82:D83="CUMPLE"),"CUMPLE",IF(OR(D82:D83="NO APLICA"),"CUMPLE","")))</f>
        <v/>
      </c>
      <c r="E81" s="240"/>
    </row>
    <row r="82" spans="1:5" s="224" customFormat="1" ht="21.75" customHeight="1" x14ac:dyDescent="0.25">
      <c r="A82" s="256" t="s">
        <v>1135</v>
      </c>
      <c r="B82" s="506" t="s">
        <v>1268</v>
      </c>
      <c r="C82" s="507"/>
      <c r="D82" s="221"/>
      <c r="E82" s="240"/>
    </row>
    <row r="83" spans="1:5" s="224" customFormat="1" ht="22.5" customHeight="1" x14ac:dyDescent="0.25">
      <c r="A83" s="270" t="s">
        <v>1136</v>
      </c>
      <c r="B83" s="501" t="s">
        <v>704</v>
      </c>
      <c r="C83" s="502"/>
      <c r="D83" s="221"/>
      <c r="E83" s="241"/>
    </row>
    <row r="84" spans="1:5" s="224" customFormat="1" ht="17.25" thickBot="1" x14ac:dyDescent="0.3">
      <c r="A84" s="473" t="s">
        <v>1350</v>
      </c>
      <c r="B84" s="474"/>
      <c r="C84" s="475"/>
      <c r="D84" s="271" t="str">
        <f>IF(OR(D7="No cumple",D10="NO CUMPLE",D15="No cumple",D24="No cumple",D38="No cumple",D42="No cumple",D44="No cumple",D53="No cumple",D60="No cumple",D66="No cumple",D71="No cumple",D79="No cumple",D81="No cumple"),"NO CUMPLE",IF(OR(D7="cumple",D10="CUMPLE",D15="cumple",D24="cumple",D38="cumple",D42="cumple",D44="cumple",D53="cumple",D60="cumple",D66="cumple",D71="cumple",D79="cumple",D81="cumple"),"CUMPLE",""))</f>
        <v/>
      </c>
      <c r="E84" s="222"/>
    </row>
    <row r="85" spans="1:5" s="224" customFormat="1" ht="17.25" thickBot="1" x14ac:dyDescent="0.35">
      <c r="A85" s="495" t="s">
        <v>44</v>
      </c>
      <c r="B85" s="496"/>
      <c r="C85" s="496"/>
      <c r="D85" s="496"/>
      <c r="E85" s="497"/>
    </row>
    <row r="86" spans="1:5" s="224" customFormat="1" ht="17.25" thickBot="1" x14ac:dyDescent="0.35">
      <c r="A86" s="471" t="s">
        <v>45</v>
      </c>
      <c r="B86" s="472"/>
      <c r="C86" s="498"/>
      <c r="D86" s="242" t="s">
        <v>46</v>
      </c>
      <c r="E86" s="243" t="s">
        <v>47</v>
      </c>
    </row>
    <row r="87" spans="1:5" s="224" customFormat="1" x14ac:dyDescent="0.3">
      <c r="A87" s="462"/>
      <c r="B87" s="463"/>
      <c r="C87" s="463"/>
      <c r="D87" s="233"/>
      <c r="E87" s="244"/>
    </row>
    <row r="88" spans="1:5" s="224" customFormat="1" x14ac:dyDescent="0.3">
      <c r="A88" s="499"/>
      <c r="B88" s="500"/>
      <c r="C88" s="500"/>
      <c r="D88" s="245"/>
      <c r="E88" s="246"/>
    </row>
    <row r="89" spans="1:5" ht="17.25" thickBot="1" x14ac:dyDescent="0.35">
      <c r="A89" s="464"/>
      <c r="B89" s="465"/>
      <c r="C89" s="465"/>
      <c r="D89" s="234"/>
      <c r="E89" s="247"/>
    </row>
  </sheetData>
  <sheetProtection algorithmName="SHA-512" hashValue="B3BM/u2GYs8fNEJK7XMH5yxnewqrDE0A1gM91bjY9FLzKtc7CKYnvhH4rpMj0euPG72WNgWyvjdiZl0NugYBXQ==" saltValue="hDEwOxmgXjxPTNyOpVAUPA==" spinCount="100000" sheet="1" objects="1" scenarios="1"/>
  <mergeCells count="89">
    <mergeCell ref="A84:C84"/>
    <mergeCell ref="B12:C12"/>
    <mergeCell ref="A1:E1"/>
    <mergeCell ref="A2:E2"/>
    <mergeCell ref="A3:E3"/>
    <mergeCell ref="A4:E4"/>
    <mergeCell ref="A5:E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60:C60"/>
    <mergeCell ref="B49:C49"/>
    <mergeCell ref="B50:C50"/>
    <mergeCell ref="B51:C51"/>
    <mergeCell ref="B52:C52"/>
    <mergeCell ref="B53:C53"/>
    <mergeCell ref="B54:C54"/>
    <mergeCell ref="B55:C55"/>
    <mergeCell ref="B56:C56"/>
    <mergeCell ref="B57:C57"/>
    <mergeCell ref="B58:C58"/>
    <mergeCell ref="B59:C59"/>
    <mergeCell ref="B72:C72"/>
    <mergeCell ref="B61:C61"/>
    <mergeCell ref="B62:C62"/>
    <mergeCell ref="B63:C63"/>
    <mergeCell ref="B64:C64"/>
    <mergeCell ref="B65:C65"/>
    <mergeCell ref="B66:C66"/>
    <mergeCell ref="B67:C67"/>
    <mergeCell ref="B68:C68"/>
    <mergeCell ref="B69:C69"/>
    <mergeCell ref="B70:C70"/>
    <mergeCell ref="B71:C71"/>
    <mergeCell ref="B83:C83"/>
    <mergeCell ref="B73:C73"/>
    <mergeCell ref="B74:C74"/>
    <mergeCell ref="B75:C75"/>
    <mergeCell ref="B76:C76"/>
    <mergeCell ref="B77:C77"/>
    <mergeCell ref="B78:C78"/>
    <mergeCell ref="B79:C79"/>
    <mergeCell ref="B80:C80"/>
    <mergeCell ref="B81:C81"/>
    <mergeCell ref="B82:C82"/>
    <mergeCell ref="A89:C89"/>
    <mergeCell ref="A85:E85"/>
    <mergeCell ref="A86:C86"/>
    <mergeCell ref="A87:C87"/>
    <mergeCell ref="A88:C88"/>
  </mergeCells>
  <dataValidations count="1">
    <dataValidation type="list" allowBlank="1" showInputMessage="1" showErrorMessage="1" sqref="D8:D9 D11:D14 D16:D23 D25:D37 D39:D41 D43 D45:D52 D54:D59 D61:D65 D67:D70 D72:D78 D80 D82:D83" xr:uid="{4CA1DB04-6BD6-4603-8412-1E46D367E82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51"/>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82" t="s">
        <v>0</v>
      </c>
      <c r="B1" s="283"/>
      <c r="C1" s="283"/>
      <c r="D1" s="283"/>
      <c r="E1" s="284"/>
    </row>
    <row r="2" spans="1:5" ht="17.25" customHeight="1" thickBot="1" x14ac:dyDescent="0.3">
      <c r="A2" s="312" t="s">
        <v>523</v>
      </c>
      <c r="B2" s="313"/>
      <c r="C2" s="313"/>
      <c r="D2" s="313"/>
      <c r="E2" s="314"/>
    </row>
    <row r="3" spans="1:5" s="6" customFormat="1" ht="17.25" thickBot="1" x14ac:dyDescent="0.3">
      <c r="A3" s="288" t="s">
        <v>649</v>
      </c>
      <c r="B3" s="289"/>
      <c r="C3" s="289"/>
      <c r="D3" s="289"/>
      <c r="E3" s="290"/>
    </row>
    <row r="4" spans="1:5" s="6" customFormat="1" ht="17.25" thickBot="1" x14ac:dyDescent="0.3">
      <c r="A4" s="291" t="s">
        <v>1</v>
      </c>
      <c r="B4" s="292"/>
      <c r="C4" s="292"/>
      <c r="D4" s="292"/>
      <c r="E4" s="293"/>
    </row>
    <row r="5" spans="1:5" s="224" customFormat="1" ht="21" customHeight="1" thickBot="1" x14ac:dyDescent="0.3">
      <c r="A5" s="480" t="s">
        <v>706</v>
      </c>
      <c r="B5" s="481"/>
      <c r="C5" s="481"/>
      <c r="D5" s="481"/>
      <c r="E5" s="482"/>
    </row>
    <row r="6" spans="1:5" s="224" customFormat="1" ht="75.75" thickBot="1" x14ac:dyDescent="0.3">
      <c r="A6" s="262" t="s">
        <v>2</v>
      </c>
      <c r="B6" s="321" t="s">
        <v>605</v>
      </c>
      <c r="C6" s="323"/>
      <c r="D6" s="259" t="s">
        <v>1349</v>
      </c>
      <c r="E6" s="226" t="s">
        <v>5</v>
      </c>
    </row>
    <row r="7" spans="1:5" s="224" customFormat="1" ht="20.25" customHeight="1" x14ac:dyDescent="0.25">
      <c r="A7" s="272" t="s">
        <v>48</v>
      </c>
      <c r="B7" s="525" t="s">
        <v>705</v>
      </c>
      <c r="C7" s="525"/>
      <c r="D7" s="267" t="str" cm="1">
        <f t="array" ref="D7">IF(OR(D8:D22="No cumple"),"NO CUMPLE",IF(OR(D8:D22="CUMPLE"),"CUMPLE",IF(OR(D8:D22="NO APLICA"),"CUMPLE","")))</f>
        <v/>
      </c>
      <c r="E7" s="228"/>
    </row>
    <row r="8" spans="1:5" s="224" customFormat="1" ht="35.25" customHeight="1" x14ac:dyDescent="0.25">
      <c r="A8" s="264" t="s">
        <v>49</v>
      </c>
      <c r="B8" s="478" t="s">
        <v>1241</v>
      </c>
      <c r="C8" s="478"/>
      <c r="D8" s="260"/>
      <c r="E8" s="228"/>
    </row>
    <row r="9" spans="1:5" s="224" customFormat="1" ht="33" customHeight="1" x14ac:dyDescent="0.25">
      <c r="A9" s="264" t="s">
        <v>50</v>
      </c>
      <c r="B9" s="478" t="s">
        <v>710</v>
      </c>
      <c r="C9" s="478"/>
      <c r="D9" s="260"/>
      <c r="E9" s="228"/>
    </row>
    <row r="10" spans="1:5" s="224" customFormat="1" ht="21" customHeight="1" x14ac:dyDescent="0.25">
      <c r="A10" s="264" t="s">
        <v>51</v>
      </c>
      <c r="B10" s="478" t="s">
        <v>1242</v>
      </c>
      <c r="C10" s="478"/>
      <c r="D10" s="260"/>
      <c r="E10" s="228"/>
    </row>
    <row r="11" spans="1:5" s="224" customFormat="1" ht="49.5" customHeight="1" x14ac:dyDescent="0.25">
      <c r="A11" s="264" t="s">
        <v>52</v>
      </c>
      <c r="B11" s="478" t="s">
        <v>707</v>
      </c>
      <c r="C11" s="478"/>
      <c r="D11" s="260"/>
      <c r="E11" s="228"/>
    </row>
    <row r="12" spans="1:5" s="224" customFormat="1" ht="33.75" customHeight="1" x14ac:dyDescent="0.25">
      <c r="A12" s="264" t="s">
        <v>53</v>
      </c>
      <c r="B12" s="478" t="s">
        <v>1233</v>
      </c>
      <c r="C12" s="478"/>
      <c r="D12" s="260"/>
      <c r="E12" s="228"/>
    </row>
    <row r="13" spans="1:5" s="224" customFormat="1" ht="33.75" customHeight="1" x14ac:dyDescent="0.25">
      <c r="A13" s="264" t="s">
        <v>54</v>
      </c>
      <c r="B13" s="478" t="s">
        <v>708</v>
      </c>
      <c r="C13" s="478"/>
      <c r="D13" s="260"/>
      <c r="E13" s="228"/>
    </row>
    <row r="14" spans="1:5" s="224" customFormat="1" ht="36" customHeight="1" x14ac:dyDescent="0.25">
      <c r="A14" s="264" t="s">
        <v>55</v>
      </c>
      <c r="B14" s="478" t="s">
        <v>709</v>
      </c>
      <c r="C14" s="478"/>
      <c r="D14" s="260"/>
      <c r="E14" s="228"/>
    </row>
    <row r="15" spans="1:5" s="224" customFormat="1" ht="24" customHeight="1" x14ac:dyDescent="0.25">
      <c r="A15" s="264" t="s">
        <v>56</v>
      </c>
      <c r="B15" s="531" t="s">
        <v>1243</v>
      </c>
      <c r="C15" s="531"/>
      <c r="D15" s="260"/>
      <c r="E15" s="228"/>
    </row>
    <row r="16" spans="1:5" s="224" customFormat="1" ht="24" customHeight="1" x14ac:dyDescent="0.25">
      <c r="A16" s="264" t="s">
        <v>57</v>
      </c>
      <c r="B16" s="531" t="s">
        <v>711</v>
      </c>
      <c r="C16" s="531"/>
      <c r="D16" s="260"/>
      <c r="E16" s="228"/>
    </row>
    <row r="17" spans="1:5" s="224" customFormat="1" ht="24.75" customHeight="1" x14ac:dyDescent="0.25">
      <c r="A17" s="264" t="s">
        <v>58</v>
      </c>
      <c r="B17" s="531" t="s">
        <v>712</v>
      </c>
      <c r="C17" s="531"/>
      <c r="D17" s="260"/>
      <c r="E17" s="228"/>
    </row>
    <row r="18" spans="1:5" s="224" customFormat="1" ht="24" customHeight="1" x14ac:dyDescent="0.25">
      <c r="A18" s="264" t="s">
        <v>59</v>
      </c>
      <c r="B18" s="506" t="s">
        <v>1239</v>
      </c>
      <c r="C18" s="506"/>
      <c r="D18" s="260"/>
      <c r="E18" s="228"/>
    </row>
    <row r="19" spans="1:5" s="224" customFormat="1" ht="83.25" customHeight="1" x14ac:dyDescent="0.25">
      <c r="A19" s="264" t="s">
        <v>60</v>
      </c>
      <c r="B19" s="531" t="s">
        <v>1240</v>
      </c>
      <c r="C19" s="531"/>
      <c r="D19" s="260"/>
      <c r="E19" s="228"/>
    </row>
    <row r="20" spans="1:5" s="224" customFormat="1" ht="72.75" customHeight="1" x14ac:dyDescent="0.25">
      <c r="A20" s="264" t="s">
        <v>61</v>
      </c>
      <c r="B20" s="506" t="s">
        <v>713</v>
      </c>
      <c r="C20" s="506"/>
      <c r="D20" s="260"/>
      <c r="E20" s="228"/>
    </row>
    <row r="21" spans="1:5" s="224" customFormat="1" ht="40.5" customHeight="1" x14ac:dyDescent="0.25">
      <c r="A21" s="264" t="s">
        <v>62</v>
      </c>
      <c r="B21" s="506" t="s">
        <v>1244</v>
      </c>
      <c r="C21" s="506"/>
      <c r="D21" s="260"/>
      <c r="E21" s="228"/>
    </row>
    <row r="22" spans="1:5" s="224" customFormat="1" ht="34.5" customHeight="1" x14ac:dyDescent="0.25">
      <c r="A22" s="264" t="s">
        <v>1103</v>
      </c>
      <c r="B22" s="506" t="s">
        <v>714</v>
      </c>
      <c r="C22" s="506"/>
      <c r="D22" s="260"/>
      <c r="E22" s="228"/>
    </row>
    <row r="23" spans="1:5" s="224" customFormat="1" ht="20.25" customHeight="1" x14ac:dyDescent="0.25">
      <c r="A23" s="263" t="s">
        <v>63</v>
      </c>
      <c r="B23" s="476" t="s">
        <v>715</v>
      </c>
      <c r="C23" s="476"/>
      <c r="D23" s="273" t="str" cm="1">
        <f t="array" ref="D23">IF(OR(D24:D38="No cumple"),"NO CUMPLE",IF(OR(D24:D38="CUMPLE"),"CUMPLE",IF(OR(D24:D38="NO APLICA"),"CUMPLE","")))</f>
        <v/>
      </c>
      <c r="E23" s="228"/>
    </row>
    <row r="24" spans="1:5" s="224" customFormat="1" ht="34.5" customHeight="1" x14ac:dyDescent="0.25">
      <c r="A24" s="256" t="s">
        <v>723</v>
      </c>
      <c r="B24" s="478" t="s">
        <v>1245</v>
      </c>
      <c r="C24" s="478"/>
      <c r="D24" s="260"/>
      <c r="E24" s="248"/>
    </row>
    <row r="25" spans="1:5" s="224" customFormat="1" ht="18" customHeight="1" x14ac:dyDescent="0.25">
      <c r="A25" s="264" t="s">
        <v>64</v>
      </c>
      <c r="B25" s="506" t="s">
        <v>716</v>
      </c>
      <c r="C25" s="506"/>
      <c r="D25" s="260"/>
      <c r="E25" s="228"/>
    </row>
    <row r="26" spans="1:5" s="224" customFormat="1" ht="21" customHeight="1" x14ac:dyDescent="0.25">
      <c r="A26" s="264" t="s">
        <v>65</v>
      </c>
      <c r="B26" s="506" t="s">
        <v>718</v>
      </c>
      <c r="C26" s="506"/>
      <c r="D26" s="260"/>
      <c r="E26" s="228"/>
    </row>
    <row r="27" spans="1:5" s="224" customFormat="1" ht="20.25" customHeight="1" x14ac:dyDescent="0.25">
      <c r="A27" s="264" t="s">
        <v>66</v>
      </c>
      <c r="B27" s="506" t="s">
        <v>717</v>
      </c>
      <c r="C27" s="506"/>
      <c r="D27" s="260"/>
      <c r="E27" s="228"/>
    </row>
    <row r="28" spans="1:5" s="224" customFormat="1" ht="20.25" customHeight="1" x14ac:dyDescent="0.25">
      <c r="A28" s="264" t="s">
        <v>67</v>
      </c>
      <c r="B28" s="506" t="s">
        <v>719</v>
      </c>
      <c r="C28" s="506"/>
      <c r="D28" s="260"/>
      <c r="E28" s="228"/>
    </row>
    <row r="29" spans="1:5" s="224" customFormat="1" ht="18.75" customHeight="1" x14ac:dyDescent="0.25">
      <c r="A29" s="264" t="s">
        <v>68</v>
      </c>
      <c r="B29" s="506" t="s">
        <v>720</v>
      </c>
      <c r="C29" s="506"/>
      <c r="D29" s="260"/>
      <c r="E29" s="228"/>
    </row>
    <row r="30" spans="1:5" s="224" customFormat="1" ht="21" customHeight="1" x14ac:dyDescent="0.25">
      <c r="A30" s="264" t="s">
        <v>69</v>
      </c>
      <c r="B30" s="506" t="s">
        <v>721</v>
      </c>
      <c r="C30" s="506"/>
      <c r="D30" s="260"/>
      <c r="E30" s="228"/>
    </row>
    <row r="31" spans="1:5" s="224" customFormat="1" ht="15.75" customHeight="1" x14ac:dyDescent="0.25">
      <c r="A31" s="264" t="s">
        <v>70</v>
      </c>
      <c r="B31" s="506" t="s">
        <v>722</v>
      </c>
      <c r="C31" s="506"/>
      <c r="D31" s="260"/>
      <c r="E31" s="228"/>
    </row>
    <row r="32" spans="1:5" s="224" customFormat="1" ht="18.75" customHeight="1" x14ac:dyDescent="0.25">
      <c r="A32" s="264" t="s">
        <v>71</v>
      </c>
      <c r="B32" s="506" t="s">
        <v>724</v>
      </c>
      <c r="C32" s="506"/>
      <c r="D32" s="260"/>
      <c r="E32" s="228"/>
    </row>
    <row r="33" spans="1:5" s="224" customFormat="1" ht="18" customHeight="1" x14ac:dyDescent="0.25">
      <c r="A33" s="264" t="s">
        <v>72</v>
      </c>
      <c r="B33" s="506" t="s">
        <v>725</v>
      </c>
      <c r="C33" s="506"/>
      <c r="D33" s="260"/>
      <c r="E33" s="228"/>
    </row>
    <row r="34" spans="1:5" s="224" customFormat="1" ht="18.75" customHeight="1" x14ac:dyDescent="0.25">
      <c r="A34" s="264" t="s">
        <v>73</v>
      </c>
      <c r="B34" s="506" t="s">
        <v>726</v>
      </c>
      <c r="C34" s="506"/>
      <c r="D34" s="260"/>
      <c r="E34" s="228"/>
    </row>
    <row r="35" spans="1:5" s="224" customFormat="1" ht="21" customHeight="1" x14ac:dyDescent="0.25">
      <c r="A35" s="264" t="s">
        <v>74</v>
      </c>
      <c r="B35" s="506" t="s">
        <v>727</v>
      </c>
      <c r="C35" s="506"/>
      <c r="D35" s="260"/>
      <c r="E35" s="228"/>
    </row>
    <row r="36" spans="1:5" s="224" customFormat="1" ht="19.5" customHeight="1" x14ac:dyDescent="0.25">
      <c r="A36" s="264" t="s">
        <v>75</v>
      </c>
      <c r="B36" s="506" t="s">
        <v>728</v>
      </c>
      <c r="C36" s="506"/>
      <c r="D36" s="260"/>
      <c r="E36" s="228"/>
    </row>
    <row r="37" spans="1:5" s="224" customFormat="1" ht="39" customHeight="1" x14ac:dyDescent="0.25">
      <c r="A37" s="264" t="s">
        <v>76</v>
      </c>
      <c r="B37" s="506" t="s">
        <v>729</v>
      </c>
      <c r="C37" s="506"/>
      <c r="D37" s="260"/>
      <c r="E37" s="228"/>
    </row>
    <row r="38" spans="1:5" s="224" customFormat="1" ht="39" customHeight="1" x14ac:dyDescent="0.25">
      <c r="A38" s="264" t="s">
        <v>1104</v>
      </c>
      <c r="B38" s="531" t="s">
        <v>1246</v>
      </c>
      <c r="C38" s="531"/>
      <c r="D38" s="260"/>
      <c r="E38" s="228"/>
    </row>
    <row r="39" spans="1:5" s="224" customFormat="1" ht="26.25" customHeight="1" x14ac:dyDescent="0.25">
      <c r="A39" s="263" t="s">
        <v>77</v>
      </c>
      <c r="B39" s="476" t="s">
        <v>730</v>
      </c>
      <c r="C39" s="476"/>
      <c r="D39" s="273" t="str" cm="1">
        <f t="array" ref="D39">IF(OR(D40:D45="No cumple"),"NO CUMPLE",IF(OR(D40:D45="CUMPLE"),"CUMPLE",IF(OR(D40:D45="NO APLICA"),"CUMPLE","")))</f>
        <v/>
      </c>
      <c r="E39" s="228"/>
    </row>
    <row r="40" spans="1:5" s="224" customFormat="1" ht="36" customHeight="1" x14ac:dyDescent="0.25">
      <c r="A40" s="264" t="s">
        <v>78</v>
      </c>
      <c r="B40" s="506" t="s">
        <v>731</v>
      </c>
      <c r="C40" s="506"/>
      <c r="D40" s="260"/>
      <c r="E40" s="228"/>
    </row>
    <row r="41" spans="1:5" s="224" customFormat="1" ht="65.25" customHeight="1" x14ac:dyDescent="0.25">
      <c r="A41" s="264" t="s">
        <v>79</v>
      </c>
      <c r="B41" s="506" t="s">
        <v>732</v>
      </c>
      <c r="C41" s="506"/>
      <c r="D41" s="260"/>
      <c r="E41" s="228"/>
    </row>
    <row r="42" spans="1:5" s="224" customFormat="1" ht="67.5" customHeight="1" x14ac:dyDescent="0.25">
      <c r="A42" s="264" t="s">
        <v>80</v>
      </c>
      <c r="B42" s="506" t="s">
        <v>735</v>
      </c>
      <c r="C42" s="506"/>
      <c r="D42" s="260"/>
      <c r="E42" s="228"/>
    </row>
    <row r="43" spans="1:5" s="224" customFormat="1" ht="24" customHeight="1" x14ac:dyDescent="0.25">
      <c r="A43" s="264" t="s">
        <v>81</v>
      </c>
      <c r="B43" s="506" t="s">
        <v>733</v>
      </c>
      <c r="C43" s="506"/>
      <c r="D43" s="260"/>
      <c r="E43" s="228"/>
    </row>
    <row r="44" spans="1:5" s="224" customFormat="1" ht="72" customHeight="1" x14ac:dyDescent="0.25">
      <c r="A44" s="264" t="s">
        <v>82</v>
      </c>
      <c r="B44" s="531" t="s">
        <v>1247</v>
      </c>
      <c r="C44" s="531"/>
      <c r="D44" s="260"/>
      <c r="E44" s="228"/>
    </row>
    <row r="45" spans="1:5" s="224" customFormat="1" ht="51.75" customHeight="1" x14ac:dyDescent="0.25">
      <c r="A45" s="264" t="s">
        <v>83</v>
      </c>
      <c r="B45" s="506" t="s">
        <v>734</v>
      </c>
      <c r="C45" s="506"/>
      <c r="D45" s="260"/>
      <c r="E45" s="228"/>
    </row>
    <row r="46" spans="1:5" s="224" customFormat="1" ht="17.25" thickBot="1" x14ac:dyDescent="0.3">
      <c r="A46" s="473" t="s">
        <v>1350</v>
      </c>
      <c r="B46" s="538"/>
      <c r="C46" s="539"/>
      <c r="D46" s="266" t="str">
        <f>IF(OR(D7="No cumple",D23="NO CUMPLE",D39="No cumple"),"NO CUMPLE",IF(OR(D7="cumple",D23="cumple",D39="cumple"),"CUMPLE",""))</f>
        <v/>
      </c>
      <c r="E46" s="222"/>
    </row>
    <row r="47" spans="1:5" s="224" customFormat="1" ht="15.75" thickBot="1" x14ac:dyDescent="0.3">
      <c r="A47" s="532" t="s">
        <v>44</v>
      </c>
      <c r="B47" s="533"/>
      <c r="C47" s="533"/>
      <c r="D47" s="533"/>
      <c r="E47" s="534"/>
    </row>
    <row r="48" spans="1:5" s="224" customFormat="1" ht="15.75" thickBot="1" x14ac:dyDescent="0.3">
      <c r="A48" s="535" t="s">
        <v>45</v>
      </c>
      <c r="B48" s="536"/>
      <c r="C48" s="537"/>
      <c r="D48" s="249" t="s">
        <v>46</v>
      </c>
      <c r="E48" s="250" t="s">
        <v>47</v>
      </c>
    </row>
    <row r="49" spans="1:5" s="224" customFormat="1" ht="15" x14ac:dyDescent="0.25">
      <c r="A49" s="527"/>
      <c r="B49" s="528"/>
      <c r="C49" s="528"/>
      <c r="D49" s="251"/>
      <c r="E49" s="251"/>
    </row>
    <row r="50" spans="1:5" s="224" customFormat="1" ht="15" x14ac:dyDescent="0.25">
      <c r="A50" s="527"/>
      <c r="B50" s="528"/>
      <c r="C50" s="528"/>
      <c r="D50" s="251"/>
      <c r="E50" s="251"/>
    </row>
    <row r="51" spans="1:5" ht="15.75" thickBot="1" x14ac:dyDescent="0.3">
      <c r="A51" s="529"/>
      <c r="B51" s="530"/>
      <c r="C51" s="530"/>
      <c r="D51" s="252"/>
      <c r="E51" s="252"/>
    </row>
  </sheetData>
  <sheetProtection algorithmName="SHA-512" hashValue="3fvldqrOcuSV7yYPDCNRnQxPJccf2MTiZAOYysy8FL7iLDlHlvcSd13GPNM2As6wVplc1L/zHYzDJqhGe9wudg==" saltValue="Lct2zEH8vpdOzg/y+i7NFg==" spinCount="100000" sheet="1" objects="1" scenarios="1"/>
  <mergeCells count="51">
    <mergeCell ref="B6:C6"/>
    <mergeCell ref="A1:E1"/>
    <mergeCell ref="A2:E2"/>
    <mergeCell ref="A3:E3"/>
    <mergeCell ref="A4:E4"/>
    <mergeCell ref="A5:E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A49:C49"/>
    <mergeCell ref="A50:C50"/>
    <mergeCell ref="A51:C51"/>
    <mergeCell ref="B43:C43"/>
    <mergeCell ref="B44:C44"/>
    <mergeCell ref="B45:C45"/>
    <mergeCell ref="A47:E47"/>
    <mergeCell ref="A48:C48"/>
    <mergeCell ref="A46:C46"/>
  </mergeCells>
  <dataValidations count="1">
    <dataValidation type="list" allowBlank="1" showInputMessage="1" showErrorMessage="1" sqref="D8:D22 D24:D38 D40:D45" xr:uid="{9CB27EE4-EA14-425C-8625-720FC7A20E8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88"/>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82" t="s">
        <v>0</v>
      </c>
      <c r="B1" s="283"/>
      <c r="C1" s="283"/>
      <c r="D1" s="283"/>
      <c r="E1" s="284"/>
    </row>
    <row r="2" spans="1:5" ht="17.25" customHeight="1" thickBot="1" x14ac:dyDescent="0.3">
      <c r="A2" s="312" t="s">
        <v>523</v>
      </c>
      <c r="B2" s="313"/>
      <c r="C2" s="313"/>
      <c r="D2" s="313"/>
      <c r="E2" s="314"/>
    </row>
    <row r="3" spans="1:5" s="6" customFormat="1" ht="17.25" thickBot="1" x14ac:dyDescent="0.3">
      <c r="A3" s="288" t="s">
        <v>737</v>
      </c>
      <c r="B3" s="289"/>
      <c r="C3" s="289"/>
      <c r="D3" s="289"/>
      <c r="E3" s="290"/>
    </row>
    <row r="4" spans="1:5" s="6" customFormat="1" ht="17.25" thickBot="1" x14ac:dyDescent="0.3">
      <c r="A4" s="291" t="s">
        <v>1</v>
      </c>
      <c r="B4" s="292"/>
      <c r="C4" s="292"/>
      <c r="D4" s="292"/>
      <c r="E4" s="293"/>
    </row>
    <row r="5" spans="1:5" s="224" customFormat="1" ht="22.5" customHeight="1" thickBot="1" x14ac:dyDescent="0.3">
      <c r="A5" s="480" t="s">
        <v>736</v>
      </c>
      <c r="B5" s="481"/>
      <c r="C5" s="481"/>
      <c r="D5" s="481"/>
      <c r="E5" s="482"/>
    </row>
    <row r="6" spans="1:5" s="224" customFormat="1" ht="75.75" thickBot="1" x14ac:dyDescent="0.3">
      <c r="A6" s="262" t="s">
        <v>2</v>
      </c>
      <c r="B6" s="321" t="s">
        <v>605</v>
      </c>
      <c r="C6" s="323"/>
      <c r="D6" s="259" t="s">
        <v>1349</v>
      </c>
      <c r="E6" s="226" t="s">
        <v>5</v>
      </c>
    </row>
    <row r="7" spans="1:5" s="224" customFormat="1" ht="22.5" customHeight="1" x14ac:dyDescent="0.25">
      <c r="A7" s="263" t="s">
        <v>84</v>
      </c>
      <c r="B7" s="479" t="s">
        <v>85</v>
      </c>
      <c r="C7" s="479"/>
      <c r="D7" s="267" t="str" cm="1">
        <f t="array" ref="D7">IF(OR(D8:D22="No cumple"),"NO CUMPLE",IF(OR(D8:D22="CUMPLE"),"CUMPLE",IF(OR(D8:D22="NO APLICA"),"CUMPLE","")))</f>
        <v/>
      </c>
      <c r="E7" s="228"/>
    </row>
    <row r="8" spans="1:5" s="224" customFormat="1" ht="24.75" customHeight="1" x14ac:dyDescent="0.25">
      <c r="A8" s="264" t="s">
        <v>86</v>
      </c>
      <c r="B8" s="540" t="s">
        <v>1218</v>
      </c>
      <c r="C8" s="540"/>
      <c r="D8" s="221"/>
      <c r="E8" s="228"/>
    </row>
    <row r="9" spans="1:5" s="224" customFormat="1" ht="19.5" customHeight="1" x14ac:dyDescent="0.25">
      <c r="A9" s="264" t="s">
        <v>87</v>
      </c>
      <c r="B9" s="540" t="s">
        <v>738</v>
      </c>
      <c r="C9" s="540"/>
      <c r="D9" s="221"/>
      <c r="E9" s="228"/>
    </row>
    <row r="10" spans="1:5" s="224" customFormat="1" ht="20.25" customHeight="1" x14ac:dyDescent="0.25">
      <c r="A10" s="264" t="s">
        <v>88</v>
      </c>
      <c r="B10" s="540" t="s">
        <v>89</v>
      </c>
      <c r="C10" s="540"/>
      <c r="D10" s="221"/>
      <c r="E10" s="228"/>
    </row>
    <row r="11" spans="1:5" s="224" customFormat="1" ht="20.25" customHeight="1" x14ac:dyDescent="0.25">
      <c r="A11" s="264" t="s">
        <v>90</v>
      </c>
      <c r="B11" s="540" t="s">
        <v>91</v>
      </c>
      <c r="C11" s="540"/>
      <c r="D11" s="221"/>
      <c r="E11" s="228"/>
    </row>
    <row r="12" spans="1:5" s="224" customFormat="1" ht="35.25" customHeight="1" x14ac:dyDescent="0.25">
      <c r="A12" s="264" t="s">
        <v>92</v>
      </c>
      <c r="B12" s="540" t="s">
        <v>739</v>
      </c>
      <c r="C12" s="540"/>
      <c r="D12" s="221"/>
      <c r="E12" s="228"/>
    </row>
    <row r="13" spans="1:5" s="224" customFormat="1" x14ac:dyDescent="0.25">
      <c r="A13" s="264" t="s">
        <v>93</v>
      </c>
      <c r="B13" s="540" t="s">
        <v>94</v>
      </c>
      <c r="C13" s="540"/>
      <c r="D13" s="221"/>
      <c r="E13" s="228"/>
    </row>
    <row r="14" spans="1:5" s="224" customFormat="1" ht="49.5" customHeight="1" x14ac:dyDescent="0.25">
      <c r="A14" s="264" t="s">
        <v>95</v>
      </c>
      <c r="B14" s="409" t="s">
        <v>740</v>
      </c>
      <c r="C14" s="540"/>
      <c r="D14" s="221"/>
      <c r="E14" s="228"/>
    </row>
    <row r="15" spans="1:5" s="224" customFormat="1" ht="18.75" customHeight="1" x14ac:dyDescent="0.25">
      <c r="A15" s="264" t="s">
        <v>96</v>
      </c>
      <c r="B15" s="540" t="s">
        <v>97</v>
      </c>
      <c r="C15" s="540"/>
      <c r="D15" s="221"/>
      <c r="E15" s="228"/>
    </row>
    <row r="16" spans="1:5" s="224" customFormat="1" ht="33" customHeight="1" x14ac:dyDescent="0.25">
      <c r="A16" s="264" t="s">
        <v>98</v>
      </c>
      <c r="B16" s="506" t="s">
        <v>1219</v>
      </c>
      <c r="C16" s="506"/>
      <c r="D16" s="221"/>
      <c r="E16" s="228"/>
    </row>
    <row r="17" spans="1:5" s="224" customFormat="1" ht="32.25" customHeight="1" x14ac:dyDescent="0.25">
      <c r="A17" s="264" t="s">
        <v>99</v>
      </c>
      <c r="B17" s="506" t="s">
        <v>741</v>
      </c>
      <c r="C17" s="506"/>
      <c r="D17" s="221"/>
      <c r="E17" s="228"/>
    </row>
    <row r="18" spans="1:5" s="224" customFormat="1" ht="32.25" customHeight="1" x14ac:dyDescent="0.25">
      <c r="A18" s="264" t="s">
        <v>100</v>
      </c>
      <c r="B18" s="506" t="s">
        <v>1224</v>
      </c>
      <c r="C18" s="506"/>
      <c r="D18" s="221"/>
      <c r="E18" s="228"/>
    </row>
    <row r="19" spans="1:5" s="224" customFormat="1" ht="34.5" customHeight="1" x14ac:dyDescent="0.25">
      <c r="A19" s="264" t="s">
        <v>101</v>
      </c>
      <c r="B19" s="503" t="s">
        <v>1225</v>
      </c>
      <c r="C19" s="503"/>
      <c r="D19" s="221"/>
      <c r="E19" s="228"/>
    </row>
    <row r="20" spans="1:5" s="224" customFormat="1" ht="32.25" customHeight="1" x14ac:dyDescent="0.25">
      <c r="A20" s="264" t="s">
        <v>102</v>
      </c>
      <c r="B20" s="503" t="s">
        <v>103</v>
      </c>
      <c r="C20" s="503"/>
      <c r="D20" s="221"/>
      <c r="E20" s="228"/>
    </row>
    <row r="21" spans="1:5" s="224" customFormat="1" ht="50.25" customHeight="1" x14ac:dyDescent="0.25">
      <c r="A21" s="264" t="s">
        <v>104</v>
      </c>
      <c r="B21" s="503" t="s">
        <v>1226</v>
      </c>
      <c r="C21" s="503"/>
      <c r="D21" s="221"/>
      <c r="E21" s="228"/>
    </row>
    <row r="22" spans="1:5" s="224" customFormat="1" ht="51.75" customHeight="1" x14ac:dyDescent="0.25">
      <c r="A22" s="264" t="s">
        <v>105</v>
      </c>
      <c r="B22" s="503" t="s">
        <v>742</v>
      </c>
      <c r="C22" s="503"/>
      <c r="D22" s="221"/>
      <c r="E22" s="228"/>
    </row>
    <row r="23" spans="1:5" s="224" customFormat="1" ht="23.25" customHeight="1" x14ac:dyDescent="0.25">
      <c r="A23" s="263" t="s">
        <v>106</v>
      </c>
      <c r="B23" s="479" t="s">
        <v>107</v>
      </c>
      <c r="C23" s="479"/>
      <c r="D23" s="267" t="str" cm="1">
        <f t="array" ref="D23">IF(OR(D24:D48="No cumple"),"NO CUMPLE",IF(OR(D24:D48="CUMPLE"),"CUMPLE",IF(OR(D24:D48="NO APLICA"),"CUMPLE","")))</f>
        <v/>
      </c>
      <c r="E23" s="228"/>
    </row>
    <row r="24" spans="1:5" s="224" customFormat="1" ht="17.25" customHeight="1" x14ac:dyDescent="0.25">
      <c r="A24" s="264" t="s">
        <v>108</v>
      </c>
      <c r="B24" s="503" t="s">
        <v>109</v>
      </c>
      <c r="C24" s="503"/>
      <c r="D24" s="221"/>
      <c r="E24" s="228"/>
    </row>
    <row r="25" spans="1:5" s="224" customFormat="1" ht="33.75" customHeight="1" x14ac:dyDescent="0.25">
      <c r="A25" s="264" t="s">
        <v>110</v>
      </c>
      <c r="B25" s="503" t="s">
        <v>743</v>
      </c>
      <c r="C25" s="503"/>
      <c r="D25" s="221"/>
      <c r="E25" s="228"/>
    </row>
    <row r="26" spans="1:5" s="224" customFormat="1" ht="18.75" customHeight="1" x14ac:dyDescent="0.25">
      <c r="A26" s="264" t="s">
        <v>111</v>
      </c>
      <c r="B26" s="503" t="s">
        <v>112</v>
      </c>
      <c r="C26" s="503"/>
      <c r="D26" s="221"/>
      <c r="E26" s="228"/>
    </row>
    <row r="27" spans="1:5" s="224" customFormat="1" ht="16.5" customHeight="1" x14ac:dyDescent="0.25">
      <c r="A27" s="264" t="s">
        <v>113</v>
      </c>
      <c r="B27" s="506" t="s">
        <v>114</v>
      </c>
      <c r="C27" s="506"/>
      <c r="D27" s="221"/>
      <c r="E27" s="228"/>
    </row>
    <row r="28" spans="1:5" s="224" customFormat="1" ht="18" customHeight="1" x14ac:dyDescent="0.25">
      <c r="A28" s="264" t="s">
        <v>115</v>
      </c>
      <c r="B28" s="506" t="s">
        <v>744</v>
      </c>
      <c r="C28" s="506"/>
      <c r="D28" s="221"/>
      <c r="E28" s="228"/>
    </row>
    <row r="29" spans="1:5" s="224" customFormat="1" ht="18.75" customHeight="1" x14ac:dyDescent="0.25">
      <c r="A29" s="264" t="s">
        <v>116</v>
      </c>
      <c r="B29" s="506" t="s">
        <v>117</v>
      </c>
      <c r="C29" s="506"/>
      <c r="D29" s="221"/>
      <c r="E29" s="228"/>
    </row>
    <row r="30" spans="1:5" s="224" customFormat="1" ht="18" customHeight="1" x14ac:dyDescent="0.25">
      <c r="A30" s="258" t="s">
        <v>118</v>
      </c>
      <c r="B30" s="506" t="s">
        <v>119</v>
      </c>
      <c r="C30" s="506"/>
      <c r="D30" s="221"/>
      <c r="E30" s="228"/>
    </row>
    <row r="31" spans="1:5" s="224" customFormat="1" ht="19.5" customHeight="1" x14ac:dyDescent="0.25">
      <c r="A31" s="258" t="s">
        <v>120</v>
      </c>
      <c r="B31" s="503" t="s">
        <v>121</v>
      </c>
      <c r="C31" s="503"/>
      <c r="D31" s="221"/>
      <c r="E31" s="228"/>
    </row>
    <row r="32" spans="1:5" s="224" customFormat="1" ht="18" customHeight="1" x14ac:dyDescent="0.25">
      <c r="A32" s="258" t="s">
        <v>122</v>
      </c>
      <c r="B32" s="503" t="s">
        <v>1220</v>
      </c>
      <c r="C32" s="503"/>
      <c r="D32" s="221"/>
      <c r="E32" s="228"/>
    </row>
    <row r="33" spans="1:5" s="224" customFormat="1" ht="18" customHeight="1" x14ac:dyDescent="0.25">
      <c r="A33" s="258" t="s">
        <v>123</v>
      </c>
      <c r="B33" s="503" t="s">
        <v>124</v>
      </c>
      <c r="C33" s="503"/>
      <c r="D33" s="221"/>
      <c r="E33" s="228"/>
    </row>
    <row r="34" spans="1:5" s="224" customFormat="1" ht="16.5" customHeight="1" x14ac:dyDescent="0.25">
      <c r="A34" s="258" t="s">
        <v>125</v>
      </c>
      <c r="B34" s="503" t="s">
        <v>745</v>
      </c>
      <c r="C34" s="503"/>
      <c r="D34" s="221"/>
      <c r="E34" s="228"/>
    </row>
    <row r="35" spans="1:5" s="224" customFormat="1" ht="16.5" customHeight="1" x14ac:dyDescent="0.25">
      <c r="A35" s="258" t="s">
        <v>126</v>
      </c>
      <c r="B35" s="541" t="s">
        <v>1221</v>
      </c>
      <c r="C35" s="542"/>
      <c r="D35" s="221"/>
      <c r="E35" s="228"/>
    </row>
    <row r="36" spans="1:5" s="224" customFormat="1" ht="18" customHeight="1" x14ac:dyDescent="0.25">
      <c r="A36" s="258" t="s">
        <v>126</v>
      </c>
      <c r="B36" s="506" t="s">
        <v>127</v>
      </c>
      <c r="C36" s="506"/>
      <c r="D36" s="221"/>
      <c r="E36" s="228"/>
    </row>
    <row r="37" spans="1:5" s="224" customFormat="1" ht="17.25" customHeight="1" x14ac:dyDescent="0.25">
      <c r="A37" s="258" t="s">
        <v>128</v>
      </c>
      <c r="B37" s="506" t="s">
        <v>129</v>
      </c>
      <c r="C37" s="506"/>
      <c r="D37" s="221"/>
      <c r="E37" s="228"/>
    </row>
    <row r="38" spans="1:5" s="224" customFormat="1" ht="17.25" customHeight="1" x14ac:dyDescent="0.25">
      <c r="A38" s="264" t="s">
        <v>130</v>
      </c>
      <c r="B38" s="506" t="s">
        <v>131</v>
      </c>
      <c r="C38" s="506"/>
      <c r="D38" s="221"/>
      <c r="E38" s="228"/>
    </row>
    <row r="39" spans="1:5" s="224" customFormat="1" ht="18" customHeight="1" x14ac:dyDescent="0.25">
      <c r="A39" s="264" t="s">
        <v>132</v>
      </c>
      <c r="B39" s="506" t="s">
        <v>133</v>
      </c>
      <c r="C39" s="506"/>
      <c r="D39" s="221"/>
      <c r="E39" s="228"/>
    </row>
    <row r="40" spans="1:5" s="224" customFormat="1" ht="32.25" customHeight="1" x14ac:dyDescent="0.25">
      <c r="A40" s="264" t="s">
        <v>134</v>
      </c>
      <c r="B40" s="503" t="s">
        <v>746</v>
      </c>
      <c r="C40" s="503"/>
      <c r="D40" s="221"/>
      <c r="E40" s="228"/>
    </row>
    <row r="41" spans="1:5" s="224" customFormat="1" ht="33.6" customHeight="1" x14ac:dyDescent="0.25">
      <c r="A41" s="264" t="s">
        <v>135</v>
      </c>
      <c r="B41" s="503" t="s">
        <v>747</v>
      </c>
      <c r="C41" s="503"/>
      <c r="D41" s="221"/>
      <c r="E41" s="228"/>
    </row>
    <row r="42" spans="1:5" s="224" customFormat="1" ht="17.25" customHeight="1" x14ac:dyDescent="0.25">
      <c r="A42" s="264" t="s">
        <v>136</v>
      </c>
      <c r="B42" s="503" t="s">
        <v>137</v>
      </c>
      <c r="C42" s="503"/>
      <c r="D42" s="221"/>
      <c r="E42" s="228"/>
    </row>
    <row r="43" spans="1:5" s="224" customFormat="1" ht="31.5" customHeight="1" x14ac:dyDescent="0.25">
      <c r="A43" s="264" t="s">
        <v>138</v>
      </c>
      <c r="B43" s="503" t="s">
        <v>748</v>
      </c>
      <c r="C43" s="503"/>
      <c r="D43" s="221"/>
      <c r="E43" s="228"/>
    </row>
    <row r="44" spans="1:5" s="224" customFormat="1" ht="17.25" customHeight="1" x14ac:dyDescent="0.25">
      <c r="A44" s="264" t="s">
        <v>139</v>
      </c>
      <c r="B44" s="503" t="s">
        <v>140</v>
      </c>
      <c r="C44" s="503"/>
      <c r="D44" s="221"/>
      <c r="E44" s="228"/>
    </row>
    <row r="45" spans="1:5" s="224" customFormat="1" ht="18.75" customHeight="1" x14ac:dyDescent="0.25">
      <c r="A45" s="264" t="s">
        <v>141</v>
      </c>
      <c r="B45" s="503" t="s">
        <v>142</v>
      </c>
      <c r="C45" s="503"/>
      <c r="D45" s="221"/>
      <c r="E45" s="228"/>
    </row>
    <row r="46" spans="1:5" s="224" customFormat="1" ht="18" customHeight="1" x14ac:dyDescent="0.25">
      <c r="A46" s="264" t="s">
        <v>143</v>
      </c>
      <c r="B46" s="506" t="s">
        <v>749</v>
      </c>
      <c r="C46" s="506"/>
      <c r="D46" s="221"/>
      <c r="E46" s="228"/>
    </row>
    <row r="47" spans="1:5" s="224" customFormat="1" ht="18.75" customHeight="1" x14ac:dyDescent="0.25">
      <c r="A47" s="264" t="s">
        <v>144</v>
      </c>
      <c r="B47" s="506" t="s">
        <v>146</v>
      </c>
      <c r="C47" s="506"/>
      <c r="D47" s="221"/>
      <c r="E47" s="228"/>
    </row>
    <row r="48" spans="1:5" s="224" customFormat="1" ht="32.25" customHeight="1" x14ac:dyDescent="0.25">
      <c r="A48" s="264" t="s">
        <v>145</v>
      </c>
      <c r="B48" s="506" t="s">
        <v>1222</v>
      </c>
      <c r="C48" s="506"/>
      <c r="D48" s="221"/>
      <c r="E48" s="228"/>
    </row>
    <row r="49" spans="1:5" s="224" customFormat="1" ht="23.25" customHeight="1" x14ac:dyDescent="0.25">
      <c r="A49" s="263" t="s">
        <v>147</v>
      </c>
      <c r="B49" s="479" t="s">
        <v>148</v>
      </c>
      <c r="C49" s="479"/>
      <c r="D49" s="267" t="str" cm="1">
        <f t="array" ref="D49">IF(OR(D50:D53="No cumple"),"NO CUMPLE",IF(OR(D50:D53="CUMPLE"),"CUMPLE",IF(OR(D50:D53="NO APLICA"),"CUMPLE","")))</f>
        <v/>
      </c>
      <c r="E49" s="228"/>
    </row>
    <row r="50" spans="1:5" s="224" customFormat="1" ht="48.75" customHeight="1" x14ac:dyDescent="0.25">
      <c r="A50" s="264" t="s">
        <v>149</v>
      </c>
      <c r="B50" s="506" t="s">
        <v>750</v>
      </c>
      <c r="C50" s="506"/>
      <c r="D50" s="221"/>
      <c r="E50" s="228"/>
    </row>
    <row r="51" spans="1:5" s="224" customFormat="1" ht="34.5" customHeight="1" x14ac:dyDescent="0.25">
      <c r="A51" s="264" t="s">
        <v>150</v>
      </c>
      <c r="B51" s="506" t="s">
        <v>751</v>
      </c>
      <c r="C51" s="506"/>
      <c r="D51" s="221"/>
      <c r="E51" s="228"/>
    </row>
    <row r="52" spans="1:5" s="224" customFormat="1" ht="50.25" customHeight="1" x14ac:dyDescent="0.25">
      <c r="A52" s="264" t="s">
        <v>151</v>
      </c>
      <c r="B52" s="506" t="s">
        <v>752</v>
      </c>
      <c r="C52" s="506"/>
      <c r="D52" s="221"/>
      <c r="E52" s="228"/>
    </row>
    <row r="53" spans="1:5" s="224" customFormat="1" ht="24.75" customHeight="1" x14ac:dyDescent="0.25">
      <c r="A53" s="264" t="s">
        <v>152</v>
      </c>
      <c r="B53" s="506" t="s">
        <v>753</v>
      </c>
      <c r="C53" s="506"/>
      <c r="D53" s="221"/>
      <c r="E53" s="228"/>
    </row>
    <row r="54" spans="1:5" s="224" customFormat="1" ht="25.5" customHeight="1" x14ac:dyDescent="0.25">
      <c r="A54" s="263" t="s">
        <v>153</v>
      </c>
      <c r="B54" s="479" t="s">
        <v>754</v>
      </c>
      <c r="C54" s="479"/>
      <c r="D54" s="267" t="str" cm="1">
        <f t="array" ref="D54">IF(OR(D55:D60="No cumple"),"NO CUMPLE",IF(OR(D55:D60="CUMPLE"),"CUMPLE",IF(OR(D55:D60="NO APLICA"),"CUMPLE","")))</f>
        <v/>
      </c>
      <c r="E54" s="228"/>
    </row>
    <row r="55" spans="1:5" s="224" customFormat="1" ht="34.5" customHeight="1" x14ac:dyDescent="0.25">
      <c r="A55" s="256" t="s">
        <v>755</v>
      </c>
      <c r="B55" s="506" t="s">
        <v>756</v>
      </c>
      <c r="C55" s="506"/>
      <c r="D55" s="221"/>
      <c r="E55" s="228"/>
    </row>
    <row r="56" spans="1:5" s="224" customFormat="1" ht="35.25" customHeight="1" x14ac:dyDescent="0.25">
      <c r="A56" s="256" t="s">
        <v>757</v>
      </c>
      <c r="B56" s="506" t="s">
        <v>758</v>
      </c>
      <c r="C56" s="506"/>
      <c r="D56" s="221"/>
      <c r="E56" s="228"/>
    </row>
    <row r="57" spans="1:5" s="224" customFormat="1" ht="32.25" customHeight="1" x14ac:dyDescent="0.25">
      <c r="A57" s="256" t="s">
        <v>759</v>
      </c>
      <c r="B57" s="506" t="s">
        <v>760</v>
      </c>
      <c r="C57" s="506"/>
      <c r="D57" s="221"/>
      <c r="E57" s="228"/>
    </row>
    <row r="58" spans="1:5" s="224" customFormat="1" ht="32.25" customHeight="1" x14ac:dyDescent="0.25">
      <c r="A58" s="256" t="s">
        <v>761</v>
      </c>
      <c r="B58" s="506" t="s">
        <v>762</v>
      </c>
      <c r="C58" s="506"/>
      <c r="D58" s="221"/>
      <c r="E58" s="228"/>
    </row>
    <row r="59" spans="1:5" s="224" customFormat="1" ht="19.5" customHeight="1" x14ac:dyDescent="0.25">
      <c r="A59" s="256" t="s">
        <v>763</v>
      </c>
      <c r="B59" s="506" t="s">
        <v>764</v>
      </c>
      <c r="C59" s="506"/>
      <c r="D59" s="221"/>
      <c r="E59" s="228"/>
    </row>
    <row r="60" spans="1:5" s="224" customFormat="1" ht="21" customHeight="1" x14ac:dyDescent="0.25">
      <c r="A60" s="256" t="s">
        <v>765</v>
      </c>
      <c r="B60" s="506" t="s">
        <v>766</v>
      </c>
      <c r="C60" s="506"/>
      <c r="D60" s="221"/>
      <c r="E60" s="228"/>
    </row>
    <row r="61" spans="1:5" s="224" customFormat="1" ht="24" customHeight="1" x14ac:dyDescent="0.25">
      <c r="A61" s="263" t="s">
        <v>767</v>
      </c>
      <c r="B61" s="479" t="s">
        <v>768</v>
      </c>
      <c r="C61" s="479"/>
      <c r="D61" s="267" t="str" cm="1">
        <f t="array" ref="D61">IF(OR(D62:D67="No cumple"),"NO CUMPLE",IF(OR(D62:D67="CUMPLE"),"CUMPLE",IF(OR(D62:D67="NO APLICA"),"CUMPLE","")))</f>
        <v/>
      </c>
      <c r="E61" s="228"/>
    </row>
    <row r="62" spans="1:5" s="224" customFormat="1" ht="32.25" customHeight="1" x14ac:dyDescent="0.25">
      <c r="A62" s="256" t="s">
        <v>769</v>
      </c>
      <c r="B62" s="506" t="s">
        <v>770</v>
      </c>
      <c r="C62" s="506"/>
      <c r="D62" s="221"/>
      <c r="E62" s="228"/>
    </row>
    <row r="63" spans="1:5" s="224" customFormat="1" ht="22.5" customHeight="1" x14ac:dyDescent="0.25">
      <c r="A63" s="256" t="s">
        <v>771</v>
      </c>
      <c r="B63" s="506" t="s">
        <v>772</v>
      </c>
      <c r="C63" s="506"/>
      <c r="D63" s="221"/>
      <c r="E63" s="228"/>
    </row>
    <row r="64" spans="1:5" s="224" customFormat="1" ht="32.25" customHeight="1" x14ac:dyDescent="0.25">
      <c r="A64" s="256" t="s">
        <v>773</v>
      </c>
      <c r="B64" s="506" t="s">
        <v>774</v>
      </c>
      <c r="C64" s="506"/>
      <c r="D64" s="221"/>
      <c r="E64" s="228"/>
    </row>
    <row r="65" spans="1:5" s="224" customFormat="1" ht="32.25" customHeight="1" x14ac:dyDescent="0.25">
      <c r="A65" s="256" t="s">
        <v>775</v>
      </c>
      <c r="B65" s="506" t="s">
        <v>154</v>
      </c>
      <c r="C65" s="506"/>
      <c r="D65" s="221"/>
      <c r="E65" s="228"/>
    </row>
    <row r="66" spans="1:5" s="224" customFormat="1" ht="35.25" customHeight="1" x14ac:dyDescent="0.25">
      <c r="A66" s="256" t="s">
        <v>776</v>
      </c>
      <c r="B66" s="506" t="s">
        <v>777</v>
      </c>
      <c r="C66" s="506"/>
      <c r="D66" s="221"/>
      <c r="E66" s="228"/>
    </row>
    <row r="67" spans="1:5" s="224" customFormat="1" ht="23.25" customHeight="1" x14ac:dyDescent="0.25">
      <c r="A67" s="256" t="s">
        <v>778</v>
      </c>
      <c r="B67" s="506" t="s">
        <v>779</v>
      </c>
      <c r="C67" s="506"/>
      <c r="D67" s="221"/>
      <c r="E67" s="228"/>
    </row>
    <row r="68" spans="1:5" s="224" customFormat="1" ht="27.75" customHeight="1" x14ac:dyDescent="0.25">
      <c r="A68" s="263" t="s">
        <v>780</v>
      </c>
      <c r="B68" s="479" t="s">
        <v>781</v>
      </c>
      <c r="C68" s="479"/>
      <c r="D68" s="267" t="str" cm="1">
        <f t="array" ref="D68">IF(OR(D69:D72="No cumple"),"NO CUMPLE",IF(OR(D69:D72="CUMPLE"),"CUMPLE",IF(OR(D69:D72="NO APLICA"),"CUMPLE","")))</f>
        <v/>
      </c>
      <c r="E68" s="228"/>
    </row>
    <row r="69" spans="1:5" s="224" customFormat="1" ht="32.25" customHeight="1" x14ac:dyDescent="0.25">
      <c r="A69" s="256" t="s">
        <v>782</v>
      </c>
      <c r="B69" s="506" t="s">
        <v>783</v>
      </c>
      <c r="C69" s="506"/>
      <c r="D69" s="221"/>
      <c r="E69" s="228"/>
    </row>
    <row r="70" spans="1:5" s="224" customFormat="1" ht="24" customHeight="1" x14ac:dyDescent="0.25">
      <c r="A70" s="256" t="s">
        <v>784</v>
      </c>
      <c r="B70" s="506" t="s">
        <v>785</v>
      </c>
      <c r="C70" s="506"/>
      <c r="D70" s="221"/>
      <c r="E70" s="228"/>
    </row>
    <row r="71" spans="1:5" s="224" customFormat="1" ht="32.25" customHeight="1" x14ac:dyDescent="0.25">
      <c r="A71" s="256" t="s">
        <v>786</v>
      </c>
      <c r="B71" s="506" t="s">
        <v>787</v>
      </c>
      <c r="C71" s="506"/>
      <c r="D71" s="221"/>
      <c r="E71" s="228"/>
    </row>
    <row r="72" spans="1:5" s="224" customFormat="1" ht="32.25" customHeight="1" x14ac:dyDescent="0.25">
      <c r="A72" s="256" t="s">
        <v>788</v>
      </c>
      <c r="B72" s="506" t="s">
        <v>808</v>
      </c>
      <c r="C72" s="506"/>
      <c r="D72" s="221"/>
      <c r="E72" s="228"/>
    </row>
    <row r="73" spans="1:5" s="224" customFormat="1" ht="21.75" customHeight="1" x14ac:dyDescent="0.25">
      <c r="A73" s="268" t="s">
        <v>789</v>
      </c>
      <c r="B73" s="543" t="s">
        <v>790</v>
      </c>
      <c r="C73" s="543"/>
      <c r="D73" s="267" t="str" cm="1">
        <f t="array" ref="D73">IF(OR(D74:D75="No cumple"),"NO CUMPLE",IF(OR(D74:D75="CUMPLE"),"CUMPLE",IF(OR(D74:D75="NO APLICA"),"CUMPLE","")))</f>
        <v/>
      </c>
      <c r="E73" s="228"/>
    </row>
    <row r="74" spans="1:5" s="224" customFormat="1" ht="23.25" customHeight="1" x14ac:dyDescent="0.25">
      <c r="A74" s="256" t="s">
        <v>791</v>
      </c>
      <c r="B74" s="506" t="s">
        <v>792</v>
      </c>
      <c r="C74" s="506"/>
      <c r="D74" s="221"/>
      <c r="E74" s="228"/>
    </row>
    <row r="75" spans="1:5" s="224" customFormat="1" ht="18.75" customHeight="1" x14ac:dyDescent="0.25">
      <c r="A75" s="256" t="s">
        <v>793</v>
      </c>
      <c r="B75" s="506" t="s">
        <v>794</v>
      </c>
      <c r="C75" s="506"/>
      <c r="D75" s="221"/>
      <c r="E75" s="228"/>
    </row>
    <row r="76" spans="1:5" s="224" customFormat="1" ht="23.25" customHeight="1" x14ac:dyDescent="0.25">
      <c r="A76" s="268" t="s">
        <v>795</v>
      </c>
      <c r="B76" s="543" t="s">
        <v>796</v>
      </c>
      <c r="C76" s="543"/>
      <c r="D76" s="267" t="str" cm="1">
        <f t="array" ref="D76">IF(OR(D77:D78="No cumple"),"NO CUMPLE",IF(OR(D77:D78="CUMPLE"),"CUMPLE",IF(OR(D77:D78="NO APLICA"),"CUMPLE","")))</f>
        <v/>
      </c>
      <c r="E76" s="228"/>
    </row>
    <row r="77" spans="1:5" s="224" customFormat="1" ht="35.25" customHeight="1" x14ac:dyDescent="0.25">
      <c r="A77" s="256" t="s">
        <v>797</v>
      </c>
      <c r="B77" s="506" t="s">
        <v>798</v>
      </c>
      <c r="C77" s="506"/>
      <c r="D77" s="221"/>
      <c r="E77" s="228"/>
    </row>
    <row r="78" spans="1:5" s="224" customFormat="1" ht="24" customHeight="1" x14ac:dyDescent="0.25">
      <c r="A78" s="256" t="s">
        <v>799</v>
      </c>
      <c r="B78" s="506" t="s">
        <v>800</v>
      </c>
      <c r="C78" s="506"/>
      <c r="D78" s="221"/>
      <c r="E78" s="228"/>
    </row>
    <row r="79" spans="1:5" s="224" customFormat="1" ht="21.75" customHeight="1" x14ac:dyDescent="0.25">
      <c r="A79" s="268" t="s">
        <v>801</v>
      </c>
      <c r="B79" s="543" t="s">
        <v>802</v>
      </c>
      <c r="C79" s="543"/>
      <c r="D79" s="267" t="str" cm="1">
        <f t="array" ref="D79">IF(OR(D80:D82="No cumple"),"NO CUMPLE",IF(OR(D80:D82="CUMPLE"),"CUMPLE",IF(OR(D80:D82="NO APLICA"),"CUMPLE","")))</f>
        <v/>
      </c>
      <c r="E79" s="228"/>
    </row>
    <row r="80" spans="1:5" s="224" customFormat="1" ht="22.5" customHeight="1" x14ac:dyDescent="0.25">
      <c r="A80" s="256" t="s">
        <v>803</v>
      </c>
      <c r="B80" s="506" t="s">
        <v>155</v>
      </c>
      <c r="C80" s="506"/>
      <c r="D80" s="221"/>
      <c r="E80" s="228"/>
    </row>
    <row r="81" spans="1:5" s="224" customFormat="1" ht="39" customHeight="1" x14ac:dyDescent="0.25">
      <c r="A81" s="256" t="s">
        <v>804</v>
      </c>
      <c r="B81" s="506" t="s">
        <v>805</v>
      </c>
      <c r="C81" s="506"/>
      <c r="D81" s="221"/>
      <c r="E81" s="228"/>
    </row>
    <row r="82" spans="1:5" s="224" customFormat="1" ht="31.5" customHeight="1" x14ac:dyDescent="0.25">
      <c r="A82" s="274" t="s">
        <v>806</v>
      </c>
      <c r="B82" s="531" t="s">
        <v>807</v>
      </c>
      <c r="C82" s="531"/>
      <c r="D82" s="221"/>
      <c r="E82" s="228"/>
    </row>
    <row r="83" spans="1:5" s="224" customFormat="1" ht="17.25" thickBot="1" x14ac:dyDescent="0.3">
      <c r="A83" s="473" t="s">
        <v>1350</v>
      </c>
      <c r="B83" s="474"/>
      <c r="C83" s="475"/>
      <c r="D83" s="266" t="str">
        <f>IF(OR(D7="No cumple",D23="NO CUMPLE",D49="No cumple",D54="No cumple",D61="No cumple",D68="No cumple",D73="No cumple",D76="No cumple",D79="No cumple"),"NO CUMPLE",IF(OR(D79="cumple",D76="CUMPLE",D73="cumple",D68="cumple",D61="cumple",D54="cumple",D49="cumple",D23="cumple",D7="cumple"),"CUMPLE",""))</f>
        <v/>
      </c>
      <c r="E83" s="222"/>
    </row>
    <row r="84" spans="1:5" s="224" customFormat="1" ht="15.75" thickBot="1" x14ac:dyDescent="0.3">
      <c r="A84" s="532" t="s">
        <v>1223</v>
      </c>
      <c r="B84" s="533"/>
      <c r="C84" s="533"/>
      <c r="D84" s="546"/>
      <c r="E84" s="547"/>
    </row>
    <row r="85" spans="1:5" s="224" customFormat="1" ht="15.75" thickBot="1" x14ac:dyDescent="0.3">
      <c r="A85" s="544" t="s">
        <v>45</v>
      </c>
      <c r="B85" s="545"/>
      <c r="C85" s="545"/>
      <c r="D85" s="250" t="s">
        <v>46</v>
      </c>
      <c r="E85" s="250" t="s">
        <v>47</v>
      </c>
    </row>
    <row r="86" spans="1:5" s="224" customFormat="1" ht="15" x14ac:dyDescent="0.25">
      <c r="A86" s="527"/>
      <c r="B86" s="528"/>
      <c r="C86" s="528"/>
      <c r="D86" s="251"/>
      <c r="E86" s="251"/>
    </row>
    <row r="87" spans="1:5" s="224" customFormat="1" ht="15" x14ac:dyDescent="0.25">
      <c r="A87" s="527"/>
      <c r="B87" s="528"/>
      <c r="C87" s="528"/>
      <c r="D87" s="251"/>
      <c r="E87" s="251"/>
    </row>
    <row r="88" spans="1:5" ht="15.75" thickBot="1" x14ac:dyDescent="0.3">
      <c r="A88" s="529"/>
      <c r="B88" s="530"/>
      <c r="C88" s="530"/>
      <c r="D88" s="252"/>
      <c r="E88" s="252"/>
    </row>
  </sheetData>
  <sheetProtection algorithmName="SHA-512" hashValue="xtWD1XIdr2y1OOITqG8MrnL1tTmvSsO1l8dpZuVMdmAalGOjPrtpl0m1eAacJzi2vrERW4NVoV5gM5R5srzfIg==" saltValue="4P4XfdWGKvWJQusarWF2vw==" spinCount="100000" sheet="1" objects="1" scenarios="1"/>
  <mergeCells count="88">
    <mergeCell ref="A86:C86"/>
    <mergeCell ref="A87:C87"/>
    <mergeCell ref="A88:C88"/>
    <mergeCell ref="A83:C83"/>
    <mergeCell ref="A85:C85"/>
    <mergeCell ref="A84:E84"/>
    <mergeCell ref="B73:C73"/>
    <mergeCell ref="B74:C74"/>
    <mergeCell ref="B75:C75"/>
    <mergeCell ref="B76:C76"/>
    <mergeCell ref="B77:C77"/>
    <mergeCell ref="B78:C78"/>
    <mergeCell ref="B79:C79"/>
    <mergeCell ref="B80:C80"/>
    <mergeCell ref="B81:C81"/>
    <mergeCell ref="B82:C82"/>
    <mergeCell ref="B72:C72"/>
    <mergeCell ref="B61:C61"/>
    <mergeCell ref="B62:C62"/>
    <mergeCell ref="B63:C63"/>
    <mergeCell ref="B64:C64"/>
    <mergeCell ref="B65:C65"/>
    <mergeCell ref="B66:C66"/>
    <mergeCell ref="B67:C67"/>
    <mergeCell ref="B68:C68"/>
    <mergeCell ref="B69:C69"/>
    <mergeCell ref="B70:C70"/>
    <mergeCell ref="B71:C71"/>
    <mergeCell ref="B60:C60"/>
    <mergeCell ref="B49:C49"/>
    <mergeCell ref="B50:C50"/>
    <mergeCell ref="B51:C51"/>
    <mergeCell ref="B52:C52"/>
    <mergeCell ref="B53:C53"/>
    <mergeCell ref="B54:C54"/>
    <mergeCell ref="B55:C55"/>
    <mergeCell ref="B56:C56"/>
    <mergeCell ref="B57:C57"/>
    <mergeCell ref="B58:C58"/>
    <mergeCell ref="B59:C59"/>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77:D78 D74:D75 D69:D72 D62:D67 D55:D60 D50:D53 D24:D48 D8:D22 D80:D82" xr:uid="{2F132D38-A833-474F-8F07-31326362E7A8}">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45"/>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82" t="s">
        <v>0</v>
      </c>
      <c r="B1" s="283"/>
      <c r="C1" s="283"/>
      <c r="D1" s="283"/>
      <c r="E1" s="284"/>
    </row>
    <row r="2" spans="1:5" ht="17.25" customHeight="1" thickBot="1" x14ac:dyDescent="0.3">
      <c r="A2" s="312" t="s">
        <v>523</v>
      </c>
      <c r="B2" s="313"/>
      <c r="C2" s="313"/>
      <c r="D2" s="313"/>
      <c r="E2" s="314"/>
    </row>
    <row r="3" spans="1:5" s="6" customFormat="1" ht="17.25" thickBot="1" x14ac:dyDescent="0.3">
      <c r="A3" s="288" t="s">
        <v>737</v>
      </c>
      <c r="B3" s="289"/>
      <c r="C3" s="289"/>
      <c r="D3" s="289"/>
      <c r="E3" s="290"/>
    </row>
    <row r="4" spans="1:5" s="6" customFormat="1" ht="17.25" thickBot="1" x14ac:dyDescent="0.3">
      <c r="A4" s="291" t="s">
        <v>1</v>
      </c>
      <c r="B4" s="292"/>
      <c r="C4" s="292"/>
      <c r="D4" s="292"/>
      <c r="E4" s="293"/>
    </row>
    <row r="5" spans="1:5" s="224" customFormat="1" ht="27.75" customHeight="1" thickBot="1" x14ac:dyDescent="0.3">
      <c r="A5" s="480" t="s">
        <v>1005</v>
      </c>
      <c r="B5" s="481"/>
      <c r="C5" s="481"/>
      <c r="D5" s="481"/>
      <c r="E5" s="482"/>
    </row>
    <row r="6" spans="1:5" s="224" customFormat="1" ht="75.75" thickBot="1" x14ac:dyDescent="0.3">
      <c r="A6" s="262" t="s">
        <v>2</v>
      </c>
      <c r="B6" s="321" t="s">
        <v>605</v>
      </c>
      <c r="C6" s="323"/>
      <c r="D6" s="276" t="s">
        <v>1349</v>
      </c>
      <c r="E6" s="226" t="s">
        <v>5</v>
      </c>
    </row>
    <row r="7" spans="1:5" s="224" customFormat="1" ht="21" customHeight="1" x14ac:dyDescent="0.25">
      <c r="A7" s="263" t="s">
        <v>405</v>
      </c>
      <c r="B7" s="543" t="s">
        <v>1006</v>
      </c>
      <c r="C7" s="543"/>
      <c r="D7" s="267" t="str" cm="1">
        <f t="array" ref="D7">IF(OR(D8:D29="No cumple"),"NO CUMPLE",IF(OR(D8:D29="CUMPLE"),"CUMPLE",IF(OR(D8:D29="NO APLICA"),"CUMPLE","")))</f>
        <v/>
      </c>
      <c r="E7" s="228"/>
    </row>
    <row r="8" spans="1:5" s="224" customFormat="1" ht="20.25" customHeight="1" x14ac:dyDescent="0.25">
      <c r="A8" s="264" t="s">
        <v>86</v>
      </c>
      <c r="B8" s="507" t="s">
        <v>1286</v>
      </c>
      <c r="C8" s="507"/>
      <c r="D8" s="221"/>
      <c r="E8" s="228"/>
    </row>
    <row r="9" spans="1:5" s="224" customFormat="1" ht="19.5" customHeight="1" x14ac:dyDescent="0.25">
      <c r="A9" s="264" t="s">
        <v>87</v>
      </c>
      <c r="B9" s="507" t="s">
        <v>406</v>
      </c>
      <c r="C9" s="507"/>
      <c r="D9" s="221"/>
      <c r="E9" s="228"/>
    </row>
    <row r="10" spans="1:5" s="224" customFormat="1" ht="20.25" customHeight="1" x14ac:dyDescent="0.25">
      <c r="A10" s="264" t="s">
        <v>88</v>
      </c>
      <c r="B10" s="507" t="s">
        <v>1287</v>
      </c>
      <c r="C10" s="507"/>
      <c r="D10" s="221"/>
      <c r="E10" s="228"/>
    </row>
    <row r="11" spans="1:5" s="224" customFormat="1" ht="32.25" customHeight="1" x14ac:dyDescent="0.25">
      <c r="A11" s="264" t="s">
        <v>90</v>
      </c>
      <c r="B11" s="507" t="s">
        <v>1288</v>
      </c>
      <c r="C11" s="507"/>
      <c r="D11" s="221"/>
      <c r="E11" s="228"/>
    </row>
    <row r="12" spans="1:5" s="224" customFormat="1" ht="46.5" customHeight="1" x14ac:dyDescent="0.25">
      <c r="A12" s="264" t="s">
        <v>92</v>
      </c>
      <c r="B12" s="507" t="s">
        <v>1289</v>
      </c>
      <c r="C12" s="507"/>
      <c r="D12" s="221"/>
      <c r="E12" s="228"/>
    </row>
    <row r="13" spans="1:5" s="224" customFormat="1" ht="30" customHeight="1" x14ac:dyDescent="0.25">
      <c r="A13" s="264" t="s">
        <v>93</v>
      </c>
      <c r="B13" s="507" t="s">
        <v>407</v>
      </c>
      <c r="C13" s="507"/>
      <c r="D13" s="221"/>
      <c r="E13" s="228"/>
    </row>
    <row r="14" spans="1:5" s="224" customFormat="1" ht="32.25" customHeight="1" x14ac:dyDescent="0.25">
      <c r="A14" s="264" t="s">
        <v>95</v>
      </c>
      <c r="B14" s="507" t="s">
        <v>408</v>
      </c>
      <c r="C14" s="507"/>
      <c r="D14" s="221"/>
      <c r="E14" s="228"/>
    </row>
    <row r="15" spans="1:5" s="224" customFormat="1" ht="50.25" customHeight="1" x14ac:dyDescent="0.25">
      <c r="A15" s="264" t="s">
        <v>96</v>
      </c>
      <c r="B15" s="507" t="s">
        <v>409</v>
      </c>
      <c r="C15" s="507"/>
      <c r="D15" s="221"/>
      <c r="E15" s="228"/>
    </row>
    <row r="16" spans="1:5" s="224" customFormat="1" ht="17.25" customHeight="1" x14ac:dyDescent="0.25">
      <c r="A16" s="264" t="s">
        <v>98</v>
      </c>
      <c r="B16" s="507" t="s">
        <v>410</v>
      </c>
      <c r="C16" s="507"/>
      <c r="D16" s="221"/>
      <c r="E16" s="228"/>
    </row>
    <row r="17" spans="1:5" s="224" customFormat="1" ht="31.5" customHeight="1" x14ac:dyDescent="0.25">
      <c r="A17" s="264" t="s">
        <v>99</v>
      </c>
      <c r="B17" s="507" t="s">
        <v>411</v>
      </c>
      <c r="C17" s="507"/>
      <c r="D17" s="221"/>
      <c r="E17" s="228"/>
    </row>
    <row r="18" spans="1:5" s="224" customFormat="1" ht="18.75" customHeight="1" x14ac:dyDescent="0.25">
      <c r="A18" s="264" t="s">
        <v>100</v>
      </c>
      <c r="B18" s="507" t="s">
        <v>412</v>
      </c>
      <c r="C18" s="507"/>
      <c r="D18" s="221"/>
      <c r="E18" s="228"/>
    </row>
    <row r="19" spans="1:5" s="224" customFormat="1" ht="51.75" customHeight="1" x14ac:dyDescent="0.25">
      <c r="A19" s="264" t="s">
        <v>101</v>
      </c>
      <c r="B19" s="507" t="s">
        <v>413</v>
      </c>
      <c r="C19" s="507"/>
      <c r="D19" s="221"/>
      <c r="E19" s="228"/>
    </row>
    <row r="20" spans="1:5" s="224" customFormat="1" ht="52.5" customHeight="1" x14ac:dyDescent="0.25">
      <c r="A20" s="264" t="s">
        <v>102</v>
      </c>
      <c r="B20" s="506" t="s">
        <v>1290</v>
      </c>
      <c r="C20" s="507"/>
      <c r="D20" s="221"/>
      <c r="E20" s="228"/>
    </row>
    <row r="21" spans="1:5" s="224" customFormat="1" ht="34.5" customHeight="1" x14ac:dyDescent="0.25">
      <c r="A21" s="264" t="s">
        <v>104</v>
      </c>
      <c r="B21" s="506" t="s">
        <v>414</v>
      </c>
      <c r="C21" s="507"/>
      <c r="D21" s="221"/>
      <c r="E21" s="228"/>
    </row>
    <row r="22" spans="1:5" s="224" customFormat="1" ht="18" customHeight="1" x14ac:dyDescent="0.25">
      <c r="A22" s="264" t="s">
        <v>105</v>
      </c>
      <c r="B22" s="506" t="s">
        <v>415</v>
      </c>
      <c r="C22" s="507"/>
      <c r="D22" s="221"/>
      <c r="E22" s="228"/>
    </row>
    <row r="23" spans="1:5" s="224" customFormat="1" ht="20.25" customHeight="1" x14ac:dyDescent="0.25">
      <c r="A23" s="264" t="s">
        <v>416</v>
      </c>
      <c r="B23" s="506" t="s">
        <v>417</v>
      </c>
      <c r="C23" s="507"/>
      <c r="D23" s="221"/>
      <c r="E23" s="228"/>
    </row>
    <row r="24" spans="1:5" s="224" customFormat="1" ht="32.25" customHeight="1" x14ac:dyDescent="0.25">
      <c r="A24" s="264" t="s">
        <v>418</v>
      </c>
      <c r="B24" s="506" t="s">
        <v>419</v>
      </c>
      <c r="C24" s="507"/>
      <c r="D24" s="221"/>
      <c r="E24" s="228"/>
    </row>
    <row r="25" spans="1:5" s="224" customFormat="1" ht="18.75" customHeight="1" x14ac:dyDescent="0.25">
      <c r="A25" s="264" t="s">
        <v>420</v>
      </c>
      <c r="B25" s="506" t="s">
        <v>421</v>
      </c>
      <c r="C25" s="507"/>
      <c r="D25" s="221"/>
      <c r="E25" s="228"/>
    </row>
    <row r="26" spans="1:5" s="224" customFormat="1" ht="30.75" customHeight="1" x14ac:dyDescent="0.25">
      <c r="A26" s="264" t="s">
        <v>422</v>
      </c>
      <c r="B26" s="506" t="s">
        <v>423</v>
      </c>
      <c r="C26" s="507"/>
      <c r="D26" s="221"/>
      <c r="E26" s="228"/>
    </row>
    <row r="27" spans="1:5" s="224" customFormat="1" ht="18.75" customHeight="1" x14ac:dyDescent="0.25">
      <c r="A27" s="264" t="s">
        <v>424</v>
      </c>
      <c r="B27" s="506" t="s">
        <v>1291</v>
      </c>
      <c r="C27" s="507"/>
      <c r="D27" s="221"/>
      <c r="E27" s="228"/>
    </row>
    <row r="28" spans="1:5" s="224" customFormat="1" ht="19.5" customHeight="1" x14ac:dyDescent="0.25">
      <c r="A28" s="264" t="s">
        <v>425</v>
      </c>
      <c r="B28" s="506" t="s">
        <v>426</v>
      </c>
      <c r="C28" s="507"/>
      <c r="D28" s="221"/>
      <c r="E28" s="228"/>
    </row>
    <row r="29" spans="1:5" s="224" customFormat="1" ht="30.95" customHeight="1" x14ac:dyDescent="0.25">
      <c r="A29" s="275" t="s">
        <v>1292</v>
      </c>
      <c r="B29" s="531" t="s">
        <v>1332</v>
      </c>
      <c r="C29" s="531"/>
      <c r="D29" s="221"/>
      <c r="E29" s="228"/>
    </row>
    <row r="30" spans="1:5" s="224" customFormat="1" ht="24.75" customHeight="1" x14ac:dyDescent="0.25">
      <c r="A30" s="263" t="s">
        <v>427</v>
      </c>
      <c r="B30" s="553" t="s">
        <v>428</v>
      </c>
      <c r="C30" s="554"/>
      <c r="D30" s="267" t="str" cm="1">
        <f t="array" ref="D30">IF(OR(D31:D39="No cumple"),"NO CUMPLE",IF(OR(D31:D39="CUMPLE"),"CUMPLE",IF(OR(D31:D39="NO APLICA"),"CUMPLE","")))</f>
        <v/>
      </c>
      <c r="E30" s="228"/>
    </row>
    <row r="31" spans="1:5" s="224" customFormat="1" ht="64.5" customHeight="1" x14ac:dyDescent="0.25">
      <c r="A31" s="264" t="s">
        <v>108</v>
      </c>
      <c r="B31" s="549" t="s">
        <v>1008</v>
      </c>
      <c r="C31" s="550"/>
      <c r="D31" s="221"/>
      <c r="E31" s="228"/>
    </row>
    <row r="32" spans="1:5" s="224" customFormat="1" ht="21.75" customHeight="1" x14ac:dyDescent="0.25">
      <c r="A32" s="264" t="s">
        <v>110</v>
      </c>
      <c r="B32" s="549" t="s">
        <v>429</v>
      </c>
      <c r="C32" s="550"/>
      <c r="D32" s="221"/>
      <c r="E32" s="228"/>
    </row>
    <row r="33" spans="1:5" s="224" customFormat="1" ht="21.75" customHeight="1" x14ac:dyDescent="0.25">
      <c r="A33" s="264" t="s">
        <v>111</v>
      </c>
      <c r="B33" s="549" t="s">
        <v>430</v>
      </c>
      <c r="C33" s="550"/>
      <c r="D33" s="221"/>
      <c r="E33" s="228"/>
    </row>
    <row r="34" spans="1:5" s="224" customFormat="1" ht="51" customHeight="1" x14ac:dyDescent="0.25">
      <c r="A34" s="264" t="s">
        <v>113</v>
      </c>
      <c r="B34" s="549" t="s">
        <v>1007</v>
      </c>
      <c r="C34" s="550"/>
      <c r="D34" s="221"/>
      <c r="E34" s="228"/>
    </row>
    <row r="35" spans="1:5" s="224" customFormat="1" ht="46.5" customHeight="1" x14ac:dyDescent="0.25">
      <c r="A35" s="264" t="s">
        <v>115</v>
      </c>
      <c r="B35" s="549" t="s">
        <v>431</v>
      </c>
      <c r="C35" s="550"/>
      <c r="D35" s="221"/>
      <c r="E35" s="228"/>
    </row>
    <row r="36" spans="1:5" s="224" customFormat="1" ht="32.25" customHeight="1" x14ac:dyDescent="0.25">
      <c r="A36" s="264" t="s">
        <v>116</v>
      </c>
      <c r="B36" s="549" t="s">
        <v>432</v>
      </c>
      <c r="C36" s="550"/>
      <c r="D36" s="221"/>
      <c r="E36" s="228"/>
    </row>
    <row r="37" spans="1:5" s="224" customFormat="1" ht="32.25" customHeight="1" x14ac:dyDescent="0.25">
      <c r="A37" s="264" t="s">
        <v>118</v>
      </c>
      <c r="B37" s="549" t="s">
        <v>433</v>
      </c>
      <c r="C37" s="550"/>
      <c r="D37" s="221"/>
      <c r="E37" s="228"/>
    </row>
    <row r="38" spans="1:5" s="224" customFormat="1" ht="32.25" customHeight="1" x14ac:dyDescent="0.25">
      <c r="A38" s="264" t="s">
        <v>120</v>
      </c>
      <c r="B38" s="549" t="s">
        <v>434</v>
      </c>
      <c r="C38" s="550"/>
      <c r="D38" s="221"/>
      <c r="E38" s="228"/>
    </row>
    <row r="39" spans="1:5" s="224" customFormat="1" ht="32.25" customHeight="1" x14ac:dyDescent="0.25">
      <c r="A39" s="265" t="s">
        <v>122</v>
      </c>
      <c r="B39" s="551" t="s">
        <v>435</v>
      </c>
      <c r="C39" s="552"/>
      <c r="D39" s="221"/>
      <c r="E39" s="231"/>
    </row>
    <row r="40" spans="1:5" s="224" customFormat="1" ht="17.25" thickBot="1" x14ac:dyDescent="0.3">
      <c r="A40" s="473" t="s">
        <v>1350</v>
      </c>
      <c r="B40" s="474"/>
      <c r="C40" s="475"/>
      <c r="D40" s="266" t="str">
        <f>IF(OR(D30="No cumple",D7="NO CUMPLE"),"NO CUMPLE",IF(OR(D30="cumple",D7="cumple"),"CUMPLE",""))</f>
        <v/>
      </c>
      <c r="E40" s="222"/>
    </row>
    <row r="41" spans="1:5" s="224" customFormat="1" ht="15.75" thickBot="1" x14ac:dyDescent="0.3">
      <c r="A41" s="548" t="s">
        <v>44</v>
      </c>
      <c r="B41" s="546"/>
      <c r="C41" s="546"/>
      <c r="D41" s="546"/>
      <c r="E41" s="547"/>
    </row>
    <row r="42" spans="1:5" s="224" customFormat="1" ht="15.75" thickBot="1" x14ac:dyDescent="0.3">
      <c r="A42" s="544" t="s">
        <v>45</v>
      </c>
      <c r="B42" s="545"/>
      <c r="C42" s="545"/>
      <c r="D42" s="250" t="s">
        <v>46</v>
      </c>
      <c r="E42" s="250" t="s">
        <v>47</v>
      </c>
    </row>
    <row r="43" spans="1:5" s="224" customFormat="1" ht="15" x14ac:dyDescent="0.25">
      <c r="A43" s="527"/>
      <c r="B43" s="528"/>
      <c r="C43" s="528"/>
      <c r="D43" s="251"/>
      <c r="E43" s="251"/>
    </row>
    <row r="44" spans="1:5" s="224" customFormat="1" ht="15" x14ac:dyDescent="0.25">
      <c r="A44" s="527"/>
      <c r="B44" s="528"/>
      <c r="C44" s="528"/>
      <c r="D44" s="251"/>
      <c r="E44" s="251"/>
    </row>
    <row r="45" spans="1:5" ht="15.75" thickBot="1" x14ac:dyDescent="0.3">
      <c r="A45" s="529"/>
      <c r="B45" s="530"/>
      <c r="C45" s="530"/>
      <c r="D45" s="252"/>
      <c r="E45" s="252"/>
    </row>
  </sheetData>
  <sheetProtection algorithmName="SHA-512" hashValue="W+5JV5Tz3XSralclkTceUpvXI7pFFfmQBgqMRZ4kSJcrfjTHxl3yOspi2AdMaqPEHzooA9dP7h5z3K60L08Wtw==" saltValue="o2M9WRfbYZz5v62UgTItew==" spinCount="100000" sheet="1" objects="1" scenarios="1"/>
  <mergeCells count="45">
    <mergeCell ref="A40:C40"/>
    <mergeCell ref="B6:C6"/>
    <mergeCell ref="A1:E1"/>
    <mergeCell ref="A2:E2"/>
    <mergeCell ref="A3:E3"/>
    <mergeCell ref="A4:E4"/>
    <mergeCell ref="A5:E5"/>
    <mergeCell ref="B17:C17"/>
    <mergeCell ref="B7:C7"/>
    <mergeCell ref="B8:C8"/>
    <mergeCell ref="B9:C9"/>
    <mergeCell ref="B10:C10"/>
    <mergeCell ref="B11:C11"/>
    <mergeCell ref="B12:C12"/>
    <mergeCell ref="B13:C13"/>
    <mergeCell ref="B14:C14"/>
    <mergeCell ref="B15:C15"/>
    <mergeCell ref="B16:C16"/>
    <mergeCell ref="B30:C30"/>
    <mergeCell ref="B18:C18"/>
    <mergeCell ref="B19:C19"/>
    <mergeCell ref="B20:C20"/>
    <mergeCell ref="B21:C21"/>
    <mergeCell ref="B22:C22"/>
    <mergeCell ref="B23:C23"/>
    <mergeCell ref="B24:C24"/>
    <mergeCell ref="B25:C25"/>
    <mergeCell ref="B26:C26"/>
    <mergeCell ref="B27:C27"/>
    <mergeCell ref="B28:C28"/>
    <mergeCell ref="B29:C29"/>
    <mergeCell ref="B37:C37"/>
    <mergeCell ref="B38:C38"/>
    <mergeCell ref="B39:C39"/>
    <mergeCell ref="B31:C31"/>
    <mergeCell ref="B32:C32"/>
    <mergeCell ref="B33:C33"/>
    <mergeCell ref="B34:C34"/>
    <mergeCell ref="B35:C35"/>
    <mergeCell ref="B36:C36"/>
    <mergeCell ref="A44:C44"/>
    <mergeCell ref="A45:C45"/>
    <mergeCell ref="A41:E41"/>
    <mergeCell ref="A42:C42"/>
    <mergeCell ref="A43:C43"/>
  </mergeCells>
  <phoneticPr fontId="9" type="noConversion"/>
  <dataValidations count="1">
    <dataValidation type="list" allowBlank="1" showInputMessage="1" showErrorMessage="1" sqref="D8:D29 D31:D39" xr:uid="{F4CCBAE4-4328-4179-84AD-B6ED32FB891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148"/>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82" t="s">
        <v>0</v>
      </c>
      <c r="B1" s="283"/>
      <c r="C1" s="283"/>
      <c r="D1" s="283"/>
      <c r="E1" s="284"/>
    </row>
    <row r="2" spans="1:5" ht="17.25" customHeight="1" thickBot="1" x14ac:dyDescent="0.3">
      <c r="A2" s="312" t="s">
        <v>523</v>
      </c>
      <c r="B2" s="313"/>
      <c r="C2" s="313"/>
      <c r="D2" s="313"/>
      <c r="E2" s="314"/>
    </row>
    <row r="3" spans="1:5" s="6" customFormat="1" ht="17.25" thickBot="1" x14ac:dyDescent="0.3">
      <c r="A3" s="288" t="s">
        <v>737</v>
      </c>
      <c r="B3" s="289"/>
      <c r="C3" s="289"/>
      <c r="D3" s="289"/>
      <c r="E3" s="290"/>
    </row>
    <row r="4" spans="1:5" s="6" customFormat="1" ht="17.25" thickBot="1" x14ac:dyDescent="0.3">
      <c r="A4" s="291" t="s">
        <v>1</v>
      </c>
      <c r="B4" s="292"/>
      <c r="C4" s="292"/>
      <c r="D4" s="292"/>
      <c r="E4" s="293"/>
    </row>
    <row r="5" spans="1:5" s="224" customFormat="1" ht="21" customHeight="1" thickBot="1" x14ac:dyDescent="0.3">
      <c r="A5" s="480" t="s">
        <v>893</v>
      </c>
      <c r="B5" s="481"/>
      <c r="C5" s="481"/>
      <c r="D5" s="481"/>
      <c r="E5" s="482"/>
    </row>
    <row r="6" spans="1:5" s="224" customFormat="1" ht="75.75" thickBot="1" x14ac:dyDescent="0.3">
      <c r="A6" s="262" t="s">
        <v>2</v>
      </c>
      <c r="B6" s="321" t="s">
        <v>605</v>
      </c>
      <c r="C6" s="323"/>
      <c r="D6" s="276" t="s">
        <v>1349</v>
      </c>
      <c r="E6" s="226" t="s">
        <v>5</v>
      </c>
    </row>
    <row r="7" spans="1:5" s="224" customFormat="1" ht="20.25" customHeight="1" x14ac:dyDescent="0.25">
      <c r="A7" s="263" t="s">
        <v>245</v>
      </c>
      <c r="B7" s="561" t="s">
        <v>894</v>
      </c>
      <c r="C7" s="562"/>
      <c r="D7" s="267" t="str" cm="1">
        <f t="array" ref="D7">IF(OR(D8:D9="No cumple"),"NO CUMPLE",IF(OR(D8:D9="CUMPLE"),"CUMPLE",IF(OR(D8:D9="NO APLICA"),"CUMPLE","")))</f>
        <v/>
      </c>
      <c r="E7" s="228"/>
    </row>
    <row r="8" spans="1:5" s="224" customFormat="1" ht="24" customHeight="1" x14ac:dyDescent="0.25">
      <c r="A8" s="264" t="s">
        <v>246</v>
      </c>
      <c r="B8" s="559" t="s">
        <v>1141</v>
      </c>
      <c r="C8" s="563"/>
      <c r="D8" s="221"/>
      <c r="E8" s="228"/>
    </row>
    <row r="9" spans="1:5" s="224" customFormat="1" ht="23.25" customHeight="1" x14ac:dyDescent="0.25">
      <c r="A9" s="264" t="s">
        <v>247</v>
      </c>
      <c r="B9" s="559" t="s">
        <v>248</v>
      </c>
      <c r="C9" s="563"/>
      <c r="D9" s="221"/>
      <c r="E9" s="228"/>
    </row>
    <row r="10" spans="1:5" s="224" customFormat="1" ht="18.75" customHeight="1" x14ac:dyDescent="0.25">
      <c r="A10" s="263" t="s">
        <v>249</v>
      </c>
      <c r="B10" s="566" t="s">
        <v>895</v>
      </c>
      <c r="C10" s="567"/>
      <c r="D10" s="267" t="str" cm="1">
        <f t="array" ref="D10">IF(OR(D11:D13="No cumple"),"NO CUMPLE",IF(OR(D11:D13="CUMPLE"),"CUMPLE",IF(OR(D11:D13="NO APLICA"),"CUMPLE","")))</f>
        <v/>
      </c>
      <c r="E10" s="228"/>
    </row>
    <row r="11" spans="1:5" s="224" customFormat="1" ht="132" customHeight="1" x14ac:dyDescent="0.25">
      <c r="A11" s="275" t="s">
        <v>250</v>
      </c>
      <c r="B11" s="568" t="s">
        <v>1338</v>
      </c>
      <c r="C11" s="569"/>
      <c r="D11" s="221"/>
      <c r="E11" s="228"/>
    </row>
    <row r="12" spans="1:5" s="224" customFormat="1" ht="36" customHeight="1" x14ac:dyDescent="0.25">
      <c r="A12" s="275" t="s">
        <v>251</v>
      </c>
      <c r="B12" s="559" t="s">
        <v>1339</v>
      </c>
      <c r="C12" s="563"/>
      <c r="D12" s="221"/>
      <c r="E12" s="228"/>
    </row>
    <row r="13" spans="1:5" s="224" customFormat="1" ht="21" customHeight="1" x14ac:dyDescent="0.25">
      <c r="A13" s="275" t="s">
        <v>896</v>
      </c>
      <c r="B13" s="555" t="s">
        <v>1323</v>
      </c>
      <c r="C13" s="556"/>
      <c r="D13" s="221"/>
      <c r="E13" s="228"/>
    </row>
    <row r="14" spans="1:5" s="224" customFormat="1" ht="22.5" customHeight="1" x14ac:dyDescent="0.25">
      <c r="A14" s="263" t="s">
        <v>252</v>
      </c>
      <c r="B14" s="561" t="s">
        <v>897</v>
      </c>
      <c r="C14" s="562"/>
      <c r="D14" s="267" t="str" cm="1">
        <f t="array" ref="D14">IF(OR(D15:D21="No cumple"),"NO CUMPLE",IF(OR(D15:D21="CUMPLE"),"CUMPLE",IF(OR(D15:D21="NO APLICA"),"CUMPLE","")))</f>
        <v/>
      </c>
      <c r="E14" s="228"/>
    </row>
    <row r="15" spans="1:5" s="224" customFormat="1" ht="32.25" customHeight="1" x14ac:dyDescent="0.25">
      <c r="A15" s="275" t="s">
        <v>253</v>
      </c>
      <c r="B15" s="555" t="s">
        <v>254</v>
      </c>
      <c r="C15" s="556"/>
      <c r="D15" s="221"/>
      <c r="E15" s="228"/>
    </row>
    <row r="16" spans="1:5" s="224" customFormat="1" ht="18.75" customHeight="1" x14ac:dyDescent="0.25">
      <c r="A16" s="275" t="s">
        <v>255</v>
      </c>
      <c r="B16" s="555" t="s">
        <v>898</v>
      </c>
      <c r="C16" s="556"/>
      <c r="D16" s="221"/>
      <c r="E16" s="228"/>
    </row>
    <row r="17" spans="1:5" s="224" customFormat="1" ht="34.9" customHeight="1" x14ac:dyDescent="0.25">
      <c r="A17" s="275" t="s">
        <v>256</v>
      </c>
      <c r="B17" s="555" t="s">
        <v>1340</v>
      </c>
      <c r="C17" s="556"/>
      <c r="D17" s="221"/>
      <c r="E17" s="228"/>
    </row>
    <row r="18" spans="1:5" s="224" customFormat="1" ht="21" customHeight="1" x14ac:dyDescent="0.25">
      <c r="A18" s="275" t="s">
        <v>257</v>
      </c>
      <c r="B18" s="555" t="s">
        <v>258</v>
      </c>
      <c r="C18" s="556"/>
      <c r="D18" s="221"/>
      <c r="E18" s="228"/>
    </row>
    <row r="19" spans="1:5" s="224" customFormat="1" ht="27.6" customHeight="1" x14ac:dyDescent="0.25">
      <c r="A19" s="275" t="s">
        <v>259</v>
      </c>
      <c r="B19" s="555" t="s">
        <v>1324</v>
      </c>
      <c r="C19" s="556"/>
      <c r="D19" s="221"/>
      <c r="E19" s="228"/>
    </row>
    <row r="20" spans="1:5" s="224" customFormat="1" ht="36" customHeight="1" x14ac:dyDescent="0.25">
      <c r="A20" s="275" t="s">
        <v>260</v>
      </c>
      <c r="B20" s="555" t="s">
        <v>1341</v>
      </c>
      <c r="C20" s="556"/>
      <c r="D20" s="221"/>
      <c r="E20" s="228"/>
    </row>
    <row r="21" spans="1:5" s="224" customFormat="1" ht="32.25" customHeight="1" x14ac:dyDescent="0.25">
      <c r="A21" s="275" t="s">
        <v>261</v>
      </c>
      <c r="B21" s="559" t="s">
        <v>1142</v>
      </c>
      <c r="C21" s="563"/>
      <c r="D21" s="221"/>
      <c r="E21" s="228"/>
    </row>
    <row r="22" spans="1:5" s="224" customFormat="1" ht="24" customHeight="1" x14ac:dyDescent="0.25">
      <c r="A22" s="263" t="s">
        <v>262</v>
      </c>
      <c r="B22" s="566" t="s">
        <v>1318</v>
      </c>
      <c r="C22" s="567"/>
      <c r="D22" s="267" t="str" cm="1">
        <f t="array" ref="D22">IF(OR(D23:D33="No cumple"),"NO CUMPLE",IF(OR(D23:D33="CUMPLE"),"CUMPLE",IF(OR(D23:D33="NO APLICA"),"CUMPLE","")))</f>
        <v/>
      </c>
      <c r="E22" s="228"/>
    </row>
    <row r="23" spans="1:5" s="224" customFormat="1" ht="34.5" customHeight="1" x14ac:dyDescent="0.25">
      <c r="A23" s="275" t="s">
        <v>263</v>
      </c>
      <c r="B23" s="506" t="s">
        <v>1293</v>
      </c>
      <c r="C23" s="506"/>
      <c r="D23" s="221"/>
      <c r="E23" s="228"/>
    </row>
    <row r="24" spans="1:5" s="224" customFormat="1" x14ac:dyDescent="0.25">
      <c r="A24" s="275" t="s">
        <v>264</v>
      </c>
      <c r="B24" s="555" t="s">
        <v>1319</v>
      </c>
      <c r="C24" s="556"/>
      <c r="D24" s="221"/>
      <c r="E24" s="228"/>
    </row>
    <row r="25" spans="1:5" s="224" customFormat="1" ht="40.5" customHeight="1" x14ac:dyDescent="0.25">
      <c r="A25" s="275" t="s">
        <v>265</v>
      </c>
      <c r="B25" s="555" t="s">
        <v>1320</v>
      </c>
      <c r="C25" s="556"/>
      <c r="D25" s="221"/>
      <c r="E25" s="228"/>
    </row>
    <row r="26" spans="1:5" s="224" customFormat="1" ht="33.950000000000003" customHeight="1" x14ac:dyDescent="0.25">
      <c r="A26" s="275" t="s">
        <v>266</v>
      </c>
      <c r="B26" s="555" t="s">
        <v>1321</v>
      </c>
      <c r="C26" s="556"/>
      <c r="D26" s="221"/>
      <c r="E26" s="228"/>
    </row>
    <row r="27" spans="1:5" s="224" customFormat="1" ht="21" customHeight="1" x14ac:dyDescent="0.25">
      <c r="A27" s="275" t="s">
        <v>267</v>
      </c>
      <c r="B27" s="555" t="s">
        <v>1322</v>
      </c>
      <c r="C27" s="556"/>
      <c r="D27" s="221"/>
      <c r="E27" s="228"/>
    </row>
    <row r="28" spans="1:5" s="224" customFormat="1" ht="50.65" customHeight="1" x14ac:dyDescent="0.25">
      <c r="A28" s="275" t="s">
        <v>268</v>
      </c>
      <c r="B28" s="565" t="s">
        <v>1342</v>
      </c>
      <c r="C28" s="565"/>
      <c r="D28" s="221"/>
      <c r="E28" s="228"/>
    </row>
    <row r="29" spans="1:5" s="224" customFormat="1" ht="51" customHeight="1" x14ac:dyDescent="0.25">
      <c r="A29" s="275" t="s">
        <v>269</v>
      </c>
      <c r="B29" s="531" t="s">
        <v>1343</v>
      </c>
      <c r="C29" s="531"/>
      <c r="D29" s="221"/>
      <c r="E29" s="228"/>
    </row>
    <row r="30" spans="1:5" s="224" customFormat="1" ht="66" customHeight="1" x14ac:dyDescent="0.25">
      <c r="A30" s="275" t="s">
        <v>270</v>
      </c>
      <c r="B30" s="555" t="s">
        <v>1344</v>
      </c>
      <c r="C30" s="556"/>
      <c r="D30" s="221"/>
      <c r="E30" s="228"/>
    </row>
    <row r="31" spans="1:5" s="224" customFormat="1" ht="21.75" customHeight="1" x14ac:dyDescent="0.25">
      <c r="A31" s="275" t="s">
        <v>271</v>
      </c>
      <c r="B31" s="555" t="s">
        <v>899</v>
      </c>
      <c r="C31" s="556"/>
      <c r="D31" s="221"/>
      <c r="E31" s="228"/>
    </row>
    <row r="32" spans="1:5" s="224" customFormat="1" ht="32.25" customHeight="1" x14ac:dyDescent="0.25">
      <c r="A32" s="275" t="s">
        <v>272</v>
      </c>
      <c r="B32" s="555" t="s">
        <v>900</v>
      </c>
      <c r="C32" s="556"/>
      <c r="D32" s="221"/>
      <c r="E32" s="228"/>
    </row>
    <row r="33" spans="1:5" s="224" customFormat="1" ht="32.25" customHeight="1" x14ac:dyDescent="0.25">
      <c r="A33" s="275" t="s">
        <v>273</v>
      </c>
      <c r="B33" s="555" t="s">
        <v>1202</v>
      </c>
      <c r="C33" s="556"/>
      <c r="D33" s="221"/>
      <c r="E33" s="228"/>
    </row>
    <row r="34" spans="1:5" s="224" customFormat="1" ht="32.25" customHeight="1" x14ac:dyDescent="0.25">
      <c r="A34" s="263" t="s">
        <v>274</v>
      </c>
      <c r="B34" s="561" t="s">
        <v>1325</v>
      </c>
      <c r="C34" s="562"/>
      <c r="D34" s="267" t="str" cm="1">
        <f t="array" ref="D34">IF(OR(D35:D58="No cumple"),"NO CUMPLE",IF(OR(D35:D58="CUMPLE"),"CUMPLE",IF(OR(D35:D58="NO APLICA"),"CUMPLE","")))</f>
        <v/>
      </c>
      <c r="E34" s="228"/>
    </row>
    <row r="35" spans="1:5" s="224" customFormat="1" ht="20.25" customHeight="1" x14ac:dyDescent="0.25">
      <c r="A35" s="264" t="s">
        <v>275</v>
      </c>
      <c r="B35" s="506" t="s">
        <v>1203</v>
      </c>
      <c r="C35" s="506"/>
      <c r="D35" s="221"/>
      <c r="E35" s="228"/>
    </row>
    <row r="36" spans="1:5" s="224" customFormat="1" ht="19.5" customHeight="1" x14ac:dyDescent="0.25">
      <c r="A36" s="264" t="s">
        <v>276</v>
      </c>
      <c r="B36" s="506" t="s">
        <v>1204</v>
      </c>
      <c r="C36" s="506"/>
      <c r="D36" s="221"/>
      <c r="E36" s="228"/>
    </row>
    <row r="37" spans="1:5" s="224" customFormat="1" ht="20.25" customHeight="1" x14ac:dyDescent="0.25">
      <c r="A37" s="264" t="s">
        <v>277</v>
      </c>
      <c r="B37" s="506" t="s">
        <v>279</v>
      </c>
      <c r="C37" s="506"/>
      <c r="D37" s="221"/>
      <c r="E37" s="228"/>
    </row>
    <row r="38" spans="1:5" s="224" customFormat="1" ht="21.75" customHeight="1" x14ac:dyDescent="0.25">
      <c r="A38" s="264" t="s">
        <v>278</v>
      </c>
      <c r="B38" s="555" t="s">
        <v>1206</v>
      </c>
      <c r="C38" s="556"/>
      <c r="D38" s="221"/>
      <c r="E38" s="228"/>
    </row>
    <row r="39" spans="1:5" s="224" customFormat="1" ht="20.25" customHeight="1" x14ac:dyDescent="0.25">
      <c r="A39" s="264" t="s">
        <v>280</v>
      </c>
      <c r="B39" s="549" t="s">
        <v>1205</v>
      </c>
      <c r="C39" s="550"/>
      <c r="D39" s="221"/>
      <c r="E39" s="228"/>
    </row>
    <row r="40" spans="1:5" s="224" customFormat="1" ht="82.5" customHeight="1" x14ac:dyDescent="0.25">
      <c r="A40" s="264" t="s">
        <v>281</v>
      </c>
      <c r="B40" s="555" t="s">
        <v>1207</v>
      </c>
      <c r="C40" s="556"/>
      <c r="D40" s="221"/>
      <c r="E40" s="228"/>
    </row>
    <row r="41" spans="1:5" s="224" customFormat="1" ht="54" customHeight="1" x14ac:dyDescent="0.25">
      <c r="A41" s="264" t="s">
        <v>282</v>
      </c>
      <c r="B41" s="559" t="s">
        <v>1143</v>
      </c>
      <c r="C41" s="563"/>
      <c r="D41" s="221"/>
      <c r="E41" s="228"/>
    </row>
    <row r="42" spans="1:5" s="224" customFormat="1" ht="18" customHeight="1" x14ac:dyDescent="0.25">
      <c r="A42" s="264" t="s">
        <v>283</v>
      </c>
      <c r="B42" s="555" t="s">
        <v>293</v>
      </c>
      <c r="C42" s="556"/>
      <c r="D42" s="221"/>
      <c r="E42" s="228"/>
    </row>
    <row r="43" spans="1:5" s="224" customFormat="1" ht="49.5" customHeight="1" x14ac:dyDescent="0.25">
      <c r="A43" s="264" t="s">
        <v>284</v>
      </c>
      <c r="B43" s="555" t="s">
        <v>1208</v>
      </c>
      <c r="C43" s="556"/>
      <c r="D43" s="221"/>
      <c r="E43" s="228"/>
    </row>
    <row r="44" spans="1:5" s="224" customFormat="1" ht="85.5" customHeight="1" x14ac:dyDescent="0.25">
      <c r="A44" s="264" t="s">
        <v>285</v>
      </c>
      <c r="B44" s="555" t="s">
        <v>901</v>
      </c>
      <c r="C44" s="556"/>
      <c r="D44" s="221"/>
      <c r="E44" s="228"/>
    </row>
    <row r="45" spans="1:5" s="224" customFormat="1" ht="32.25" customHeight="1" x14ac:dyDescent="0.25">
      <c r="A45" s="264" t="s">
        <v>286</v>
      </c>
      <c r="B45" s="555" t="s">
        <v>1326</v>
      </c>
      <c r="C45" s="556"/>
      <c r="D45" s="221"/>
      <c r="E45" s="228"/>
    </row>
    <row r="46" spans="1:5" s="224" customFormat="1" ht="22.5" customHeight="1" x14ac:dyDescent="0.25">
      <c r="A46" s="264" t="s">
        <v>287</v>
      </c>
      <c r="B46" s="555" t="s">
        <v>297</v>
      </c>
      <c r="C46" s="556"/>
      <c r="D46" s="221"/>
      <c r="E46" s="228"/>
    </row>
    <row r="47" spans="1:5" s="224" customFormat="1" ht="21" customHeight="1" x14ac:dyDescent="0.25">
      <c r="A47" s="264" t="s">
        <v>288</v>
      </c>
      <c r="B47" s="555" t="s">
        <v>298</v>
      </c>
      <c r="C47" s="556"/>
      <c r="D47" s="221"/>
      <c r="E47" s="228"/>
    </row>
    <row r="48" spans="1:5" s="224" customFormat="1" ht="20.25" customHeight="1" x14ac:dyDescent="0.25">
      <c r="A48" s="264" t="s">
        <v>289</v>
      </c>
      <c r="B48" s="555" t="s">
        <v>299</v>
      </c>
      <c r="C48" s="556"/>
      <c r="D48" s="221"/>
      <c r="E48" s="228"/>
    </row>
    <row r="49" spans="1:5" s="224" customFormat="1" ht="21" customHeight="1" x14ac:dyDescent="0.25">
      <c r="A49" s="264" t="s">
        <v>290</v>
      </c>
      <c r="B49" s="555" t="s">
        <v>902</v>
      </c>
      <c r="C49" s="556"/>
      <c r="D49" s="221"/>
      <c r="E49" s="228"/>
    </row>
    <row r="50" spans="1:5" s="224" customFormat="1" ht="32.25" customHeight="1" x14ac:dyDescent="0.25">
      <c r="A50" s="264" t="s">
        <v>1144</v>
      </c>
      <c r="B50" s="555" t="s">
        <v>903</v>
      </c>
      <c r="C50" s="556"/>
      <c r="D50" s="221"/>
      <c r="E50" s="228"/>
    </row>
    <row r="51" spans="1:5" s="224" customFormat="1" ht="47.25" customHeight="1" x14ac:dyDescent="0.25">
      <c r="A51" s="264" t="s">
        <v>291</v>
      </c>
      <c r="B51" s="555" t="s">
        <v>302</v>
      </c>
      <c r="C51" s="556"/>
      <c r="D51" s="221"/>
      <c r="E51" s="228"/>
    </row>
    <row r="52" spans="1:5" s="224" customFormat="1" ht="18.75" customHeight="1" x14ac:dyDescent="0.25">
      <c r="A52" s="264" t="s">
        <v>292</v>
      </c>
      <c r="B52" s="555" t="s">
        <v>304</v>
      </c>
      <c r="C52" s="556"/>
      <c r="D52" s="221"/>
      <c r="E52" s="228"/>
    </row>
    <row r="53" spans="1:5" s="224" customFormat="1" ht="21.75" customHeight="1" x14ac:dyDescent="0.25">
      <c r="A53" s="264" t="s">
        <v>294</v>
      </c>
      <c r="B53" s="555" t="s">
        <v>306</v>
      </c>
      <c r="C53" s="556"/>
      <c r="D53" s="221"/>
      <c r="E53" s="228"/>
    </row>
    <row r="54" spans="1:5" s="224" customFormat="1" ht="66.75" customHeight="1" x14ac:dyDescent="0.25">
      <c r="A54" s="264" t="s">
        <v>295</v>
      </c>
      <c r="B54" s="555" t="s">
        <v>904</v>
      </c>
      <c r="C54" s="556"/>
      <c r="D54" s="221"/>
      <c r="E54" s="228"/>
    </row>
    <row r="55" spans="1:5" s="224" customFormat="1" ht="19.5" customHeight="1" x14ac:dyDescent="0.25">
      <c r="A55" s="264" t="s">
        <v>296</v>
      </c>
      <c r="B55" s="555" t="s">
        <v>1146</v>
      </c>
      <c r="C55" s="556"/>
      <c r="D55" s="221"/>
      <c r="E55" s="228"/>
    </row>
    <row r="56" spans="1:5" s="224" customFormat="1" ht="22.5" customHeight="1" x14ac:dyDescent="0.25">
      <c r="A56" s="264" t="s">
        <v>1145</v>
      </c>
      <c r="B56" s="555" t="s">
        <v>313</v>
      </c>
      <c r="C56" s="556"/>
      <c r="D56" s="221"/>
      <c r="E56" s="228"/>
    </row>
    <row r="57" spans="1:5" s="224" customFormat="1" ht="15.75" customHeight="1" x14ac:dyDescent="0.25">
      <c r="A57" s="264" t="s">
        <v>1147</v>
      </c>
      <c r="B57" s="555" t="s">
        <v>316</v>
      </c>
      <c r="C57" s="556"/>
      <c r="D57" s="221"/>
      <c r="E57" s="228"/>
    </row>
    <row r="58" spans="1:5" s="224" customFormat="1" ht="66.75" customHeight="1" x14ac:dyDescent="0.25">
      <c r="A58" s="264" t="s">
        <v>1148</v>
      </c>
      <c r="B58" s="555" t="s">
        <v>905</v>
      </c>
      <c r="C58" s="556"/>
      <c r="D58" s="221"/>
      <c r="E58" s="228"/>
    </row>
    <row r="59" spans="1:5" s="224" customFormat="1" ht="19.5" customHeight="1" x14ac:dyDescent="0.25">
      <c r="A59" s="269" t="s">
        <v>906</v>
      </c>
      <c r="B59" s="543" t="s">
        <v>907</v>
      </c>
      <c r="C59" s="543"/>
      <c r="D59" s="267" t="str" cm="1">
        <f t="array" ref="D59">IF(OR(D60:D61="No cumple"),"NO CUMPLE",IF(OR(D60:D61="CUMPLE"),"CUMPLE",IF(OR(D60:D61="NO APLICA"),"CUMPLE","")))</f>
        <v/>
      </c>
      <c r="E59" s="228"/>
    </row>
    <row r="60" spans="1:5" s="224" customFormat="1" ht="21" customHeight="1" x14ac:dyDescent="0.25">
      <c r="A60" s="264" t="s">
        <v>300</v>
      </c>
      <c r="B60" s="549" t="s">
        <v>323</v>
      </c>
      <c r="C60" s="550"/>
      <c r="D60" s="221"/>
      <c r="E60" s="228"/>
    </row>
    <row r="61" spans="1:5" s="224" customFormat="1" ht="38.25" customHeight="1" x14ac:dyDescent="0.25">
      <c r="A61" s="264" t="s">
        <v>301</v>
      </c>
      <c r="B61" s="549" t="s">
        <v>1327</v>
      </c>
      <c r="C61" s="550"/>
      <c r="D61" s="221"/>
      <c r="E61" s="228"/>
    </row>
    <row r="62" spans="1:5" s="224" customFormat="1" ht="22.5" customHeight="1" x14ac:dyDescent="0.25">
      <c r="A62" s="269" t="s">
        <v>908</v>
      </c>
      <c r="B62" s="543" t="s">
        <v>909</v>
      </c>
      <c r="C62" s="543"/>
      <c r="D62" s="267" t="str" cm="1">
        <f t="array" ref="D62">IF(OR(D63:D70="No cumple"),"NO CUMPLE",IF(OR(D63:D70="CUMPLE"),"CUMPLE",IF(OR(D63:D70="NO APLICA"),"CUMPLE","")))</f>
        <v/>
      </c>
      <c r="E62" s="228"/>
    </row>
    <row r="63" spans="1:5" s="224" customFormat="1" ht="66" customHeight="1" x14ac:dyDescent="0.25">
      <c r="A63" s="264" t="s">
        <v>303</v>
      </c>
      <c r="B63" s="555" t="s">
        <v>1209</v>
      </c>
      <c r="C63" s="556"/>
      <c r="D63" s="221"/>
      <c r="E63" s="228"/>
    </row>
    <row r="64" spans="1:5" s="224" customFormat="1" ht="20.25" customHeight="1" x14ac:dyDescent="0.25">
      <c r="A64" s="264" t="s">
        <v>305</v>
      </c>
      <c r="B64" s="555" t="s">
        <v>329</v>
      </c>
      <c r="C64" s="556"/>
      <c r="D64" s="221"/>
      <c r="E64" s="228"/>
    </row>
    <row r="65" spans="1:5" s="224" customFormat="1" ht="66.75" customHeight="1" x14ac:dyDescent="0.25">
      <c r="A65" s="264" t="s">
        <v>307</v>
      </c>
      <c r="B65" s="555" t="s">
        <v>910</v>
      </c>
      <c r="C65" s="556"/>
      <c r="D65" s="221"/>
      <c r="E65" s="228"/>
    </row>
    <row r="66" spans="1:5" s="224" customFormat="1" ht="21.75" customHeight="1" x14ac:dyDescent="0.25">
      <c r="A66" s="264" t="s">
        <v>308</v>
      </c>
      <c r="B66" s="555" t="s">
        <v>332</v>
      </c>
      <c r="C66" s="556"/>
      <c r="D66" s="221"/>
      <c r="E66" s="228"/>
    </row>
    <row r="67" spans="1:5" s="224" customFormat="1" ht="46.5" customHeight="1" x14ac:dyDescent="0.25">
      <c r="A67" s="264" t="s">
        <v>911</v>
      </c>
      <c r="B67" s="559" t="s">
        <v>1210</v>
      </c>
      <c r="C67" s="564"/>
      <c r="D67" s="221"/>
      <c r="E67" s="228"/>
    </row>
    <row r="68" spans="1:5" s="224" customFormat="1" ht="18.75" customHeight="1" x14ac:dyDescent="0.25">
      <c r="A68" s="264" t="s">
        <v>309</v>
      </c>
      <c r="B68" s="555" t="s">
        <v>335</v>
      </c>
      <c r="C68" s="556"/>
      <c r="D68" s="221"/>
      <c r="E68" s="228"/>
    </row>
    <row r="69" spans="1:5" s="224" customFormat="1" ht="314.25" customHeight="1" x14ac:dyDescent="0.25">
      <c r="A69" s="265" t="s">
        <v>310</v>
      </c>
      <c r="B69" s="555" t="s">
        <v>1211</v>
      </c>
      <c r="C69" s="556"/>
      <c r="D69" s="221"/>
      <c r="E69" s="228"/>
    </row>
    <row r="70" spans="1:5" s="224" customFormat="1" ht="135" customHeight="1" x14ac:dyDescent="0.25">
      <c r="A70" s="277" t="s">
        <v>311</v>
      </c>
      <c r="B70" s="555" t="s">
        <v>1149</v>
      </c>
      <c r="C70" s="556"/>
      <c r="D70" s="221"/>
      <c r="E70" s="228"/>
    </row>
    <row r="71" spans="1:5" s="224" customFormat="1" ht="19.5" customHeight="1" x14ac:dyDescent="0.25">
      <c r="A71" s="263" t="s">
        <v>917</v>
      </c>
      <c r="B71" s="561" t="s">
        <v>916</v>
      </c>
      <c r="C71" s="562"/>
      <c r="D71" s="267" t="str" cm="1">
        <f t="array" ref="D71">IF(OR(D72:D79="No cumple"),"NO CUMPLE",IF(OR(D72:D79="CUMPLE"),"CUMPLE",IF(OR(D72:D79="NO APLICA"),"CUMPLE","")))</f>
        <v/>
      </c>
      <c r="E71" s="228"/>
    </row>
    <row r="72" spans="1:5" s="224" customFormat="1" ht="20.25" customHeight="1" x14ac:dyDescent="0.25">
      <c r="A72" s="264" t="s">
        <v>312</v>
      </c>
      <c r="B72" s="555" t="s">
        <v>349</v>
      </c>
      <c r="C72" s="556"/>
      <c r="D72" s="221"/>
      <c r="E72" s="228"/>
    </row>
    <row r="73" spans="1:5" s="224" customFormat="1" ht="32.25" customHeight="1" x14ac:dyDescent="0.25">
      <c r="A73" s="264" t="s">
        <v>314</v>
      </c>
      <c r="B73" s="555" t="s">
        <v>351</v>
      </c>
      <c r="C73" s="556"/>
      <c r="D73" s="221"/>
      <c r="E73" s="228"/>
    </row>
    <row r="74" spans="1:5" s="224" customFormat="1" ht="18" customHeight="1" x14ac:dyDescent="0.25">
      <c r="A74" s="264" t="s">
        <v>315</v>
      </c>
      <c r="B74" s="555" t="s">
        <v>353</v>
      </c>
      <c r="C74" s="556"/>
      <c r="D74" s="221"/>
      <c r="E74" s="228"/>
    </row>
    <row r="75" spans="1:5" s="224" customFormat="1" ht="21.75" customHeight="1" x14ac:dyDescent="0.25">
      <c r="A75" s="264" t="s">
        <v>317</v>
      </c>
      <c r="B75" s="555" t="s">
        <v>355</v>
      </c>
      <c r="C75" s="556"/>
      <c r="D75" s="221"/>
      <c r="E75" s="228"/>
    </row>
    <row r="76" spans="1:5" s="224" customFormat="1" ht="51" customHeight="1" x14ac:dyDescent="0.25">
      <c r="A76" s="264" t="s">
        <v>318</v>
      </c>
      <c r="B76" s="555" t="s">
        <v>357</v>
      </c>
      <c r="C76" s="556"/>
      <c r="D76" s="221"/>
      <c r="E76" s="228"/>
    </row>
    <row r="77" spans="1:5" s="224" customFormat="1" ht="20.25" customHeight="1" x14ac:dyDescent="0.25">
      <c r="A77" s="264" t="s">
        <v>319</v>
      </c>
      <c r="B77" s="555" t="s">
        <v>359</v>
      </c>
      <c r="C77" s="556"/>
      <c r="D77" s="221"/>
      <c r="E77" s="228"/>
    </row>
    <row r="78" spans="1:5" s="224" customFormat="1" ht="32.25" customHeight="1" x14ac:dyDescent="0.25">
      <c r="A78" s="264" t="s">
        <v>320</v>
      </c>
      <c r="B78" s="555" t="s">
        <v>361</v>
      </c>
      <c r="C78" s="556"/>
      <c r="D78" s="221"/>
      <c r="E78" s="228"/>
    </row>
    <row r="79" spans="1:5" s="224" customFormat="1" ht="32.25" customHeight="1" x14ac:dyDescent="0.25">
      <c r="A79" s="264" t="s">
        <v>321</v>
      </c>
      <c r="B79" s="555" t="s">
        <v>362</v>
      </c>
      <c r="C79" s="556"/>
      <c r="D79" s="221"/>
      <c r="E79" s="228"/>
    </row>
    <row r="80" spans="1:5" s="224" customFormat="1" ht="22.5" customHeight="1" x14ac:dyDescent="0.25">
      <c r="A80" s="263" t="s">
        <v>918</v>
      </c>
      <c r="B80" s="553" t="s">
        <v>919</v>
      </c>
      <c r="C80" s="554"/>
      <c r="D80" s="267" t="str" cm="1">
        <f t="array" ref="D80">IF(OR(D81:D95="No cumple"),"NO CUMPLE",IF(OR(D81:D95="CUMPLE"),"CUMPLE",IF(OR(D81:D95="NO APLICA"),"CUMPLE","")))</f>
        <v/>
      </c>
      <c r="E80" s="228"/>
    </row>
    <row r="81" spans="1:5" s="224" customFormat="1" ht="20.25" customHeight="1" x14ac:dyDescent="0.25">
      <c r="A81" s="264" t="s">
        <v>322</v>
      </c>
      <c r="B81" s="555" t="s">
        <v>365</v>
      </c>
      <c r="C81" s="556"/>
      <c r="D81" s="221"/>
      <c r="E81" s="228"/>
    </row>
    <row r="82" spans="1:5" s="224" customFormat="1" ht="19.5" customHeight="1" x14ac:dyDescent="0.25">
      <c r="A82" s="264" t="s">
        <v>324</v>
      </c>
      <c r="B82" s="555" t="s">
        <v>367</v>
      </c>
      <c r="C82" s="556"/>
      <c r="D82" s="221"/>
      <c r="E82" s="228"/>
    </row>
    <row r="83" spans="1:5" s="224" customFormat="1" ht="18" customHeight="1" x14ac:dyDescent="0.25">
      <c r="A83" s="264" t="s">
        <v>325</v>
      </c>
      <c r="B83" s="555" t="s">
        <v>921</v>
      </c>
      <c r="C83" s="556"/>
      <c r="D83" s="221"/>
      <c r="E83" s="228"/>
    </row>
    <row r="84" spans="1:5" s="224" customFormat="1" ht="19.5" customHeight="1" x14ac:dyDescent="0.25">
      <c r="A84" s="264" t="s">
        <v>920</v>
      </c>
      <c r="B84" s="555" t="s">
        <v>922</v>
      </c>
      <c r="C84" s="556"/>
      <c r="D84" s="221"/>
      <c r="E84" s="228"/>
    </row>
    <row r="85" spans="1:5" s="224" customFormat="1" ht="32.25" customHeight="1" x14ac:dyDescent="0.25">
      <c r="A85" s="264" t="s">
        <v>923</v>
      </c>
      <c r="B85" s="555" t="s">
        <v>370</v>
      </c>
      <c r="C85" s="556"/>
      <c r="D85" s="221"/>
      <c r="E85" s="228"/>
    </row>
    <row r="86" spans="1:5" s="224" customFormat="1" ht="30" customHeight="1" x14ac:dyDescent="0.25">
      <c r="A86" s="264" t="s">
        <v>924</v>
      </c>
      <c r="B86" s="555" t="s">
        <v>371</v>
      </c>
      <c r="C86" s="556"/>
      <c r="D86" s="221"/>
      <c r="E86" s="228"/>
    </row>
    <row r="87" spans="1:5" s="224" customFormat="1" ht="32.25" customHeight="1" x14ac:dyDescent="0.25">
      <c r="A87" s="264" t="s">
        <v>925</v>
      </c>
      <c r="B87" s="555" t="s">
        <v>1150</v>
      </c>
      <c r="C87" s="556"/>
      <c r="D87" s="221"/>
      <c r="E87" s="228"/>
    </row>
    <row r="88" spans="1:5" s="224" customFormat="1" ht="19.5" customHeight="1" x14ac:dyDescent="0.25">
      <c r="A88" s="264" t="s">
        <v>926</v>
      </c>
      <c r="B88" s="555" t="s">
        <v>372</v>
      </c>
      <c r="C88" s="556"/>
      <c r="D88" s="221"/>
      <c r="E88" s="228"/>
    </row>
    <row r="89" spans="1:5" s="224" customFormat="1" ht="32.25" customHeight="1" x14ac:dyDescent="0.25">
      <c r="A89" s="264" t="s">
        <v>927</v>
      </c>
      <c r="B89" s="555" t="s">
        <v>373</v>
      </c>
      <c r="C89" s="556"/>
      <c r="D89" s="221"/>
      <c r="E89" s="228"/>
    </row>
    <row r="90" spans="1:5" s="224" customFormat="1" ht="20.25" customHeight="1" x14ac:dyDescent="0.25">
      <c r="A90" s="264" t="s">
        <v>928</v>
      </c>
      <c r="B90" s="555" t="s">
        <v>1328</v>
      </c>
      <c r="C90" s="556"/>
      <c r="D90" s="221"/>
      <c r="E90" s="228"/>
    </row>
    <row r="91" spans="1:5" s="224" customFormat="1" ht="21" customHeight="1" x14ac:dyDescent="0.25">
      <c r="A91" s="264" t="s">
        <v>929</v>
      </c>
      <c r="B91" s="555" t="s">
        <v>1329</v>
      </c>
      <c r="C91" s="556"/>
      <c r="D91" s="221"/>
      <c r="E91" s="228"/>
    </row>
    <row r="92" spans="1:5" s="224" customFormat="1" ht="51" customHeight="1" x14ac:dyDescent="0.25">
      <c r="A92" s="264" t="s">
        <v>930</v>
      </c>
      <c r="B92" s="555" t="s">
        <v>374</v>
      </c>
      <c r="C92" s="556"/>
      <c r="D92" s="221"/>
      <c r="E92" s="228"/>
    </row>
    <row r="93" spans="1:5" s="224" customFormat="1" ht="32.25" customHeight="1" x14ac:dyDescent="0.25">
      <c r="A93" s="264" t="s">
        <v>931</v>
      </c>
      <c r="B93" s="555" t="s">
        <v>375</v>
      </c>
      <c r="C93" s="556"/>
      <c r="D93" s="221"/>
      <c r="E93" s="228"/>
    </row>
    <row r="94" spans="1:5" s="224" customFormat="1" ht="101.1" customHeight="1" x14ac:dyDescent="0.25">
      <c r="A94" s="264" t="s">
        <v>932</v>
      </c>
      <c r="B94" s="559" t="s">
        <v>1139</v>
      </c>
      <c r="C94" s="563"/>
      <c r="D94" s="221"/>
      <c r="E94" s="228"/>
    </row>
    <row r="95" spans="1:5" s="224" customFormat="1" ht="32.25" customHeight="1" x14ac:dyDescent="0.25">
      <c r="A95" s="264" t="s">
        <v>934</v>
      </c>
      <c r="B95" s="559" t="s">
        <v>1151</v>
      </c>
      <c r="C95" s="563"/>
      <c r="D95" s="221"/>
      <c r="E95" s="228"/>
    </row>
    <row r="96" spans="1:5" s="224" customFormat="1" ht="19.5" customHeight="1" x14ac:dyDescent="0.25">
      <c r="A96" s="263" t="s">
        <v>326</v>
      </c>
      <c r="B96" s="561" t="s">
        <v>933</v>
      </c>
      <c r="C96" s="562"/>
      <c r="D96" s="267" t="str" cm="1">
        <f t="array" ref="D96">IF(OR(D97:D109="No cumple"),"NO CUMPLE",IF(OR(D97:D109="CUMPLE"),"CUMPLE",IF(OR(D97:D109="NO APLICA"),"CUMPLE","")))</f>
        <v/>
      </c>
      <c r="E96" s="228"/>
    </row>
    <row r="97" spans="1:5" s="224" customFormat="1" ht="32.25" customHeight="1" x14ac:dyDescent="0.25">
      <c r="A97" s="264" t="s">
        <v>327</v>
      </c>
      <c r="B97" s="555" t="s">
        <v>377</v>
      </c>
      <c r="C97" s="556"/>
      <c r="D97" s="221"/>
      <c r="E97" s="228"/>
    </row>
    <row r="98" spans="1:5" s="224" customFormat="1" ht="32.25" customHeight="1" x14ac:dyDescent="0.25">
      <c r="A98" s="264" t="s">
        <v>328</v>
      </c>
      <c r="B98" s="555" t="s">
        <v>379</v>
      </c>
      <c r="C98" s="556"/>
      <c r="D98" s="221"/>
      <c r="E98" s="228"/>
    </row>
    <row r="99" spans="1:5" s="224" customFormat="1" ht="32.25" customHeight="1" x14ac:dyDescent="0.25">
      <c r="A99" s="264" t="s">
        <v>330</v>
      </c>
      <c r="B99" s="555" t="s">
        <v>380</v>
      </c>
      <c r="C99" s="556"/>
      <c r="D99" s="221"/>
      <c r="E99" s="228"/>
    </row>
    <row r="100" spans="1:5" s="224" customFormat="1" ht="32.25" customHeight="1" x14ac:dyDescent="0.25">
      <c r="A100" s="264" t="s">
        <v>331</v>
      </c>
      <c r="B100" s="555" t="s">
        <v>381</v>
      </c>
      <c r="C100" s="556"/>
      <c r="D100" s="221"/>
      <c r="E100" s="228"/>
    </row>
    <row r="101" spans="1:5" s="224" customFormat="1" ht="32.25" customHeight="1" x14ac:dyDescent="0.25">
      <c r="A101" s="264" t="s">
        <v>333</v>
      </c>
      <c r="B101" s="555" t="s">
        <v>382</v>
      </c>
      <c r="C101" s="556"/>
      <c r="D101" s="221"/>
      <c r="E101" s="228"/>
    </row>
    <row r="102" spans="1:5" s="224" customFormat="1" ht="45.75" customHeight="1" x14ac:dyDescent="0.25">
      <c r="A102" s="264" t="s">
        <v>334</v>
      </c>
      <c r="B102" s="555" t="s">
        <v>383</v>
      </c>
      <c r="C102" s="556"/>
      <c r="D102" s="221"/>
      <c r="E102" s="228"/>
    </row>
    <row r="103" spans="1:5" s="224" customFormat="1" ht="32.25" customHeight="1" x14ac:dyDescent="0.25">
      <c r="A103" s="264" t="s">
        <v>336</v>
      </c>
      <c r="B103" s="555" t="s">
        <v>384</v>
      </c>
      <c r="C103" s="556"/>
      <c r="D103" s="221"/>
      <c r="E103" s="228"/>
    </row>
    <row r="104" spans="1:5" s="224" customFormat="1" ht="33" customHeight="1" x14ac:dyDescent="0.25">
      <c r="A104" s="264" t="s">
        <v>337</v>
      </c>
      <c r="B104" s="555" t="s">
        <v>385</v>
      </c>
      <c r="C104" s="556"/>
      <c r="D104" s="221"/>
      <c r="E104" s="228"/>
    </row>
    <row r="105" spans="1:5" s="224" customFormat="1" ht="32.25" customHeight="1" x14ac:dyDescent="0.25">
      <c r="A105" s="264" t="s">
        <v>935</v>
      </c>
      <c r="B105" s="555" t="s">
        <v>386</v>
      </c>
      <c r="C105" s="556"/>
      <c r="D105" s="221"/>
      <c r="E105" s="228"/>
    </row>
    <row r="106" spans="1:5" s="224" customFormat="1" ht="21" customHeight="1" x14ac:dyDescent="0.25">
      <c r="A106" s="264" t="s">
        <v>936</v>
      </c>
      <c r="B106" s="555" t="s">
        <v>387</v>
      </c>
      <c r="C106" s="556"/>
      <c r="D106" s="221"/>
      <c r="E106" s="228"/>
    </row>
    <row r="107" spans="1:5" s="224" customFormat="1" ht="19.5" customHeight="1" x14ac:dyDescent="0.25">
      <c r="A107" s="264" t="s">
        <v>937</v>
      </c>
      <c r="B107" s="559" t="s">
        <v>1212</v>
      </c>
      <c r="C107" s="564"/>
      <c r="D107" s="221"/>
      <c r="E107" s="228"/>
    </row>
    <row r="108" spans="1:5" s="224" customFormat="1" ht="17.25" customHeight="1" x14ac:dyDescent="0.25">
      <c r="A108" s="264" t="s">
        <v>938</v>
      </c>
      <c r="B108" s="559" t="s">
        <v>1152</v>
      </c>
      <c r="C108" s="563"/>
      <c r="D108" s="221"/>
      <c r="E108" s="228"/>
    </row>
    <row r="109" spans="1:5" s="224" customFormat="1" ht="19.5" customHeight="1" x14ac:dyDescent="0.25">
      <c r="A109" s="264" t="s">
        <v>939</v>
      </c>
      <c r="B109" s="549" t="s">
        <v>388</v>
      </c>
      <c r="C109" s="550"/>
      <c r="D109" s="221"/>
      <c r="E109" s="228"/>
    </row>
    <row r="110" spans="1:5" s="224" customFormat="1" ht="22.5" customHeight="1" x14ac:dyDescent="0.25">
      <c r="A110" s="263" t="s">
        <v>338</v>
      </c>
      <c r="B110" s="561" t="s">
        <v>940</v>
      </c>
      <c r="C110" s="562"/>
      <c r="D110" s="267" t="str" cm="1">
        <f t="array" ref="D110">IF(OR(D111:D124="No cumple"),"NO CUMPLE",IF(OR(D111:D124="CUMPLE"),"CUMPLE",IF(OR(D111:D124="NO APLICA"),"CUMPLE","")))</f>
        <v/>
      </c>
      <c r="E110" s="228"/>
    </row>
    <row r="111" spans="1:5" s="224" customFormat="1" ht="21.75" customHeight="1" x14ac:dyDescent="0.25">
      <c r="A111" s="264" t="s">
        <v>339</v>
      </c>
      <c r="B111" s="555" t="s">
        <v>389</v>
      </c>
      <c r="C111" s="556"/>
      <c r="D111" s="221"/>
      <c r="E111" s="228"/>
    </row>
    <row r="112" spans="1:5" s="224" customFormat="1" ht="30.75" customHeight="1" x14ac:dyDescent="0.25">
      <c r="A112" s="264" t="s">
        <v>340</v>
      </c>
      <c r="B112" s="555" t="s">
        <v>390</v>
      </c>
      <c r="C112" s="556"/>
      <c r="D112" s="221"/>
      <c r="E112" s="228"/>
    </row>
    <row r="113" spans="1:5" s="224" customFormat="1" ht="30.75" customHeight="1" x14ac:dyDescent="0.25">
      <c r="A113" s="264" t="s">
        <v>342</v>
      </c>
      <c r="B113" s="555" t="s">
        <v>391</v>
      </c>
      <c r="C113" s="556"/>
      <c r="D113" s="221"/>
      <c r="E113" s="228"/>
    </row>
    <row r="114" spans="1:5" s="224" customFormat="1" ht="34.5" customHeight="1" x14ac:dyDescent="0.25">
      <c r="A114" s="264" t="s">
        <v>343</v>
      </c>
      <c r="B114" s="555" t="s">
        <v>1214</v>
      </c>
      <c r="C114" s="556"/>
      <c r="D114" s="221"/>
      <c r="E114" s="228"/>
    </row>
    <row r="115" spans="1:5" s="224" customFormat="1" ht="18" customHeight="1" x14ac:dyDescent="0.25">
      <c r="A115" s="278" t="s">
        <v>1213</v>
      </c>
      <c r="B115" s="531" t="s">
        <v>1153</v>
      </c>
      <c r="C115" s="531"/>
      <c r="D115" s="221"/>
      <c r="E115" s="228"/>
    </row>
    <row r="116" spans="1:5" s="224" customFormat="1" ht="18.75" customHeight="1" x14ac:dyDescent="0.25">
      <c r="A116" s="264" t="s">
        <v>344</v>
      </c>
      <c r="B116" s="555" t="s">
        <v>392</v>
      </c>
      <c r="C116" s="556"/>
      <c r="D116" s="221"/>
      <c r="E116" s="228"/>
    </row>
    <row r="117" spans="1:5" s="224" customFormat="1" ht="46.5" customHeight="1" x14ac:dyDescent="0.25">
      <c r="A117" s="264" t="s">
        <v>345</v>
      </c>
      <c r="B117" s="555" t="s">
        <v>393</v>
      </c>
      <c r="C117" s="556"/>
      <c r="D117" s="221"/>
      <c r="E117" s="228"/>
    </row>
    <row r="118" spans="1:5" s="224" customFormat="1" ht="32.25" customHeight="1" x14ac:dyDescent="0.25">
      <c r="A118" s="264" t="s">
        <v>346</v>
      </c>
      <c r="B118" s="555" t="s">
        <v>394</v>
      </c>
      <c r="C118" s="556"/>
      <c r="D118" s="221"/>
      <c r="E118" s="228"/>
    </row>
    <row r="119" spans="1:5" s="224" customFormat="1" ht="19.5" customHeight="1" x14ac:dyDescent="0.25">
      <c r="A119" s="264" t="s">
        <v>347</v>
      </c>
      <c r="B119" s="555" t="s">
        <v>395</v>
      </c>
      <c r="C119" s="556"/>
      <c r="D119" s="221"/>
      <c r="E119" s="228"/>
    </row>
    <row r="120" spans="1:5" s="224" customFormat="1" ht="17.25" customHeight="1" x14ac:dyDescent="0.25">
      <c r="A120" s="264" t="s">
        <v>941</v>
      </c>
      <c r="B120" s="555" t="s">
        <v>396</v>
      </c>
      <c r="C120" s="556"/>
      <c r="D120" s="221"/>
      <c r="E120" s="228"/>
    </row>
    <row r="121" spans="1:5" s="224" customFormat="1" ht="30.75" customHeight="1" x14ac:dyDescent="0.25">
      <c r="A121" s="264" t="s">
        <v>942</v>
      </c>
      <c r="B121" s="555" t="s">
        <v>397</v>
      </c>
      <c r="C121" s="556"/>
      <c r="D121" s="221"/>
      <c r="E121" s="228"/>
    </row>
    <row r="122" spans="1:5" s="224" customFormat="1" ht="33" customHeight="1" x14ac:dyDescent="0.25">
      <c r="A122" s="264" t="s">
        <v>943</v>
      </c>
      <c r="B122" s="555" t="s">
        <v>398</v>
      </c>
      <c r="C122" s="556"/>
      <c r="D122" s="221"/>
      <c r="E122" s="228"/>
    </row>
    <row r="123" spans="1:5" s="224" customFormat="1" ht="21.75" customHeight="1" x14ac:dyDescent="0.25">
      <c r="A123" s="264" t="s">
        <v>944</v>
      </c>
      <c r="B123" s="555" t="s">
        <v>399</v>
      </c>
      <c r="C123" s="556"/>
      <c r="D123" s="221"/>
      <c r="E123" s="228"/>
    </row>
    <row r="124" spans="1:5" s="224" customFormat="1" ht="21.75" customHeight="1" x14ac:dyDescent="0.25">
      <c r="A124" s="278" t="s">
        <v>945</v>
      </c>
      <c r="B124" s="531" t="s">
        <v>1154</v>
      </c>
      <c r="C124" s="531"/>
      <c r="D124" s="221"/>
      <c r="E124" s="228"/>
    </row>
    <row r="125" spans="1:5" s="224" customFormat="1" ht="20.25" customHeight="1" x14ac:dyDescent="0.25">
      <c r="A125" s="263" t="s">
        <v>946</v>
      </c>
      <c r="B125" s="561" t="s">
        <v>947</v>
      </c>
      <c r="C125" s="562"/>
      <c r="D125" s="267" t="str" cm="1">
        <f t="array" ref="D125">IF(OR(D126:D134="No cumple"),"NO CUMPLE",IF(OR(D126:D134="CUMPLE"),"CUMPLE",IF(OR(D126:D134="NO APLICA"),"CUMPLE","")))</f>
        <v/>
      </c>
      <c r="E125" s="228"/>
    </row>
    <row r="126" spans="1:5" s="224" customFormat="1" ht="80.25" customHeight="1" x14ac:dyDescent="0.25">
      <c r="A126" s="264" t="s">
        <v>348</v>
      </c>
      <c r="B126" s="559" t="s">
        <v>1155</v>
      </c>
      <c r="C126" s="563"/>
      <c r="D126" s="221"/>
      <c r="E126" s="228"/>
    </row>
    <row r="127" spans="1:5" s="224" customFormat="1" ht="70.5" customHeight="1" x14ac:dyDescent="0.25">
      <c r="A127" s="264" t="s">
        <v>350</v>
      </c>
      <c r="B127" s="531" t="s">
        <v>1156</v>
      </c>
      <c r="C127" s="531"/>
      <c r="D127" s="221"/>
      <c r="E127" s="228"/>
    </row>
    <row r="128" spans="1:5" s="224" customFormat="1" ht="68.25" customHeight="1" x14ac:dyDescent="0.25">
      <c r="A128" s="264" t="s">
        <v>352</v>
      </c>
      <c r="B128" s="555" t="s">
        <v>948</v>
      </c>
      <c r="C128" s="556"/>
      <c r="D128" s="221"/>
      <c r="E128" s="228"/>
    </row>
    <row r="129" spans="1:5" s="224" customFormat="1" ht="32.25" customHeight="1" x14ac:dyDescent="0.25">
      <c r="A129" s="264" t="s">
        <v>354</v>
      </c>
      <c r="B129" s="555" t="s">
        <v>949</v>
      </c>
      <c r="C129" s="556"/>
      <c r="D129" s="221"/>
      <c r="E129" s="228"/>
    </row>
    <row r="130" spans="1:5" s="224" customFormat="1" ht="120.75" customHeight="1" x14ac:dyDescent="0.25">
      <c r="A130" s="264" t="s">
        <v>356</v>
      </c>
      <c r="B130" s="506" t="s">
        <v>1330</v>
      </c>
      <c r="C130" s="506"/>
      <c r="D130" s="221"/>
      <c r="E130" s="228"/>
    </row>
    <row r="131" spans="1:5" s="224" customFormat="1" ht="32.25" customHeight="1" x14ac:dyDescent="0.25">
      <c r="A131" s="264" t="s">
        <v>358</v>
      </c>
      <c r="B131" s="555" t="s">
        <v>400</v>
      </c>
      <c r="C131" s="556"/>
      <c r="D131" s="221"/>
      <c r="E131" s="228"/>
    </row>
    <row r="132" spans="1:5" s="224" customFormat="1" ht="67.5" customHeight="1" x14ac:dyDescent="0.25">
      <c r="A132" s="264" t="s">
        <v>360</v>
      </c>
      <c r="B132" s="559" t="s">
        <v>1157</v>
      </c>
      <c r="C132" s="560"/>
      <c r="D132" s="221"/>
      <c r="E132" s="228"/>
    </row>
    <row r="133" spans="1:5" s="224" customFormat="1" ht="32.25" customHeight="1" x14ac:dyDescent="0.25">
      <c r="A133" s="278" t="s">
        <v>1295</v>
      </c>
      <c r="B133" s="531" t="s">
        <v>401</v>
      </c>
      <c r="C133" s="531"/>
      <c r="D133" s="221"/>
      <c r="E133" s="228"/>
    </row>
    <row r="134" spans="1:5" s="224" customFormat="1" ht="138" customHeight="1" x14ac:dyDescent="0.25">
      <c r="A134" s="264" t="s">
        <v>1296</v>
      </c>
      <c r="B134" s="531" t="s">
        <v>1158</v>
      </c>
      <c r="C134" s="531"/>
      <c r="D134" s="221"/>
      <c r="E134" s="228"/>
    </row>
    <row r="135" spans="1:5" s="224" customFormat="1" ht="21.75" customHeight="1" x14ac:dyDescent="0.25">
      <c r="A135" s="263" t="s">
        <v>363</v>
      </c>
      <c r="B135" s="561" t="s">
        <v>950</v>
      </c>
      <c r="C135" s="562"/>
      <c r="D135" s="267" t="str" cm="1">
        <f t="array" ref="D135">IF(OR(D136:D139="No cumple"),"NO CUMPLE",IF(OR(D136:D139="CUMPLE"),"CUMPLE",IF(OR(D136:D139="NO APLICA"),"CUMPLE","")))</f>
        <v/>
      </c>
      <c r="E135" s="228"/>
    </row>
    <row r="136" spans="1:5" s="224" customFormat="1" ht="164.25" customHeight="1" x14ac:dyDescent="0.25">
      <c r="A136" s="264" t="s">
        <v>364</v>
      </c>
      <c r="B136" s="478" t="s">
        <v>1294</v>
      </c>
      <c r="C136" s="478"/>
      <c r="D136" s="221"/>
      <c r="E136" s="228"/>
    </row>
    <row r="137" spans="1:5" s="224" customFormat="1" ht="32.25" customHeight="1" x14ac:dyDescent="0.25">
      <c r="A137" s="264" t="s">
        <v>366</v>
      </c>
      <c r="B137" s="555" t="s">
        <v>402</v>
      </c>
      <c r="C137" s="556"/>
      <c r="D137" s="221"/>
      <c r="E137" s="228"/>
    </row>
    <row r="138" spans="1:5" s="224" customFormat="1" ht="34.5" customHeight="1" x14ac:dyDescent="0.25">
      <c r="A138" s="264" t="s">
        <v>368</v>
      </c>
      <c r="B138" s="555" t="s">
        <v>1345</v>
      </c>
      <c r="C138" s="556"/>
      <c r="D138" s="221"/>
      <c r="E138" s="228"/>
    </row>
    <row r="139" spans="1:5" s="224" customFormat="1" ht="20.25" customHeight="1" x14ac:dyDescent="0.25">
      <c r="A139" s="264" t="s">
        <v>369</v>
      </c>
      <c r="B139" s="555" t="s">
        <v>403</v>
      </c>
      <c r="C139" s="556"/>
      <c r="D139" s="221"/>
      <c r="E139" s="228"/>
    </row>
    <row r="140" spans="1:5" s="224" customFormat="1" ht="20.25" customHeight="1" x14ac:dyDescent="0.25">
      <c r="A140" s="269" t="s">
        <v>951</v>
      </c>
      <c r="B140" s="543" t="s">
        <v>952</v>
      </c>
      <c r="C140" s="543"/>
      <c r="D140" s="267" t="str" cm="1">
        <f t="array" ref="D140">IF(OR(D141:D142="No cumple"),"NO CUMPLE",IF(OR(D141:D142="CUMPLE"),"CUMPLE",IF(OR(D141:D142="NO APLICA"),"CUMPLE","")))</f>
        <v/>
      </c>
      <c r="E140" s="228"/>
    </row>
    <row r="141" spans="1:5" s="224" customFormat="1" ht="90.75" customHeight="1" x14ac:dyDescent="0.25">
      <c r="A141" s="264" t="s">
        <v>376</v>
      </c>
      <c r="B141" s="549" t="s">
        <v>1331</v>
      </c>
      <c r="C141" s="550"/>
      <c r="D141" s="221"/>
      <c r="E141" s="228"/>
    </row>
    <row r="142" spans="1:5" s="224" customFormat="1" ht="20.25" customHeight="1" x14ac:dyDescent="0.25">
      <c r="A142" s="264" t="s">
        <v>378</v>
      </c>
      <c r="B142" s="549" t="s">
        <v>404</v>
      </c>
      <c r="C142" s="550"/>
      <c r="D142" s="221"/>
      <c r="E142" s="228"/>
    </row>
    <row r="143" spans="1:5" s="224" customFormat="1" ht="17.25" thickBot="1" x14ac:dyDescent="0.3">
      <c r="A143" s="473" t="s">
        <v>1350</v>
      </c>
      <c r="B143" s="474"/>
      <c r="C143" s="475"/>
      <c r="D143" s="266" t="str">
        <f>IF(OR(D140="No cumple",D135="NO CUMPLE",D125="No cumple",D110="No cumple",D96="No cumple",D80="No cumple",D71="No cumple",D62="No cumple",D59="No cumple",D34="No cumple",D22="No cumple",D14="No cumple",D10="No cumple",D7="No cumple"),"NO CUMPLE",IF(OR(D140="cumple",D135="CUMPLE",D125="cumple",D110="cumple",D96="cumple",D80="cumple",D71="cumple",D62="cumple",D59="cumple",D34="cumple",D22="cumple",D14="cumple",D10="cumple",D7="cumple"),"CUMPLE",""))</f>
        <v/>
      </c>
      <c r="E143" s="222"/>
    </row>
    <row r="144" spans="1:5" s="224" customFormat="1" ht="17.25" thickBot="1" x14ac:dyDescent="0.35">
      <c r="A144" s="557" t="s">
        <v>44</v>
      </c>
      <c r="B144" s="558"/>
      <c r="C144" s="558"/>
      <c r="D144" s="469"/>
      <c r="E144" s="470"/>
    </row>
    <row r="145" spans="1:5" s="224" customFormat="1" ht="17.25" thickBot="1" x14ac:dyDescent="0.35">
      <c r="A145" s="471" t="s">
        <v>45</v>
      </c>
      <c r="B145" s="472"/>
      <c r="C145" s="472"/>
      <c r="D145" s="232" t="s">
        <v>46</v>
      </c>
      <c r="E145" s="232" t="s">
        <v>47</v>
      </c>
    </row>
    <row r="146" spans="1:5" s="224" customFormat="1" x14ac:dyDescent="0.3">
      <c r="A146" s="462"/>
      <c r="B146" s="463"/>
      <c r="C146" s="463"/>
      <c r="D146" s="233"/>
      <c r="E146" s="233"/>
    </row>
    <row r="147" spans="1:5" s="224" customFormat="1" x14ac:dyDescent="0.3">
      <c r="A147" s="462"/>
      <c r="B147" s="463"/>
      <c r="C147" s="463"/>
      <c r="D147" s="233"/>
      <c r="E147" s="233"/>
    </row>
    <row r="148" spans="1:5" ht="17.25" thickBot="1" x14ac:dyDescent="0.35">
      <c r="A148" s="464"/>
      <c r="B148" s="465"/>
      <c r="C148" s="465"/>
      <c r="D148" s="234"/>
      <c r="E148" s="234"/>
    </row>
  </sheetData>
  <sheetProtection algorithmName="SHA-512" hashValue="1L1FZb+OkzLswbi4IrsHE4zBLpOL/11Cd0oH4RkwV1uYMsz+izO1dqm0N6jz8Bst9GNxOHkWsrGGdz3gRsnoVg==" saltValue="6jXNNu3nN94qduxiroJQ7Q==" spinCount="100000" sheet="1" objects="1" scenarios="1"/>
  <mergeCells count="148">
    <mergeCell ref="A1:E1"/>
    <mergeCell ref="A2:E2"/>
    <mergeCell ref="A3:E3"/>
    <mergeCell ref="A4:E4"/>
    <mergeCell ref="A5:E5"/>
    <mergeCell ref="B6:C6"/>
    <mergeCell ref="B13:C13"/>
    <mergeCell ref="B14:C14"/>
    <mergeCell ref="B15:C15"/>
    <mergeCell ref="B16:C16"/>
    <mergeCell ref="B17:C17"/>
    <mergeCell ref="B18:C18"/>
    <mergeCell ref="B7:C7"/>
    <mergeCell ref="B8:C8"/>
    <mergeCell ref="B9:C9"/>
    <mergeCell ref="B10:C10"/>
    <mergeCell ref="B11:C11"/>
    <mergeCell ref="B12:C12"/>
    <mergeCell ref="B25:C25"/>
    <mergeCell ref="B26:C26"/>
    <mergeCell ref="B27:C27"/>
    <mergeCell ref="B28:C28"/>
    <mergeCell ref="B29:C29"/>
    <mergeCell ref="B30:C30"/>
    <mergeCell ref="B19:C19"/>
    <mergeCell ref="B20:C20"/>
    <mergeCell ref="B21:C21"/>
    <mergeCell ref="B22:C22"/>
    <mergeCell ref="B23:C23"/>
    <mergeCell ref="B24:C24"/>
    <mergeCell ref="B37:C37"/>
    <mergeCell ref="B38:C38"/>
    <mergeCell ref="B39:C39"/>
    <mergeCell ref="B40:C40"/>
    <mergeCell ref="B41:C41"/>
    <mergeCell ref="B31:C31"/>
    <mergeCell ref="B32:C32"/>
    <mergeCell ref="B33:C33"/>
    <mergeCell ref="B34:C34"/>
    <mergeCell ref="B35:C35"/>
    <mergeCell ref="B36:C36"/>
    <mergeCell ref="B48:C48"/>
    <mergeCell ref="B49:C49"/>
    <mergeCell ref="B50:C50"/>
    <mergeCell ref="B51:C51"/>
    <mergeCell ref="B52:C52"/>
    <mergeCell ref="B53:C53"/>
    <mergeCell ref="B42:C42"/>
    <mergeCell ref="B43:C43"/>
    <mergeCell ref="B44:C44"/>
    <mergeCell ref="B45:C45"/>
    <mergeCell ref="B46:C46"/>
    <mergeCell ref="B47:C47"/>
    <mergeCell ref="B60:C60"/>
    <mergeCell ref="B61:C61"/>
    <mergeCell ref="B62:C62"/>
    <mergeCell ref="B63:C63"/>
    <mergeCell ref="B64:C64"/>
    <mergeCell ref="B65:C65"/>
    <mergeCell ref="B54:C54"/>
    <mergeCell ref="B55:C55"/>
    <mergeCell ref="B56:C56"/>
    <mergeCell ref="B57:C57"/>
    <mergeCell ref="B58:C58"/>
    <mergeCell ref="B59:C59"/>
    <mergeCell ref="B72:C72"/>
    <mergeCell ref="B73:C73"/>
    <mergeCell ref="B74:C74"/>
    <mergeCell ref="B75:C75"/>
    <mergeCell ref="B76:C76"/>
    <mergeCell ref="B77:C77"/>
    <mergeCell ref="B66:C66"/>
    <mergeCell ref="B67:C67"/>
    <mergeCell ref="B68:C68"/>
    <mergeCell ref="B69:C69"/>
    <mergeCell ref="B70:C70"/>
    <mergeCell ref="B71:C71"/>
    <mergeCell ref="B84:C84"/>
    <mergeCell ref="B85:C85"/>
    <mergeCell ref="B86:C86"/>
    <mergeCell ref="B87:C87"/>
    <mergeCell ref="B88:C88"/>
    <mergeCell ref="B89:C89"/>
    <mergeCell ref="B78:C78"/>
    <mergeCell ref="B79:C79"/>
    <mergeCell ref="B80:C80"/>
    <mergeCell ref="B81:C81"/>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108:C108"/>
    <mergeCell ref="B109:C109"/>
    <mergeCell ref="B110:C110"/>
    <mergeCell ref="B111:C111"/>
    <mergeCell ref="B112:C112"/>
    <mergeCell ref="B113:C113"/>
    <mergeCell ref="B102:C102"/>
    <mergeCell ref="B103:C103"/>
    <mergeCell ref="B104:C104"/>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32:C132"/>
    <mergeCell ref="B134:C134"/>
    <mergeCell ref="B133:C133"/>
    <mergeCell ref="B135:C135"/>
    <mergeCell ref="B136:C136"/>
    <mergeCell ref="B137:C137"/>
    <mergeCell ref="B126:C126"/>
    <mergeCell ref="B127:C127"/>
    <mergeCell ref="B128:C128"/>
    <mergeCell ref="B129:C129"/>
    <mergeCell ref="B130:C130"/>
    <mergeCell ref="B131:C131"/>
    <mergeCell ref="A148:C148"/>
    <mergeCell ref="A145:C145"/>
    <mergeCell ref="A146:C146"/>
    <mergeCell ref="A147:C147"/>
    <mergeCell ref="B138:C138"/>
    <mergeCell ref="B139:C139"/>
    <mergeCell ref="B140:C140"/>
    <mergeCell ref="B141:C141"/>
    <mergeCell ref="B142:C142"/>
    <mergeCell ref="A144:E144"/>
    <mergeCell ref="A143:C143"/>
  </mergeCells>
  <dataValidations count="1">
    <dataValidation type="list" allowBlank="1" showInputMessage="1" showErrorMessage="1" sqref="D8:D9 D11:D13 D15:D21 D23:D33 D35:D58 D60:D61 D63:D70 D72:D79 D81:D95 D97:D109 D111:D124 D126:D134 D136:D139 D141:D142" xr:uid="{9C723AFF-6CEA-4009-959D-8F597F348527}">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23"/>
  <sheetViews>
    <sheetView topLeftCell="A3"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82" t="s">
        <v>0</v>
      </c>
      <c r="B1" s="283"/>
      <c r="C1" s="283"/>
      <c r="D1" s="283"/>
      <c r="E1" s="284"/>
    </row>
    <row r="2" spans="1:5" ht="17.25" customHeight="1" thickBot="1" x14ac:dyDescent="0.3">
      <c r="A2" s="312" t="s">
        <v>523</v>
      </c>
      <c r="B2" s="313"/>
      <c r="C2" s="313"/>
      <c r="D2" s="313"/>
      <c r="E2" s="314"/>
    </row>
    <row r="3" spans="1:5" s="6" customFormat="1" ht="17.25" thickBot="1" x14ac:dyDescent="0.3">
      <c r="A3" s="288" t="s">
        <v>737</v>
      </c>
      <c r="B3" s="289"/>
      <c r="C3" s="289"/>
      <c r="D3" s="289"/>
      <c r="E3" s="290"/>
    </row>
    <row r="4" spans="1:5" s="6" customFormat="1" ht="17.25" thickBot="1" x14ac:dyDescent="0.3">
      <c r="A4" s="291" t="s">
        <v>1</v>
      </c>
      <c r="B4" s="292"/>
      <c r="C4" s="292"/>
      <c r="D4" s="292"/>
      <c r="E4" s="293"/>
    </row>
    <row r="5" spans="1:5" s="224" customFormat="1" ht="21" customHeight="1" thickBot="1" x14ac:dyDescent="0.3">
      <c r="A5" s="480" t="s">
        <v>953</v>
      </c>
      <c r="B5" s="481"/>
      <c r="C5" s="481"/>
      <c r="D5" s="481"/>
      <c r="E5" s="482"/>
    </row>
    <row r="6" spans="1:5" s="224" customFormat="1" ht="75.75" thickBot="1" x14ac:dyDescent="0.3">
      <c r="A6" s="262" t="s">
        <v>2</v>
      </c>
      <c r="B6" s="321" t="s">
        <v>605</v>
      </c>
      <c r="C6" s="323"/>
      <c r="D6" s="276" t="s">
        <v>1349</v>
      </c>
      <c r="E6" s="226" t="s">
        <v>5</v>
      </c>
    </row>
    <row r="7" spans="1:5" s="224" customFormat="1" ht="24" customHeight="1" x14ac:dyDescent="0.25">
      <c r="A7" s="279" t="s">
        <v>912</v>
      </c>
      <c r="B7" s="573" t="s">
        <v>1316</v>
      </c>
      <c r="C7" s="573"/>
      <c r="D7" s="267" t="str" cm="1">
        <f t="array" ref="D7">IF(OR(D8:D17="No cumple"),"NO CUMPLE",IF(OR(D8:D17="CUMPLE"),"CUMPLE",IF(OR(D8:D17="NO APLICA"),"CUMPLE","")))</f>
        <v/>
      </c>
      <c r="E7" s="253"/>
    </row>
    <row r="8" spans="1:5" s="224" customFormat="1" ht="21" customHeight="1" x14ac:dyDescent="0.25">
      <c r="A8" s="256" t="s">
        <v>1159</v>
      </c>
      <c r="B8" s="507" t="s">
        <v>341</v>
      </c>
      <c r="C8" s="507"/>
      <c r="D8" s="221"/>
      <c r="E8" s="228"/>
    </row>
    <row r="9" spans="1:5" s="224" customFormat="1" ht="20.25" customHeight="1" x14ac:dyDescent="0.25">
      <c r="A9" s="256" t="s">
        <v>1160</v>
      </c>
      <c r="B9" s="570" t="s">
        <v>1161</v>
      </c>
      <c r="C9" s="570"/>
      <c r="D9" s="221"/>
      <c r="E9" s="228"/>
    </row>
    <row r="10" spans="1:5" s="224" customFormat="1" ht="20.25" customHeight="1" x14ac:dyDescent="0.25">
      <c r="A10" s="256" t="s">
        <v>1299</v>
      </c>
      <c r="B10" s="570" t="s">
        <v>1162</v>
      </c>
      <c r="C10" s="570"/>
      <c r="D10" s="221"/>
      <c r="E10" s="228"/>
    </row>
    <row r="11" spans="1:5" s="224" customFormat="1" ht="36.75" customHeight="1" x14ac:dyDescent="0.25">
      <c r="A11" s="256" t="s">
        <v>1300</v>
      </c>
      <c r="B11" s="570" t="s">
        <v>1163</v>
      </c>
      <c r="C11" s="570"/>
      <c r="D11" s="221"/>
      <c r="E11" s="228"/>
    </row>
    <row r="12" spans="1:5" s="224" customFormat="1" ht="32.25" customHeight="1" x14ac:dyDescent="0.25">
      <c r="A12" s="256" t="s">
        <v>1164</v>
      </c>
      <c r="B12" s="507" t="s">
        <v>913</v>
      </c>
      <c r="C12" s="507"/>
      <c r="D12" s="221"/>
      <c r="E12" s="228"/>
    </row>
    <row r="13" spans="1:5" s="224" customFormat="1" ht="32.25" customHeight="1" x14ac:dyDescent="0.25">
      <c r="A13" s="256" t="s">
        <v>1165</v>
      </c>
      <c r="B13" s="570" t="s">
        <v>914</v>
      </c>
      <c r="C13" s="570"/>
      <c r="D13" s="221"/>
      <c r="E13" s="228"/>
    </row>
    <row r="14" spans="1:5" s="224" customFormat="1" ht="33" customHeight="1" x14ac:dyDescent="0.25">
      <c r="A14" s="256" t="s">
        <v>1166</v>
      </c>
      <c r="B14" s="570" t="s">
        <v>1317</v>
      </c>
      <c r="C14" s="570"/>
      <c r="D14" s="221"/>
      <c r="E14" s="228"/>
    </row>
    <row r="15" spans="1:5" s="224" customFormat="1" ht="36" customHeight="1" x14ac:dyDescent="0.25">
      <c r="A15" s="256" t="s">
        <v>1298</v>
      </c>
      <c r="B15" s="570" t="s">
        <v>1297</v>
      </c>
      <c r="C15" s="570"/>
      <c r="D15" s="221"/>
      <c r="E15" s="228"/>
    </row>
    <row r="16" spans="1:5" s="224" customFormat="1" ht="50.25" customHeight="1" x14ac:dyDescent="0.25">
      <c r="A16" s="256" t="s">
        <v>915</v>
      </c>
      <c r="B16" s="570" t="s">
        <v>1167</v>
      </c>
      <c r="C16" s="570"/>
      <c r="D16" s="221"/>
      <c r="E16" s="228"/>
    </row>
    <row r="17" spans="1:5" s="224" customFormat="1" ht="32.25" customHeight="1" thickBot="1" x14ac:dyDescent="0.3">
      <c r="A17" s="257" t="s">
        <v>1168</v>
      </c>
      <c r="B17" s="572" t="s">
        <v>1169</v>
      </c>
      <c r="C17" s="572"/>
      <c r="D17" s="221"/>
      <c r="E17" s="254"/>
    </row>
    <row r="18" spans="1:5" s="224" customFormat="1" ht="17.25" customHeight="1" thickBot="1" x14ac:dyDescent="0.3">
      <c r="A18" s="473" t="s">
        <v>1350</v>
      </c>
      <c r="B18" s="474"/>
      <c r="C18" s="475"/>
      <c r="D18" s="266" t="str">
        <f>D7</f>
        <v/>
      </c>
      <c r="E18" s="222"/>
    </row>
    <row r="19" spans="1:5" s="224" customFormat="1" ht="17.25" customHeight="1" thickBot="1" x14ac:dyDescent="0.35">
      <c r="A19" s="557" t="s">
        <v>44</v>
      </c>
      <c r="B19" s="558"/>
      <c r="C19" s="558"/>
      <c r="D19" s="558"/>
      <c r="E19" s="571"/>
    </row>
    <row r="20" spans="1:5" s="224" customFormat="1" ht="17.25" thickBot="1" x14ac:dyDescent="0.35">
      <c r="A20" s="471" t="s">
        <v>45</v>
      </c>
      <c r="B20" s="472"/>
      <c r="C20" s="472"/>
      <c r="D20" s="232" t="s">
        <v>46</v>
      </c>
      <c r="E20" s="232" t="s">
        <v>47</v>
      </c>
    </row>
    <row r="21" spans="1:5" s="224" customFormat="1" x14ac:dyDescent="0.3">
      <c r="A21" s="462"/>
      <c r="B21" s="463"/>
      <c r="C21" s="463"/>
      <c r="D21" s="233"/>
      <c r="E21" s="233"/>
    </row>
    <row r="22" spans="1:5" s="224" customFormat="1" x14ac:dyDescent="0.3">
      <c r="A22" s="462"/>
      <c r="B22" s="463"/>
      <c r="C22" s="463"/>
      <c r="D22" s="233"/>
      <c r="E22" s="233"/>
    </row>
    <row r="23" spans="1:5" s="224" customFormat="1" ht="17.25" thickBot="1" x14ac:dyDescent="0.35">
      <c r="A23" s="464"/>
      <c r="B23" s="465"/>
      <c r="C23" s="465"/>
      <c r="D23" s="234"/>
      <c r="E23" s="234"/>
    </row>
  </sheetData>
  <sheetProtection algorithmName="SHA-512" hashValue="Kffj5yIP7MO36NSJXmbO1oXIf8eExEcuDlLD97WhQSkqcyNjFIHFTsk+GiR5QwPpuocqMCRGYylSrEzzmI8iDg==" saltValue="tjEqnG3LaRx20OnVzuqDLA==" spinCount="100000" sheet="1" objects="1" scenarios="1"/>
  <mergeCells count="23">
    <mergeCell ref="B7:C7"/>
    <mergeCell ref="B8:C8"/>
    <mergeCell ref="B9:C9"/>
    <mergeCell ref="B6:C6"/>
    <mergeCell ref="A1:E1"/>
    <mergeCell ref="A2:E2"/>
    <mergeCell ref="A3:E3"/>
    <mergeCell ref="A4:E4"/>
    <mergeCell ref="A5:E5"/>
    <mergeCell ref="B10:C10"/>
    <mergeCell ref="B11:C11"/>
    <mergeCell ref="A23:C23"/>
    <mergeCell ref="A20:C20"/>
    <mergeCell ref="A21:C21"/>
    <mergeCell ref="A22:C22"/>
    <mergeCell ref="A19:E19"/>
    <mergeCell ref="A18:C18"/>
    <mergeCell ref="B17:C17"/>
    <mergeCell ref="B12:C12"/>
    <mergeCell ref="B13:C13"/>
    <mergeCell ref="B14:C14"/>
    <mergeCell ref="B15:C15"/>
    <mergeCell ref="B16:C16"/>
  </mergeCells>
  <dataValidations count="1">
    <dataValidation type="list" allowBlank="1" showInputMessage="1" showErrorMessage="1" sqref="D8:D17" xr:uid="{0DD330D5-4AA0-4AAE-93FF-89DE9DEE087F}">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E27"/>
  <sheetViews>
    <sheetView topLeftCell="A15"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282" t="s">
        <v>0</v>
      </c>
      <c r="B1" s="283"/>
      <c r="C1" s="283"/>
      <c r="D1" s="283"/>
      <c r="E1" s="284"/>
    </row>
    <row r="2" spans="1:5" ht="17.25" customHeight="1" thickBot="1" x14ac:dyDescent="0.3">
      <c r="A2" s="312" t="s">
        <v>523</v>
      </c>
      <c r="B2" s="313"/>
      <c r="C2" s="313"/>
      <c r="D2" s="313"/>
      <c r="E2" s="314"/>
    </row>
    <row r="3" spans="1:5" s="6" customFormat="1" ht="17.25" thickBot="1" x14ac:dyDescent="0.3">
      <c r="A3" s="288" t="s">
        <v>737</v>
      </c>
      <c r="B3" s="289"/>
      <c r="C3" s="289"/>
      <c r="D3" s="289"/>
      <c r="E3" s="290"/>
    </row>
    <row r="4" spans="1:5" s="6" customFormat="1" ht="17.25" thickBot="1" x14ac:dyDescent="0.3">
      <c r="A4" s="291" t="s">
        <v>1</v>
      </c>
      <c r="B4" s="292"/>
      <c r="C4" s="292"/>
      <c r="D4" s="292"/>
      <c r="E4" s="293"/>
    </row>
    <row r="5" spans="1:5" s="224" customFormat="1" ht="21" customHeight="1" thickBot="1" x14ac:dyDescent="0.3">
      <c r="A5" s="480" t="s">
        <v>956</v>
      </c>
      <c r="B5" s="481"/>
      <c r="C5" s="481"/>
      <c r="D5" s="481"/>
      <c r="E5" s="482"/>
    </row>
    <row r="6" spans="1:5" s="224" customFormat="1" ht="75.75" thickBot="1" x14ac:dyDescent="0.3">
      <c r="A6" s="225" t="s">
        <v>2</v>
      </c>
      <c r="B6" s="582" t="s">
        <v>605</v>
      </c>
      <c r="C6" s="583"/>
      <c r="D6" s="259" t="s">
        <v>1349</v>
      </c>
      <c r="E6" s="226" t="s">
        <v>5</v>
      </c>
    </row>
    <row r="7" spans="1:5" s="224" customFormat="1" ht="25.5" customHeight="1" x14ac:dyDescent="0.25">
      <c r="A7" s="227" t="s">
        <v>955</v>
      </c>
      <c r="B7" s="584" t="s">
        <v>954</v>
      </c>
      <c r="C7" s="585"/>
      <c r="D7" s="220" t="str" cm="1">
        <f t="array" ref="D7">IF(OR(D8:D21="No cumple"),"NO CUMPLE",IF(OR(D8:D21="CUMPLE"),"CUMPLE",IF(OR(D8:D21="NO APLICA"),"CUMPLE","")))</f>
        <v/>
      </c>
      <c r="E7" s="228"/>
    </row>
    <row r="8" spans="1:5" s="224" customFormat="1" ht="22.5" customHeight="1" x14ac:dyDescent="0.25">
      <c r="A8" s="229" t="s">
        <v>1170</v>
      </c>
      <c r="B8" s="581" t="s">
        <v>1171</v>
      </c>
      <c r="C8" s="581"/>
      <c r="D8" s="221"/>
      <c r="E8" s="228"/>
    </row>
    <row r="9" spans="1:5" s="224" customFormat="1" ht="45.75" customHeight="1" x14ac:dyDescent="0.25">
      <c r="A9" s="229" t="s">
        <v>1172</v>
      </c>
      <c r="B9" s="580" t="s">
        <v>1173</v>
      </c>
      <c r="C9" s="580"/>
      <c r="D9" s="221"/>
      <c r="E9" s="228"/>
    </row>
    <row r="10" spans="1:5" s="224" customFormat="1" ht="51.75" customHeight="1" x14ac:dyDescent="0.25">
      <c r="A10" s="229" t="s">
        <v>1174</v>
      </c>
      <c r="B10" s="580" t="s">
        <v>1175</v>
      </c>
      <c r="C10" s="580"/>
      <c r="D10" s="221"/>
      <c r="E10" s="228"/>
    </row>
    <row r="11" spans="1:5" s="224" customFormat="1" ht="44.25" customHeight="1" x14ac:dyDescent="0.25">
      <c r="A11" s="229" t="s">
        <v>1176</v>
      </c>
      <c r="B11" s="580" t="s">
        <v>1177</v>
      </c>
      <c r="C11" s="580"/>
      <c r="D11" s="221"/>
      <c r="E11" s="228"/>
    </row>
    <row r="12" spans="1:5" s="224" customFormat="1" ht="46.5" customHeight="1" x14ac:dyDescent="0.25">
      <c r="A12" s="229" t="s">
        <v>1178</v>
      </c>
      <c r="B12" s="581" t="s">
        <v>1179</v>
      </c>
      <c r="C12" s="581"/>
      <c r="D12" s="221"/>
      <c r="E12" s="228"/>
    </row>
    <row r="13" spans="1:5" s="224" customFormat="1" ht="21" customHeight="1" x14ac:dyDescent="0.25">
      <c r="A13" s="229" t="s">
        <v>1180</v>
      </c>
      <c r="B13" s="580" t="s">
        <v>1181</v>
      </c>
      <c r="C13" s="580"/>
      <c r="D13" s="221"/>
      <c r="E13" s="228"/>
    </row>
    <row r="14" spans="1:5" s="224" customFormat="1" ht="66.75" customHeight="1" x14ac:dyDescent="0.25">
      <c r="A14" s="229" t="s">
        <v>1301</v>
      </c>
      <c r="B14" s="579" t="s">
        <v>1346</v>
      </c>
      <c r="C14" s="580"/>
      <c r="D14" s="221"/>
      <c r="E14" s="228"/>
    </row>
    <row r="15" spans="1:5" s="224" customFormat="1" ht="54" customHeight="1" x14ac:dyDescent="0.25">
      <c r="A15" s="229" t="s">
        <v>1302</v>
      </c>
      <c r="B15" s="580" t="s">
        <v>1182</v>
      </c>
      <c r="C15" s="580"/>
      <c r="D15" s="221"/>
      <c r="E15" s="228"/>
    </row>
    <row r="16" spans="1:5" s="224" customFormat="1" ht="50.25" customHeight="1" x14ac:dyDescent="0.25">
      <c r="A16" s="229" t="s">
        <v>1303</v>
      </c>
      <c r="B16" s="579" t="s">
        <v>1183</v>
      </c>
      <c r="C16" s="580"/>
      <c r="D16" s="221"/>
      <c r="E16" s="228"/>
    </row>
    <row r="17" spans="1:5" s="224" customFormat="1" ht="48" customHeight="1" x14ac:dyDescent="0.25">
      <c r="A17" s="229" t="s">
        <v>1304</v>
      </c>
      <c r="B17" s="580" t="s">
        <v>1184</v>
      </c>
      <c r="C17" s="580"/>
      <c r="D17" s="221"/>
      <c r="E17" s="228"/>
    </row>
    <row r="18" spans="1:5" s="224" customFormat="1" ht="51.75" customHeight="1" x14ac:dyDescent="0.25">
      <c r="A18" s="229" t="s">
        <v>1305</v>
      </c>
      <c r="B18" s="579" t="s">
        <v>1185</v>
      </c>
      <c r="C18" s="580"/>
      <c r="D18" s="221"/>
      <c r="E18" s="228"/>
    </row>
    <row r="19" spans="1:5" s="224" customFormat="1" ht="40.5" customHeight="1" x14ac:dyDescent="0.25">
      <c r="A19" s="229" t="s">
        <v>1306</v>
      </c>
      <c r="B19" s="579" t="s">
        <v>1186</v>
      </c>
      <c r="C19" s="580"/>
      <c r="D19" s="221"/>
      <c r="E19" s="228"/>
    </row>
    <row r="20" spans="1:5" s="224" customFormat="1" ht="100.5" customHeight="1" x14ac:dyDescent="0.25">
      <c r="A20" s="229" t="s">
        <v>1307</v>
      </c>
      <c r="B20" s="574" t="s">
        <v>1315</v>
      </c>
      <c r="C20" s="575"/>
      <c r="D20" s="221"/>
      <c r="E20" s="228"/>
    </row>
    <row r="21" spans="1:5" s="224" customFormat="1" ht="55.5" customHeight="1" x14ac:dyDescent="0.25">
      <c r="A21" s="229" t="s">
        <v>1308</v>
      </c>
      <c r="B21" s="579" t="s">
        <v>1347</v>
      </c>
      <c r="C21" s="580"/>
      <c r="D21" s="221"/>
      <c r="E21" s="228"/>
    </row>
    <row r="22" spans="1:5" s="224" customFormat="1" ht="17.25" thickBot="1" x14ac:dyDescent="0.3">
      <c r="A22" s="576" t="s">
        <v>1350</v>
      </c>
      <c r="B22" s="577"/>
      <c r="C22" s="578"/>
      <c r="D22" s="223" t="str">
        <f>D7</f>
        <v/>
      </c>
      <c r="E22" s="222"/>
    </row>
    <row r="23" spans="1:5" s="224" customFormat="1" ht="17.25" thickBot="1" x14ac:dyDescent="0.35">
      <c r="A23" s="557" t="s">
        <v>44</v>
      </c>
      <c r="B23" s="558"/>
      <c r="C23" s="558"/>
      <c r="D23" s="469"/>
      <c r="E23" s="470"/>
    </row>
    <row r="24" spans="1:5" s="224" customFormat="1" ht="17.25" thickBot="1" x14ac:dyDescent="0.35">
      <c r="A24" s="471" t="s">
        <v>45</v>
      </c>
      <c r="B24" s="472"/>
      <c r="C24" s="472"/>
      <c r="D24" s="232" t="s">
        <v>46</v>
      </c>
      <c r="E24" s="232" t="s">
        <v>47</v>
      </c>
    </row>
    <row r="25" spans="1:5" s="224" customFormat="1" x14ac:dyDescent="0.3">
      <c r="A25" s="462"/>
      <c r="B25" s="463"/>
      <c r="C25" s="463"/>
      <c r="D25" s="233"/>
      <c r="E25" s="233"/>
    </row>
    <row r="26" spans="1:5" s="224" customFormat="1" x14ac:dyDescent="0.3">
      <c r="A26" s="462"/>
      <c r="B26" s="463"/>
      <c r="C26" s="463"/>
      <c r="D26" s="233"/>
      <c r="E26" s="233"/>
    </row>
    <row r="27" spans="1:5" ht="17.25" thickBot="1" x14ac:dyDescent="0.35">
      <c r="A27" s="464"/>
      <c r="B27" s="465"/>
      <c r="C27" s="465"/>
      <c r="D27" s="234"/>
      <c r="E27" s="234"/>
    </row>
  </sheetData>
  <sheetProtection algorithmName="SHA-512" hashValue="NEtuonzS3YwygAh2f7RYsvONcg5z/mjxm8z6CfgCWm4MP65Utu3oIYHkufEv+1fBX5IR99Ehgkclv/LC51Nl5g==" saltValue="C23zDkt7GPzwBBpmTF8Beg==" spinCount="100000" sheet="1" objects="1" scenarios="1"/>
  <mergeCells count="27">
    <mergeCell ref="B13:C13"/>
    <mergeCell ref="B14:C14"/>
    <mergeCell ref="B12:C12"/>
    <mergeCell ref="A1:E1"/>
    <mergeCell ref="A2:E2"/>
    <mergeCell ref="A3:E3"/>
    <mergeCell ref="A4:E4"/>
    <mergeCell ref="A5:E5"/>
    <mergeCell ref="B6:C6"/>
    <mergeCell ref="B7:C7"/>
    <mergeCell ref="B8:C8"/>
    <mergeCell ref="B9:C9"/>
    <mergeCell ref="B10:C10"/>
    <mergeCell ref="B11:C11"/>
    <mergeCell ref="B15:C15"/>
    <mergeCell ref="B16:C16"/>
    <mergeCell ref="B17:C17"/>
    <mergeCell ref="B18:C18"/>
    <mergeCell ref="B19:C19"/>
    <mergeCell ref="B20:C20"/>
    <mergeCell ref="A27:C27"/>
    <mergeCell ref="A23:E23"/>
    <mergeCell ref="A24:C24"/>
    <mergeCell ref="A25:C25"/>
    <mergeCell ref="A26:C26"/>
    <mergeCell ref="A22:C22"/>
    <mergeCell ref="B21:C21"/>
  </mergeCells>
  <dataValidations count="1">
    <dataValidation type="list" allowBlank="1" showInputMessage="1" showErrorMessage="1" sqref="D8:D21" xr:uid="{632979F4-FB41-43E0-944D-5D47206B1068}">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F6AA-A6EE-4D22-A918-08A5889C5076}">
  <sheetPr>
    <tabColor rgb="FF00B0F0"/>
  </sheetPr>
  <dimension ref="A1:M41"/>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0.85546875" style="5" customWidth="1"/>
    <col min="2" max="2" width="23.7109375" style="3" customWidth="1"/>
    <col min="3" max="3" width="40.140625" style="4" customWidth="1"/>
    <col min="4" max="4" width="29.5703125" style="3" customWidth="1"/>
    <col min="5" max="5" width="2.7109375" style="3" customWidth="1"/>
    <col min="6" max="6" width="32.140625" style="2" customWidth="1"/>
    <col min="7" max="9" width="11.42578125" style="1"/>
    <col min="10" max="10" width="18.28515625" style="1" customWidth="1"/>
    <col min="11" max="16384" width="11.42578125" style="1"/>
  </cols>
  <sheetData>
    <row r="1" spans="1:13" ht="15.75" customHeight="1" thickBot="1" x14ac:dyDescent="0.3">
      <c r="A1" s="592" t="s">
        <v>0</v>
      </c>
      <c r="B1" s="593"/>
      <c r="C1" s="593"/>
      <c r="D1" s="593"/>
      <c r="E1" s="593"/>
      <c r="F1" s="593"/>
      <c r="G1" s="593"/>
      <c r="H1" s="593"/>
      <c r="I1" s="593"/>
      <c r="J1" s="594"/>
    </row>
    <row r="2" spans="1:13" ht="17.25" customHeight="1" thickBot="1" x14ac:dyDescent="0.3">
      <c r="A2" s="312" t="s">
        <v>523</v>
      </c>
      <c r="B2" s="313"/>
      <c r="C2" s="313"/>
      <c r="D2" s="313"/>
      <c r="E2" s="313"/>
      <c r="F2" s="313"/>
      <c r="G2" s="313"/>
      <c r="H2" s="313"/>
      <c r="I2" s="313"/>
      <c r="J2" s="314"/>
    </row>
    <row r="3" spans="1:13" s="6" customFormat="1" ht="15.75" customHeight="1" thickBot="1" x14ac:dyDescent="0.3">
      <c r="A3" s="595" t="s">
        <v>649</v>
      </c>
      <c r="B3" s="596"/>
      <c r="C3" s="596"/>
      <c r="D3" s="596"/>
      <c r="E3" s="596"/>
      <c r="F3" s="596"/>
      <c r="G3" s="596"/>
      <c r="H3" s="596"/>
      <c r="I3" s="596"/>
      <c r="J3" s="597"/>
    </row>
    <row r="4" spans="1:13" s="6" customFormat="1" ht="17.25" thickBot="1" x14ac:dyDescent="0.3">
      <c r="A4" s="288" t="s">
        <v>1351</v>
      </c>
      <c r="B4" s="289"/>
      <c r="C4" s="289"/>
      <c r="D4" s="289"/>
      <c r="E4" s="289"/>
      <c r="F4" s="289"/>
      <c r="G4" s="289"/>
      <c r="H4" s="289"/>
      <c r="I4" s="289"/>
      <c r="J4" s="290"/>
    </row>
    <row r="5" spans="1:13" s="224" customFormat="1" ht="17.25" thickBot="1" x14ac:dyDescent="0.3">
      <c r="A5" s="598" t="s">
        <v>529</v>
      </c>
      <c r="B5" s="599"/>
      <c r="C5" s="600" t="s">
        <v>530</v>
      </c>
      <c r="D5" s="600"/>
      <c r="E5" s="601"/>
      <c r="F5" s="598" t="s">
        <v>531</v>
      </c>
      <c r="G5" s="599"/>
      <c r="H5" s="600" t="s">
        <v>530</v>
      </c>
      <c r="I5" s="600"/>
      <c r="J5" s="602"/>
    </row>
    <row r="6" spans="1:13" s="224" customFormat="1" ht="17.25" thickBot="1" x14ac:dyDescent="0.3">
      <c r="A6" s="603" t="s">
        <v>1352</v>
      </c>
      <c r="B6" s="604"/>
      <c r="C6" s="604"/>
      <c r="D6" s="604"/>
      <c r="E6" s="604"/>
      <c r="F6" s="604"/>
      <c r="G6" s="604"/>
      <c r="H6" s="604"/>
      <c r="I6" s="604"/>
      <c r="J6" s="605"/>
      <c r="M6" s="261"/>
    </row>
    <row r="7" spans="1:13" s="224" customFormat="1" ht="15" x14ac:dyDescent="0.25">
      <c r="A7" s="606" t="s">
        <v>1353</v>
      </c>
      <c r="B7" s="607"/>
      <c r="C7" s="607"/>
      <c r="D7" s="607"/>
      <c r="E7" s="607"/>
      <c r="F7" s="607"/>
      <c r="G7" s="607"/>
      <c r="H7" s="607"/>
      <c r="I7" s="607"/>
      <c r="J7" s="608"/>
      <c r="M7" s="261"/>
    </row>
    <row r="8" spans="1:13" s="224" customFormat="1" ht="15" x14ac:dyDescent="0.25">
      <c r="A8" s="609"/>
      <c r="B8" s="610"/>
      <c r="C8" s="610"/>
      <c r="D8" s="610"/>
      <c r="E8" s="610"/>
      <c r="F8" s="610"/>
      <c r="G8" s="610"/>
      <c r="H8" s="610"/>
      <c r="I8" s="610"/>
      <c r="J8" s="611"/>
      <c r="M8" s="261"/>
    </row>
    <row r="9" spans="1:13" s="224" customFormat="1" ht="15" x14ac:dyDescent="0.25">
      <c r="A9" s="609"/>
      <c r="B9" s="610"/>
      <c r="C9" s="610"/>
      <c r="D9" s="610"/>
      <c r="E9" s="610"/>
      <c r="F9" s="610"/>
      <c r="G9" s="610"/>
      <c r="H9" s="610"/>
      <c r="I9" s="610"/>
      <c r="J9" s="611"/>
      <c r="M9" s="261"/>
    </row>
    <row r="10" spans="1:13" s="224" customFormat="1" ht="15" x14ac:dyDescent="0.25">
      <c r="A10" s="609"/>
      <c r="B10" s="610"/>
      <c r="C10" s="610"/>
      <c r="D10" s="610"/>
      <c r="E10" s="610"/>
      <c r="F10" s="610"/>
      <c r="G10" s="610"/>
      <c r="H10" s="610"/>
      <c r="I10" s="610"/>
      <c r="J10" s="611"/>
      <c r="M10" s="261"/>
    </row>
    <row r="11" spans="1:13" s="224" customFormat="1" ht="15" x14ac:dyDescent="0.25">
      <c r="A11" s="609"/>
      <c r="B11" s="610"/>
      <c r="C11" s="610"/>
      <c r="D11" s="610"/>
      <c r="E11" s="610"/>
      <c r="F11" s="610"/>
      <c r="G11" s="610"/>
      <c r="H11" s="610"/>
      <c r="I11" s="610"/>
      <c r="J11" s="611"/>
      <c r="M11" s="261"/>
    </row>
    <row r="12" spans="1:13" s="224" customFormat="1" ht="15" x14ac:dyDescent="0.25">
      <c r="A12" s="609"/>
      <c r="B12" s="610"/>
      <c r="C12" s="610"/>
      <c r="D12" s="610"/>
      <c r="E12" s="610"/>
      <c r="F12" s="610"/>
      <c r="G12" s="610"/>
      <c r="H12" s="610"/>
      <c r="I12" s="610"/>
      <c r="J12" s="611"/>
      <c r="M12" s="261"/>
    </row>
    <row r="13" spans="1:13" s="224" customFormat="1" ht="15" x14ac:dyDescent="0.25">
      <c r="A13" s="609"/>
      <c r="B13" s="610"/>
      <c r="C13" s="610"/>
      <c r="D13" s="610"/>
      <c r="E13" s="610"/>
      <c r="F13" s="610"/>
      <c r="G13" s="610"/>
      <c r="H13" s="610"/>
      <c r="I13" s="610"/>
      <c r="J13" s="611"/>
      <c r="M13" s="261"/>
    </row>
    <row r="14" spans="1:13" s="224" customFormat="1" ht="15.75" thickBot="1" x14ac:dyDescent="0.3">
      <c r="A14" s="612"/>
      <c r="B14" s="613"/>
      <c r="C14" s="613"/>
      <c r="D14" s="613"/>
      <c r="E14" s="613"/>
      <c r="F14" s="613"/>
      <c r="G14" s="613"/>
      <c r="H14" s="613"/>
      <c r="I14" s="613"/>
      <c r="J14" s="614"/>
      <c r="M14" s="261"/>
    </row>
    <row r="15" spans="1:13" s="224" customFormat="1" ht="17.25" thickBot="1" x14ac:dyDescent="0.35">
      <c r="A15" s="615" t="s">
        <v>1354</v>
      </c>
      <c r="B15" s="616"/>
      <c r="C15" s="616"/>
      <c r="D15" s="616"/>
      <c r="E15" s="616"/>
      <c r="F15" s="616"/>
      <c r="G15" s="616"/>
      <c r="H15" s="616"/>
      <c r="I15" s="616"/>
      <c r="J15" s="617"/>
    </row>
    <row r="16" spans="1:13" s="224" customFormat="1" ht="17.25" thickBot="1" x14ac:dyDescent="0.3">
      <c r="A16" s="618" t="s">
        <v>1355</v>
      </c>
      <c r="B16" s="619"/>
      <c r="C16" s="619"/>
      <c r="D16" s="619"/>
      <c r="E16" s="619"/>
      <c r="F16" s="619"/>
      <c r="G16" s="620" t="s">
        <v>1356</v>
      </c>
      <c r="H16" s="621"/>
      <c r="I16" s="621"/>
      <c r="J16" s="621"/>
    </row>
    <row r="17" spans="1:10" s="224" customFormat="1" ht="15.75" thickBot="1" x14ac:dyDescent="0.3">
      <c r="A17" s="586" t="s">
        <v>1357</v>
      </c>
      <c r="B17" s="587"/>
      <c r="C17" s="587"/>
      <c r="D17" s="587"/>
      <c r="E17" s="587"/>
      <c r="F17" s="588"/>
      <c r="G17" s="589" t="str">
        <f>'2. Financiero'!D33</f>
        <v/>
      </c>
      <c r="H17" s="590"/>
      <c r="I17" s="590"/>
      <c r="J17" s="591"/>
    </row>
    <row r="18" spans="1:10" s="224" customFormat="1" ht="15.75" thickBot="1" x14ac:dyDescent="0.3">
      <c r="A18" s="586" t="s">
        <v>1366</v>
      </c>
      <c r="B18" s="587"/>
      <c r="C18" s="587"/>
      <c r="D18" s="587"/>
      <c r="E18" s="587"/>
      <c r="F18" s="588"/>
      <c r="G18" s="589" t="str">
        <f>IF(OR('3. Comp Proceso Atención'!D37="No cumple",
'3.1. Situaciones Riesgos'!D84="no cumple"),"NO CUMPLE",
IF(OR('3. Comp Proceso Atención'!D37="cumple",
'3.1. Situaciones Riesgos'!D84="cumple"),"CUMPLE",""))</f>
        <v/>
      </c>
      <c r="H18" s="590"/>
      <c r="I18" s="590"/>
      <c r="J18" s="591"/>
    </row>
    <row r="19" spans="1:10" s="224" customFormat="1" ht="15.75" thickBot="1" x14ac:dyDescent="0.3">
      <c r="A19" s="586" t="s">
        <v>1358</v>
      </c>
      <c r="B19" s="587"/>
      <c r="C19" s="587"/>
      <c r="D19" s="587"/>
      <c r="E19" s="587"/>
      <c r="F19" s="588"/>
      <c r="G19" s="589" t="str">
        <f>'4. Talento Humano'!D46</f>
        <v/>
      </c>
      <c r="H19" s="590"/>
      <c r="I19" s="590"/>
      <c r="J19" s="591"/>
    </row>
    <row r="20" spans="1:10" s="224" customFormat="1" ht="15.75" thickBot="1" x14ac:dyDescent="0.3">
      <c r="A20" s="586" t="s">
        <v>1359</v>
      </c>
      <c r="B20" s="587"/>
      <c r="C20" s="587"/>
      <c r="D20" s="587"/>
      <c r="E20" s="587"/>
      <c r="F20" s="588"/>
      <c r="G20" s="589" t="str">
        <f>IF(OR('5. Infraestructura'!D83="No cumple",'5.1 Infraestructura Alimentos'!D40="No cumple "),"NO CUMPLE",
IF(OR('5. Infraestructura'!D83="cumple",'5.1 Infraestructura Alimentos'!D40="cumple "),"CUMPLE",""))</f>
        <v/>
      </c>
      <c r="H20" s="590"/>
      <c r="I20" s="590"/>
      <c r="J20" s="591"/>
    </row>
    <row r="21" spans="1:10" s="224" customFormat="1" ht="15.75" thickBot="1" x14ac:dyDescent="0.3">
      <c r="A21" s="586" t="s">
        <v>1360</v>
      </c>
      <c r="B21" s="587"/>
      <c r="C21" s="587"/>
      <c r="D21" s="587"/>
      <c r="E21" s="587"/>
      <c r="F21" s="588"/>
      <c r="G21" s="589" t="str">
        <f>IF(OR('6. Nutrición'!D143="No cumple",'6.1. Comp Nutrición Terceros'!D18="No cumple "),"NO CUMPLE",
IF(OR('6. Nutrición'!D143="cumple",'6.1. Comp Nutrición Terceros'!D18="cumple "),"CUMPLE",""))</f>
        <v/>
      </c>
      <c r="H21" s="590"/>
      <c r="I21" s="590"/>
      <c r="J21" s="591"/>
    </row>
    <row r="22" spans="1:10" s="224" customFormat="1" ht="17.25" thickBot="1" x14ac:dyDescent="0.35">
      <c r="A22" s="622" t="s">
        <v>1361</v>
      </c>
      <c r="B22" s="623"/>
      <c r="C22" s="623"/>
      <c r="D22" s="623"/>
      <c r="E22" s="623"/>
      <c r="F22" s="623"/>
      <c r="G22" s="623"/>
      <c r="H22" s="623"/>
      <c r="I22" s="623"/>
      <c r="J22" s="624"/>
    </row>
    <row r="23" spans="1:10" s="224" customFormat="1" ht="17.25" thickBot="1" x14ac:dyDescent="0.35">
      <c r="A23" s="625" t="s">
        <v>45</v>
      </c>
      <c r="B23" s="626"/>
      <c r="C23" s="626" t="s">
        <v>46</v>
      </c>
      <c r="D23" s="626"/>
      <c r="E23" s="626" t="s">
        <v>1362</v>
      </c>
      <c r="F23" s="626"/>
      <c r="G23" s="626" t="s">
        <v>1363</v>
      </c>
      <c r="H23" s="626"/>
      <c r="I23" s="626"/>
      <c r="J23" s="627"/>
    </row>
    <row r="24" spans="1:10" s="224" customFormat="1" x14ac:dyDescent="0.3">
      <c r="A24" s="628"/>
      <c r="B24" s="629"/>
      <c r="C24" s="629"/>
      <c r="D24" s="629"/>
      <c r="E24" s="629"/>
      <c r="F24" s="629"/>
      <c r="G24" s="629"/>
      <c r="H24" s="629"/>
      <c r="I24" s="629"/>
      <c r="J24" s="630"/>
    </row>
    <row r="25" spans="1:10" s="224" customFormat="1" x14ac:dyDescent="0.3">
      <c r="A25" s="631"/>
      <c r="B25" s="632"/>
      <c r="C25" s="632"/>
      <c r="D25" s="632"/>
      <c r="E25" s="632"/>
      <c r="F25" s="632"/>
      <c r="G25" s="632"/>
      <c r="H25" s="632"/>
      <c r="I25" s="632"/>
      <c r="J25" s="633"/>
    </row>
    <row r="26" spans="1:10" s="224" customFormat="1" x14ac:dyDescent="0.3">
      <c r="A26" s="631"/>
      <c r="B26" s="632"/>
      <c r="C26" s="632"/>
      <c r="D26" s="632"/>
      <c r="E26" s="632"/>
      <c r="F26" s="632"/>
      <c r="G26" s="632"/>
      <c r="H26" s="632"/>
      <c r="I26" s="632"/>
      <c r="J26" s="633"/>
    </row>
    <row r="27" spans="1:10" s="224" customFormat="1" x14ac:dyDescent="0.3">
      <c r="A27" s="631"/>
      <c r="B27" s="632"/>
      <c r="C27" s="632"/>
      <c r="D27" s="632"/>
      <c r="E27" s="632"/>
      <c r="F27" s="632"/>
      <c r="G27" s="632"/>
      <c r="H27" s="632"/>
      <c r="I27" s="632"/>
      <c r="J27" s="633"/>
    </row>
    <row r="28" spans="1:10" s="224" customFormat="1" x14ac:dyDescent="0.3">
      <c r="A28" s="628"/>
      <c r="B28" s="629"/>
      <c r="C28" s="629"/>
      <c r="D28" s="629"/>
      <c r="E28" s="629"/>
      <c r="F28" s="629"/>
      <c r="G28" s="629"/>
      <c r="H28" s="629"/>
      <c r="I28" s="629"/>
      <c r="J28" s="630"/>
    </row>
    <row r="29" spans="1:10" s="224" customFormat="1" x14ac:dyDescent="0.3">
      <c r="A29" s="631"/>
      <c r="B29" s="632"/>
      <c r="C29" s="632"/>
      <c r="D29" s="632"/>
      <c r="E29" s="632"/>
      <c r="F29" s="632"/>
      <c r="G29" s="632"/>
      <c r="H29" s="632"/>
      <c r="I29" s="632"/>
      <c r="J29" s="633"/>
    </row>
    <row r="30" spans="1:10" s="224" customFormat="1" x14ac:dyDescent="0.3">
      <c r="A30" s="631"/>
      <c r="B30" s="632"/>
      <c r="C30" s="632"/>
      <c r="D30" s="632"/>
      <c r="E30" s="632"/>
      <c r="F30" s="632"/>
      <c r="G30" s="632"/>
      <c r="H30" s="632"/>
      <c r="I30" s="632"/>
      <c r="J30" s="633"/>
    </row>
    <row r="31" spans="1:10" s="224" customFormat="1" ht="17.25" thickBot="1" x14ac:dyDescent="0.35">
      <c r="A31" s="634"/>
      <c r="B31" s="635"/>
      <c r="C31" s="635"/>
      <c r="D31" s="635"/>
      <c r="E31" s="635"/>
      <c r="F31" s="635"/>
      <c r="G31" s="635"/>
      <c r="H31" s="635"/>
      <c r="I31" s="635"/>
      <c r="J31" s="636"/>
    </row>
    <row r="32" spans="1:10" s="224" customFormat="1" ht="17.25" thickBot="1" x14ac:dyDescent="0.35">
      <c r="A32" s="622" t="s">
        <v>1364</v>
      </c>
      <c r="B32" s="623"/>
      <c r="C32" s="623"/>
      <c r="D32" s="623"/>
      <c r="E32" s="623"/>
      <c r="F32" s="623"/>
      <c r="G32" s="623"/>
      <c r="H32" s="623"/>
      <c r="I32" s="623"/>
      <c r="J32" s="624"/>
    </row>
    <row r="33" spans="1:10" s="224" customFormat="1" ht="17.25" thickBot="1" x14ac:dyDescent="0.35">
      <c r="A33" s="625" t="s">
        <v>45</v>
      </c>
      <c r="B33" s="626"/>
      <c r="C33" s="626" t="s">
        <v>46</v>
      </c>
      <c r="D33" s="626"/>
      <c r="E33" s="626" t="s">
        <v>1362</v>
      </c>
      <c r="F33" s="626"/>
      <c r="G33" s="626" t="s">
        <v>1363</v>
      </c>
      <c r="H33" s="626"/>
      <c r="I33" s="626"/>
      <c r="J33" s="627"/>
    </row>
    <row r="34" spans="1:10" s="224" customFormat="1" x14ac:dyDescent="0.3">
      <c r="A34" s="628"/>
      <c r="B34" s="629"/>
      <c r="C34" s="629"/>
      <c r="D34" s="629"/>
      <c r="E34" s="629"/>
      <c r="F34" s="629"/>
      <c r="G34" s="629"/>
      <c r="H34" s="629"/>
      <c r="I34" s="629"/>
      <c r="J34" s="630"/>
    </row>
    <row r="35" spans="1:10" x14ac:dyDescent="0.3">
      <c r="A35" s="631"/>
      <c r="B35" s="632"/>
      <c r="C35" s="632"/>
      <c r="D35" s="632"/>
      <c r="E35" s="632"/>
      <c r="F35" s="632"/>
      <c r="G35" s="632"/>
      <c r="H35" s="632"/>
      <c r="I35" s="632"/>
      <c r="J35" s="633"/>
    </row>
    <row r="36" spans="1:10" x14ac:dyDescent="0.3">
      <c r="A36" s="631"/>
      <c r="B36" s="632"/>
      <c r="C36" s="632"/>
      <c r="D36" s="632"/>
      <c r="E36" s="632"/>
      <c r="F36" s="632"/>
      <c r="G36" s="632"/>
      <c r="H36" s="632"/>
      <c r="I36" s="632"/>
      <c r="J36" s="633"/>
    </row>
    <row r="37" spans="1:10" x14ac:dyDescent="0.3">
      <c r="A37" s="631"/>
      <c r="B37" s="632"/>
      <c r="C37" s="632"/>
      <c r="D37" s="632"/>
      <c r="E37" s="632"/>
      <c r="F37" s="632"/>
      <c r="G37" s="632"/>
      <c r="H37" s="632"/>
      <c r="I37" s="632"/>
      <c r="J37" s="633"/>
    </row>
    <row r="38" spans="1:10" x14ac:dyDescent="0.3">
      <c r="A38" s="628"/>
      <c r="B38" s="629"/>
      <c r="C38" s="629"/>
      <c r="D38" s="629"/>
      <c r="E38" s="629"/>
      <c r="F38" s="629"/>
      <c r="G38" s="629"/>
      <c r="H38" s="629"/>
      <c r="I38" s="629"/>
      <c r="J38" s="630"/>
    </row>
    <row r="39" spans="1:10" x14ac:dyDescent="0.3">
      <c r="A39" s="631"/>
      <c r="B39" s="632"/>
      <c r="C39" s="632"/>
      <c r="D39" s="632"/>
      <c r="E39" s="632"/>
      <c r="F39" s="632"/>
      <c r="G39" s="632"/>
      <c r="H39" s="632"/>
      <c r="I39" s="632"/>
      <c r="J39" s="633"/>
    </row>
    <row r="40" spans="1:10" x14ac:dyDescent="0.3">
      <c r="A40" s="631"/>
      <c r="B40" s="632"/>
      <c r="C40" s="632"/>
      <c r="D40" s="632"/>
      <c r="E40" s="632"/>
      <c r="F40" s="632"/>
      <c r="G40" s="632"/>
      <c r="H40" s="632"/>
      <c r="I40" s="632"/>
      <c r="J40" s="633"/>
    </row>
    <row r="41" spans="1:10" ht="17.25" thickBot="1" x14ac:dyDescent="0.35">
      <c r="A41" s="634"/>
      <c r="B41" s="635"/>
      <c r="C41" s="635"/>
      <c r="D41" s="635"/>
      <c r="E41" s="635"/>
      <c r="F41" s="635"/>
      <c r="G41" s="635"/>
      <c r="H41" s="635"/>
      <c r="I41" s="635"/>
      <c r="J41" s="636"/>
    </row>
  </sheetData>
  <sheetProtection algorithmName="SHA-512" hashValue="fQhLeEKHYmRW5O+C6DqvbGURjK8cnufCEUZOSJyBLLklrR5FCIoBiUB+LJRfej3uz9gVBXhClCOOnBLhxZOUpg==" saltValue="ez7O31SRSKx514/gDabQqg==" spinCount="100000" sheet="1" objects="1" scenarios="1"/>
  <mergeCells count="97">
    <mergeCell ref="A38:B38"/>
    <mergeCell ref="C38:D38"/>
    <mergeCell ref="E38:F38"/>
    <mergeCell ref="G38:J38"/>
    <mergeCell ref="A41:B41"/>
    <mergeCell ref="C41:D41"/>
    <mergeCell ref="E41:F41"/>
    <mergeCell ref="G41:J41"/>
    <mergeCell ref="A39:B39"/>
    <mergeCell ref="C39:D39"/>
    <mergeCell ref="E39:F39"/>
    <mergeCell ref="G39:J39"/>
    <mergeCell ref="A40:B40"/>
    <mergeCell ref="C40:D40"/>
    <mergeCell ref="E40:F40"/>
    <mergeCell ref="G40:J40"/>
    <mergeCell ref="A36:B36"/>
    <mergeCell ref="C36:D36"/>
    <mergeCell ref="E36:F36"/>
    <mergeCell ref="G36:J36"/>
    <mergeCell ref="A37:B37"/>
    <mergeCell ref="C37:D37"/>
    <mergeCell ref="E37:F37"/>
    <mergeCell ref="G37:J37"/>
    <mergeCell ref="A35:B35"/>
    <mergeCell ref="C35:D35"/>
    <mergeCell ref="E35:F35"/>
    <mergeCell ref="G35:J35"/>
    <mergeCell ref="A34:B34"/>
    <mergeCell ref="C34:D34"/>
    <mergeCell ref="E34:F34"/>
    <mergeCell ref="G34:J34"/>
    <mergeCell ref="G33:J33"/>
    <mergeCell ref="A32:J32"/>
    <mergeCell ref="A33:B33"/>
    <mergeCell ref="C33:D33"/>
    <mergeCell ref="E33:F33"/>
    <mergeCell ref="A29:B29"/>
    <mergeCell ref="C29:D29"/>
    <mergeCell ref="E29:F29"/>
    <mergeCell ref="G29:J29"/>
    <mergeCell ref="A31:B31"/>
    <mergeCell ref="C31:D31"/>
    <mergeCell ref="E31:F31"/>
    <mergeCell ref="G31:J31"/>
    <mergeCell ref="A30:B30"/>
    <mergeCell ref="C30:D30"/>
    <mergeCell ref="E30:F30"/>
    <mergeCell ref="G30:J30"/>
    <mergeCell ref="A26:B26"/>
    <mergeCell ref="C26:D26"/>
    <mergeCell ref="E26:F26"/>
    <mergeCell ref="G26:J26"/>
    <mergeCell ref="A27:B27"/>
    <mergeCell ref="C27:D27"/>
    <mergeCell ref="E27:F27"/>
    <mergeCell ref="G27:J27"/>
    <mergeCell ref="A28:B28"/>
    <mergeCell ref="C28:D28"/>
    <mergeCell ref="E28:F28"/>
    <mergeCell ref="G28:J28"/>
    <mergeCell ref="A24:B24"/>
    <mergeCell ref="C24:D24"/>
    <mergeCell ref="E24:F24"/>
    <mergeCell ref="G24:J24"/>
    <mergeCell ref="A25:B25"/>
    <mergeCell ref="C25:D25"/>
    <mergeCell ref="E25:F25"/>
    <mergeCell ref="G25:J25"/>
    <mergeCell ref="A21:F21"/>
    <mergeCell ref="G21:J21"/>
    <mergeCell ref="A22:J22"/>
    <mergeCell ref="A23:B23"/>
    <mergeCell ref="C23:D23"/>
    <mergeCell ref="E23:F23"/>
    <mergeCell ref="G23:J23"/>
    <mergeCell ref="A18:F18"/>
    <mergeCell ref="G18:J18"/>
    <mergeCell ref="A19:F19"/>
    <mergeCell ref="G19:J19"/>
    <mergeCell ref="A20:F20"/>
    <mergeCell ref="G20:J20"/>
    <mergeCell ref="A17:F17"/>
    <mergeCell ref="G17:J17"/>
    <mergeCell ref="A1:J1"/>
    <mergeCell ref="A2:J2"/>
    <mergeCell ref="A3:J3"/>
    <mergeCell ref="A4:J4"/>
    <mergeCell ref="A5:B5"/>
    <mergeCell ref="C5:E5"/>
    <mergeCell ref="F5:G5"/>
    <mergeCell ref="H5:J5"/>
    <mergeCell ref="A6:J6"/>
    <mergeCell ref="A7:J14"/>
    <mergeCell ref="A15:J15"/>
    <mergeCell ref="A16:F16"/>
    <mergeCell ref="G16:J1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H81"/>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1.7109375" style="5" customWidth="1"/>
    <col min="2" max="2" width="26.7109375" style="3" customWidth="1"/>
    <col min="3" max="3" width="17.42578125" style="4" customWidth="1"/>
    <col min="4" max="5" width="17.140625" style="3" customWidth="1"/>
    <col min="6" max="6" width="16.5703125" style="3" customWidth="1"/>
    <col min="7" max="7" width="11.42578125" style="1" customWidth="1"/>
    <col min="8" max="8" width="15.85546875" style="1" customWidth="1"/>
    <col min="9" max="16384" width="11.42578125" style="1"/>
  </cols>
  <sheetData>
    <row r="1" spans="1:7" ht="17.25" customHeight="1" thickBot="1" x14ac:dyDescent="0.3">
      <c r="A1" s="592" t="s">
        <v>0</v>
      </c>
      <c r="B1" s="593"/>
      <c r="C1" s="593"/>
      <c r="D1" s="593"/>
      <c r="E1" s="593"/>
      <c r="F1" s="593"/>
      <c r="G1" s="594"/>
    </row>
    <row r="2" spans="1:7" ht="17.25" customHeight="1" thickBot="1" x14ac:dyDescent="0.3">
      <c r="A2" s="312" t="s">
        <v>523</v>
      </c>
      <c r="B2" s="313"/>
      <c r="C2" s="313"/>
      <c r="D2" s="313"/>
      <c r="E2" s="313"/>
      <c r="F2" s="313"/>
      <c r="G2" s="314"/>
    </row>
    <row r="3" spans="1:7" s="6" customFormat="1" ht="17.25" customHeight="1" thickBot="1" x14ac:dyDescent="0.3">
      <c r="A3" s="640" t="s">
        <v>649</v>
      </c>
      <c r="B3" s="641"/>
      <c r="C3" s="641"/>
      <c r="D3" s="641"/>
      <c r="E3" s="641"/>
      <c r="F3" s="641"/>
      <c r="G3" s="642"/>
    </row>
    <row r="4" spans="1:7" s="6" customFormat="1" ht="17.25" customHeight="1" thickBot="1" x14ac:dyDescent="0.3">
      <c r="A4" s="291" t="s">
        <v>156</v>
      </c>
      <c r="B4" s="292"/>
      <c r="C4" s="292"/>
      <c r="D4" s="292"/>
      <c r="E4" s="292"/>
      <c r="F4" s="292"/>
      <c r="G4" s="293"/>
    </row>
    <row r="5" spans="1:7" customFormat="1" ht="27.75" customHeight="1" thickBot="1" x14ac:dyDescent="0.3">
      <c r="A5" s="643" t="s">
        <v>1227</v>
      </c>
      <c r="B5" s="644"/>
      <c r="C5" s="644"/>
      <c r="D5" s="644"/>
      <c r="E5" s="644"/>
      <c r="F5" s="644"/>
      <c r="G5" s="645"/>
    </row>
    <row r="6" spans="1:7" customFormat="1" ht="22.5" customHeight="1" thickBot="1" x14ac:dyDescent="0.3">
      <c r="A6" s="646" t="s">
        <v>809</v>
      </c>
      <c r="B6" s="647"/>
      <c r="C6" s="647"/>
      <c r="D6" s="647"/>
      <c r="E6" s="647"/>
      <c r="F6" s="647"/>
      <c r="G6" s="648"/>
    </row>
    <row r="7" spans="1:7" x14ac:dyDescent="0.3">
      <c r="A7" s="40" t="s">
        <v>810</v>
      </c>
      <c r="B7" s="66"/>
      <c r="C7" s="41"/>
      <c r="D7" s="41"/>
      <c r="E7" s="41"/>
      <c r="F7" s="41"/>
      <c r="G7" s="41"/>
    </row>
    <row r="8" spans="1:7" ht="17.25" thickBot="1" x14ac:dyDescent="0.35">
      <c r="A8" s="42" t="s">
        <v>811</v>
      </c>
      <c r="B8" s="67">
        <v>50</v>
      </c>
      <c r="C8" s="41"/>
      <c r="D8" s="41"/>
      <c r="E8" s="41"/>
      <c r="F8" s="41"/>
      <c r="G8" s="41"/>
    </row>
    <row r="9" spans="1:7" ht="17.25" thickBot="1" x14ac:dyDescent="0.35">
      <c r="A9" s="43"/>
      <c r="B9" s="41"/>
      <c r="C9" s="41"/>
      <c r="D9" s="41"/>
      <c r="E9" s="41"/>
      <c r="F9" s="41"/>
      <c r="G9" s="41"/>
    </row>
    <row r="10" spans="1:7" ht="68.45" customHeight="1" thickBot="1" x14ac:dyDescent="0.3">
      <c r="A10" s="68" t="s">
        <v>157</v>
      </c>
      <c r="B10" s="69" t="s">
        <v>158</v>
      </c>
      <c r="C10" s="70" t="s">
        <v>159</v>
      </c>
      <c r="D10" s="70" t="s">
        <v>812</v>
      </c>
      <c r="E10" s="70" t="s">
        <v>3</v>
      </c>
      <c r="F10" s="71" t="s">
        <v>4</v>
      </c>
      <c r="G10" s="71" t="s">
        <v>813</v>
      </c>
    </row>
    <row r="11" spans="1:7" x14ac:dyDescent="0.3">
      <c r="A11" s="649" t="s">
        <v>160</v>
      </c>
      <c r="B11" s="44" t="s">
        <v>161</v>
      </c>
      <c r="C11" s="44">
        <v>1</v>
      </c>
      <c r="D11" s="44"/>
      <c r="E11" s="44"/>
      <c r="F11" s="44"/>
      <c r="G11" s="45"/>
    </row>
    <row r="12" spans="1:7" x14ac:dyDescent="0.3">
      <c r="A12" s="650"/>
      <c r="B12" s="46" t="s">
        <v>162</v>
      </c>
      <c r="C12" s="46">
        <v>1</v>
      </c>
      <c r="D12" s="46"/>
      <c r="E12" s="46"/>
      <c r="F12" s="46"/>
      <c r="G12" s="47"/>
    </row>
    <row r="13" spans="1:7" x14ac:dyDescent="0.3">
      <c r="A13" s="650"/>
      <c r="B13" s="46" t="s">
        <v>822</v>
      </c>
      <c r="C13" s="46">
        <v>1</v>
      </c>
      <c r="D13" s="46"/>
      <c r="E13" s="46"/>
      <c r="F13" s="46"/>
      <c r="G13" s="47"/>
    </row>
    <row r="14" spans="1:7" x14ac:dyDescent="0.3">
      <c r="A14" s="650"/>
      <c r="B14" s="46" t="s">
        <v>163</v>
      </c>
      <c r="C14" s="46">
        <v>1</v>
      </c>
      <c r="D14" s="46"/>
      <c r="E14" s="46"/>
      <c r="F14" s="46"/>
      <c r="G14" s="47"/>
    </row>
    <row r="15" spans="1:7" ht="17.25" thickBot="1" x14ac:dyDescent="0.35">
      <c r="A15" s="651"/>
      <c r="B15" s="48" t="s">
        <v>164</v>
      </c>
      <c r="C15" s="48">
        <v>3</v>
      </c>
      <c r="D15" s="48"/>
      <c r="E15" s="48"/>
      <c r="F15" s="48"/>
      <c r="G15" s="49"/>
    </row>
    <row r="16" spans="1:7" ht="17.25" thickBot="1" x14ac:dyDescent="0.35">
      <c r="A16" s="43"/>
      <c r="B16" s="41"/>
      <c r="C16" s="41"/>
      <c r="D16" s="41"/>
      <c r="E16" s="41"/>
      <c r="F16" s="41"/>
      <c r="G16" s="41"/>
    </row>
    <row r="17" spans="1:7" x14ac:dyDescent="0.3">
      <c r="A17" s="637" t="s">
        <v>165</v>
      </c>
      <c r="B17" s="44" t="s">
        <v>166</v>
      </c>
      <c r="C17" s="44">
        <v>1</v>
      </c>
      <c r="D17" s="44"/>
      <c r="E17" s="44"/>
      <c r="F17" s="44"/>
      <c r="G17" s="45"/>
    </row>
    <row r="18" spans="1:7" x14ac:dyDescent="0.3">
      <c r="A18" s="638"/>
      <c r="B18" s="46" t="s">
        <v>163</v>
      </c>
      <c r="C18" s="46">
        <v>1</v>
      </c>
      <c r="D18" s="46"/>
      <c r="E18" s="46"/>
      <c r="F18" s="46"/>
      <c r="G18" s="47"/>
    </row>
    <row r="19" spans="1:7" x14ac:dyDescent="0.3">
      <c r="A19" s="638"/>
      <c r="B19" s="46" t="s">
        <v>164</v>
      </c>
      <c r="C19" s="46">
        <v>3</v>
      </c>
      <c r="D19" s="46"/>
      <c r="E19" s="46"/>
      <c r="F19" s="46"/>
      <c r="G19" s="47"/>
    </row>
    <row r="20" spans="1:7" x14ac:dyDescent="0.3">
      <c r="A20" s="638"/>
      <c r="B20" s="46" t="s">
        <v>167</v>
      </c>
      <c r="C20" s="46">
        <v>1</v>
      </c>
      <c r="D20" s="46"/>
      <c r="E20" s="46"/>
      <c r="F20" s="46"/>
      <c r="G20" s="47"/>
    </row>
    <row r="21" spans="1:7" x14ac:dyDescent="0.3">
      <c r="A21" s="638"/>
      <c r="B21" s="46" t="s">
        <v>168</v>
      </c>
      <c r="C21" s="46">
        <v>1</v>
      </c>
      <c r="D21" s="46"/>
      <c r="E21" s="46"/>
      <c r="F21" s="46"/>
      <c r="G21" s="47"/>
    </row>
    <row r="22" spans="1:7" ht="17.25" thickBot="1" x14ac:dyDescent="0.35">
      <c r="A22" s="639"/>
      <c r="B22" s="48" t="s">
        <v>169</v>
      </c>
      <c r="C22" s="48">
        <v>1</v>
      </c>
      <c r="D22" s="48"/>
      <c r="E22" s="48"/>
      <c r="F22" s="48"/>
      <c r="G22" s="49"/>
    </row>
    <row r="23" spans="1:7" ht="17.25" thickBot="1" x14ac:dyDescent="0.35">
      <c r="A23" s="43"/>
      <c r="B23" s="41"/>
      <c r="C23" s="41"/>
      <c r="D23" s="41"/>
      <c r="E23" s="41"/>
      <c r="F23" s="41"/>
      <c r="G23" s="41"/>
    </row>
    <row r="24" spans="1:7" x14ac:dyDescent="0.3">
      <c r="A24" s="637" t="s">
        <v>170</v>
      </c>
      <c r="B24" s="44" t="s">
        <v>171</v>
      </c>
      <c r="C24" s="44">
        <v>1</v>
      </c>
      <c r="D24" s="44"/>
      <c r="E24" s="44"/>
      <c r="F24" s="44"/>
      <c r="G24" s="45"/>
    </row>
    <row r="25" spans="1:7" ht="17.25" thickBot="1" x14ac:dyDescent="0.35">
      <c r="A25" s="639"/>
      <c r="B25" s="48" t="s">
        <v>172</v>
      </c>
      <c r="C25" s="48">
        <v>3</v>
      </c>
      <c r="D25" s="48"/>
      <c r="E25" s="48"/>
      <c r="F25" s="48"/>
      <c r="G25" s="49"/>
    </row>
    <row r="26" spans="1:7" ht="17.25" thickBot="1" x14ac:dyDescent="0.35">
      <c r="A26" s="43"/>
      <c r="B26" s="41"/>
      <c r="C26" s="41"/>
      <c r="D26" s="41"/>
      <c r="E26" s="41"/>
      <c r="F26" s="41"/>
      <c r="G26" s="41"/>
    </row>
    <row r="27" spans="1:7" x14ac:dyDescent="0.3">
      <c r="A27" s="652" t="s">
        <v>173</v>
      </c>
      <c r="B27" s="44" t="s">
        <v>174</v>
      </c>
      <c r="C27" s="44">
        <v>1</v>
      </c>
      <c r="D27" s="44"/>
      <c r="E27" s="44"/>
      <c r="F27" s="44"/>
      <c r="G27" s="45"/>
    </row>
    <row r="28" spans="1:7" x14ac:dyDescent="0.3">
      <c r="A28" s="653"/>
      <c r="B28" s="46" t="s">
        <v>175</v>
      </c>
      <c r="C28" s="46">
        <v>1</v>
      </c>
      <c r="D28" s="46"/>
      <c r="E28" s="46"/>
      <c r="F28" s="46"/>
      <c r="G28" s="47"/>
    </row>
    <row r="29" spans="1:7" ht="17.25" thickBot="1" x14ac:dyDescent="0.35">
      <c r="A29" s="654"/>
      <c r="B29" s="48" t="s">
        <v>176</v>
      </c>
      <c r="C29" s="48">
        <v>1</v>
      </c>
      <c r="D29" s="48"/>
      <c r="E29" s="48"/>
      <c r="F29" s="48"/>
      <c r="G29" s="49"/>
    </row>
    <row r="30" spans="1:7" ht="17.25" thickBot="1" x14ac:dyDescent="0.35">
      <c r="A30" s="43"/>
      <c r="B30" s="41"/>
      <c r="C30" s="41"/>
      <c r="D30" s="41"/>
      <c r="E30" s="41"/>
      <c r="F30" s="41"/>
      <c r="G30" s="41"/>
    </row>
    <row r="31" spans="1:7" x14ac:dyDescent="0.3">
      <c r="A31" s="637" t="s">
        <v>177</v>
      </c>
      <c r="B31" s="44" t="s">
        <v>178</v>
      </c>
      <c r="C31" s="44">
        <v>3</v>
      </c>
      <c r="D31" s="44"/>
      <c r="E31" s="44"/>
      <c r="F31" s="44"/>
      <c r="G31" s="45"/>
    </row>
    <row r="32" spans="1:7" ht="17.25" thickBot="1" x14ac:dyDescent="0.35">
      <c r="A32" s="639"/>
      <c r="B32" s="48" t="s">
        <v>179</v>
      </c>
      <c r="C32" s="48">
        <v>1</v>
      </c>
      <c r="D32" s="48"/>
      <c r="E32" s="48"/>
      <c r="F32" s="48"/>
      <c r="G32" s="49"/>
    </row>
    <row r="33" spans="1:7" ht="17.25" thickBot="1" x14ac:dyDescent="0.35">
      <c r="A33" s="43"/>
      <c r="B33" s="41"/>
      <c r="C33" s="41"/>
      <c r="D33" s="41"/>
      <c r="E33" s="41"/>
      <c r="F33" s="41"/>
      <c r="G33" s="41"/>
    </row>
    <row r="34" spans="1:7" ht="33" x14ac:dyDescent="0.3">
      <c r="A34" s="637" t="s">
        <v>180</v>
      </c>
      <c r="B34" s="50" t="s">
        <v>181</v>
      </c>
      <c r="C34" s="51">
        <v>1</v>
      </c>
      <c r="D34" s="52"/>
      <c r="E34" s="52"/>
      <c r="F34" s="52"/>
      <c r="G34" s="53"/>
    </row>
    <row r="35" spans="1:7" x14ac:dyDescent="0.3">
      <c r="A35" s="638"/>
      <c r="B35" s="46" t="s">
        <v>182</v>
      </c>
      <c r="C35" s="32">
        <v>1</v>
      </c>
      <c r="D35" s="54"/>
      <c r="E35" s="54"/>
      <c r="F35" s="54"/>
      <c r="G35" s="55"/>
    </row>
    <row r="36" spans="1:7" ht="17.25" thickBot="1" x14ac:dyDescent="0.35">
      <c r="A36" s="639"/>
      <c r="B36" s="48" t="s">
        <v>183</v>
      </c>
      <c r="C36" s="56">
        <v>1</v>
      </c>
      <c r="D36" s="57"/>
      <c r="E36" s="57"/>
      <c r="F36" s="57"/>
      <c r="G36" s="58"/>
    </row>
    <row r="37" spans="1:7" ht="17.25" thickBot="1" x14ac:dyDescent="0.35">
      <c r="A37" s="43"/>
      <c r="B37" s="41"/>
      <c r="C37" s="41"/>
      <c r="D37" s="41"/>
      <c r="E37" s="41"/>
      <c r="F37" s="41"/>
      <c r="G37" s="41"/>
    </row>
    <row r="38" spans="1:7" x14ac:dyDescent="0.3">
      <c r="A38" s="655" t="s">
        <v>184</v>
      </c>
      <c r="B38" s="44" t="s">
        <v>185</v>
      </c>
      <c r="C38" s="44">
        <v>1</v>
      </c>
      <c r="D38" s="44"/>
      <c r="E38" s="44"/>
      <c r="F38" s="44"/>
      <c r="G38" s="45"/>
    </row>
    <row r="39" spans="1:7" ht="17.25" thickBot="1" x14ac:dyDescent="0.35">
      <c r="A39" s="656"/>
      <c r="B39" s="48" t="s">
        <v>186</v>
      </c>
      <c r="C39" s="48">
        <v>1</v>
      </c>
      <c r="D39" s="48"/>
      <c r="E39" s="48"/>
      <c r="F39" s="48"/>
      <c r="G39" s="49"/>
    </row>
    <row r="40" spans="1:7" ht="17.25" thickBot="1" x14ac:dyDescent="0.35">
      <c r="A40" s="43"/>
      <c r="B40" s="41"/>
      <c r="C40" s="41"/>
      <c r="D40" s="41"/>
      <c r="E40" s="41"/>
      <c r="F40" s="41"/>
      <c r="G40" s="41"/>
    </row>
    <row r="41" spans="1:7" x14ac:dyDescent="0.3">
      <c r="A41" s="637" t="s">
        <v>187</v>
      </c>
      <c r="B41" s="44" t="s">
        <v>188</v>
      </c>
      <c r="C41" s="51">
        <v>5</v>
      </c>
      <c r="D41" s="44"/>
      <c r="E41" s="44"/>
      <c r="F41" s="44"/>
      <c r="G41" s="45"/>
    </row>
    <row r="42" spans="1:7" ht="49.5" x14ac:dyDescent="0.3">
      <c r="A42" s="638"/>
      <c r="B42" s="59" t="s">
        <v>189</v>
      </c>
      <c r="C42" s="32">
        <v>3</v>
      </c>
      <c r="D42" s="46"/>
      <c r="E42" s="46"/>
      <c r="F42" s="46"/>
      <c r="G42" s="47"/>
    </row>
    <row r="43" spans="1:7" x14ac:dyDescent="0.3">
      <c r="A43" s="638"/>
      <c r="B43" s="46" t="s">
        <v>190</v>
      </c>
      <c r="C43" s="32">
        <v>3</v>
      </c>
      <c r="D43" s="46"/>
      <c r="E43" s="46"/>
      <c r="F43" s="46"/>
      <c r="G43" s="47"/>
    </row>
    <row r="44" spans="1:7" x14ac:dyDescent="0.3">
      <c r="A44" s="638"/>
      <c r="B44" s="46" t="s">
        <v>191</v>
      </c>
      <c r="C44" s="32">
        <v>5</v>
      </c>
      <c r="D44" s="46"/>
      <c r="E44" s="46"/>
      <c r="F44" s="46"/>
      <c r="G44" s="47"/>
    </row>
    <row r="45" spans="1:7" ht="17.25" thickBot="1" x14ac:dyDescent="0.35">
      <c r="A45" s="639"/>
      <c r="B45" s="48" t="s">
        <v>192</v>
      </c>
      <c r="C45" s="56">
        <v>5</v>
      </c>
      <c r="D45" s="48"/>
      <c r="E45" s="48"/>
      <c r="F45" s="48"/>
      <c r="G45" s="49"/>
    </row>
    <row r="46" spans="1:7" ht="17.25" thickBot="1" x14ac:dyDescent="0.35">
      <c r="A46" s="43"/>
      <c r="B46" s="41"/>
      <c r="C46" s="41"/>
      <c r="D46" s="41"/>
      <c r="E46" s="41"/>
      <c r="F46" s="41"/>
      <c r="G46" s="41"/>
    </row>
    <row r="47" spans="1:7" ht="33" x14ac:dyDescent="0.3">
      <c r="A47" s="637" t="s">
        <v>193</v>
      </c>
      <c r="B47" s="50" t="s">
        <v>194</v>
      </c>
      <c r="C47" s="51">
        <v>1</v>
      </c>
      <c r="D47" s="44"/>
      <c r="E47" s="44"/>
      <c r="F47" s="44"/>
      <c r="G47" s="45"/>
    </row>
    <row r="48" spans="1:7" x14ac:dyDescent="0.3">
      <c r="A48" s="638"/>
      <c r="B48" s="46" t="s">
        <v>195</v>
      </c>
      <c r="C48" s="32">
        <v>1</v>
      </c>
      <c r="D48" s="46"/>
      <c r="E48" s="46"/>
      <c r="F48" s="46"/>
      <c r="G48" s="47"/>
    </row>
    <row r="49" spans="1:8" x14ac:dyDescent="0.3">
      <c r="A49" s="638"/>
      <c r="B49" s="46" t="s">
        <v>196</v>
      </c>
      <c r="C49" s="32">
        <v>1</v>
      </c>
      <c r="D49" s="46"/>
      <c r="E49" s="46"/>
      <c r="F49" s="46"/>
      <c r="G49" s="47"/>
    </row>
    <row r="50" spans="1:8" ht="17.25" thickBot="1" x14ac:dyDescent="0.35">
      <c r="A50" s="639"/>
      <c r="B50" s="48" t="s">
        <v>197</v>
      </c>
      <c r="C50" s="56">
        <v>1</v>
      </c>
      <c r="D50" s="48"/>
      <c r="E50" s="48"/>
      <c r="F50" s="48"/>
      <c r="G50" s="49"/>
    </row>
    <row r="51" spans="1:8" ht="17.25" thickBot="1" x14ac:dyDescent="0.35">
      <c r="A51" s="43"/>
      <c r="B51" s="41"/>
      <c r="C51" s="41"/>
      <c r="D51" s="41"/>
      <c r="E51" s="41"/>
      <c r="F51" s="41"/>
      <c r="G51" s="41"/>
    </row>
    <row r="52" spans="1:8" x14ac:dyDescent="0.3">
      <c r="A52" s="637" t="s">
        <v>198</v>
      </c>
      <c r="B52" s="44" t="s">
        <v>199</v>
      </c>
      <c r="C52" s="44">
        <v>1</v>
      </c>
      <c r="D52" s="44"/>
      <c r="E52" s="44"/>
      <c r="F52" s="44"/>
      <c r="G52" s="45"/>
    </row>
    <row r="53" spans="1:8" ht="17.25" thickBot="1" x14ac:dyDescent="0.35">
      <c r="A53" s="639"/>
      <c r="B53" s="48" t="s">
        <v>200</v>
      </c>
      <c r="C53" s="48">
        <v>1</v>
      </c>
      <c r="D53" s="48"/>
      <c r="E53" s="48"/>
      <c r="F53" s="48"/>
      <c r="G53" s="49"/>
    </row>
    <row r="54" spans="1:8" ht="17.25" thickBot="1" x14ac:dyDescent="0.35">
      <c r="A54" s="43"/>
      <c r="B54" s="41"/>
      <c r="C54" s="41"/>
      <c r="D54" s="41"/>
      <c r="E54" s="41"/>
      <c r="F54" s="41"/>
      <c r="G54" s="41"/>
    </row>
    <row r="55" spans="1:8" x14ac:dyDescent="0.25">
      <c r="A55" s="637" t="s">
        <v>201</v>
      </c>
      <c r="B55" s="51" t="s">
        <v>202</v>
      </c>
      <c r="C55" s="51">
        <v>1</v>
      </c>
      <c r="D55" s="51"/>
      <c r="E55" s="51"/>
      <c r="F55" s="51"/>
      <c r="G55" s="60"/>
    </row>
    <row r="56" spans="1:8" ht="17.25" thickBot="1" x14ac:dyDescent="0.3">
      <c r="A56" s="639"/>
      <c r="B56" s="56" t="s">
        <v>203</v>
      </c>
      <c r="C56" s="56">
        <v>3</v>
      </c>
      <c r="D56" s="56"/>
      <c r="E56" s="56"/>
      <c r="F56" s="56"/>
      <c r="G56" s="61"/>
    </row>
    <row r="57" spans="1:8" ht="17.25" thickBot="1" x14ac:dyDescent="0.35">
      <c r="A57" s="62"/>
      <c r="B57" s="4"/>
      <c r="D57" s="4"/>
      <c r="E57" s="4"/>
      <c r="F57" s="4"/>
      <c r="G57" s="63"/>
    </row>
    <row r="58" spans="1:8" ht="33.75" thickBot="1" x14ac:dyDescent="0.3">
      <c r="A58" s="72" t="s">
        <v>814</v>
      </c>
      <c r="B58" s="72" t="s">
        <v>815</v>
      </c>
      <c r="C58" s="72" t="s">
        <v>816</v>
      </c>
      <c r="D58" s="72" t="s">
        <v>817</v>
      </c>
      <c r="E58" s="72" t="s">
        <v>818</v>
      </c>
      <c r="F58" s="72" t="s">
        <v>819</v>
      </c>
      <c r="G58" s="72" t="s">
        <v>820</v>
      </c>
      <c r="H58" s="73" t="s">
        <v>821</v>
      </c>
    </row>
    <row r="59" spans="1:8" ht="17.25" thickBot="1" x14ac:dyDescent="0.3">
      <c r="A59" s="64"/>
      <c r="B59" s="65"/>
      <c r="C59" s="65"/>
      <c r="D59" s="65"/>
      <c r="E59" s="65"/>
      <c r="F59" s="65"/>
      <c r="G59" s="65"/>
      <c r="H59" s="39"/>
    </row>
    <row r="60" spans="1:8" ht="17.25" thickBot="1" x14ac:dyDescent="0.3">
      <c r="A60" s="64"/>
      <c r="B60" s="65"/>
      <c r="C60" s="65"/>
      <c r="D60" s="65"/>
      <c r="E60" s="65"/>
      <c r="F60" s="65"/>
      <c r="G60" s="65"/>
      <c r="H60" s="39"/>
    </row>
    <row r="61" spans="1:8" ht="17.25" thickBot="1" x14ac:dyDescent="0.3">
      <c r="A61" s="64"/>
      <c r="B61" s="65"/>
      <c r="C61" s="65"/>
      <c r="D61" s="65"/>
      <c r="E61" s="65"/>
      <c r="F61" s="65"/>
      <c r="G61" s="65"/>
      <c r="H61" s="39"/>
    </row>
    <row r="62" spans="1:8" ht="17.25" thickBot="1" x14ac:dyDescent="0.3">
      <c r="A62" s="64"/>
      <c r="B62" s="65"/>
      <c r="C62" s="65"/>
      <c r="D62" s="65"/>
      <c r="E62" s="65"/>
      <c r="F62" s="65"/>
      <c r="G62" s="65"/>
      <c r="H62" s="39"/>
    </row>
    <row r="63" spans="1:8" ht="17.25" thickBot="1" x14ac:dyDescent="0.3">
      <c r="A63" s="64"/>
      <c r="B63" s="65"/>
      <c r="C63" s="65"/>
      <c r="D63" s="65"/>
      <c r="E63" s="65"/>
      <c r="F63" s="65"/>
      <c r="G63" s="65"/>
      <c r="H63" s="39"/>
    </row>
    <row r="64" spans="1:8" ht="17.25" thickBot="1" x14ac:dyDescent="0.3">
      <c r="A64" s="64"/>
      <c r="B64" s="65"/>
      <c r="C64" s="65"/>
      <c r="D64" s="65"/>
      <c r="E64" s="65"/>
      <c r="F64" s="65"/>
      <c r="G64" s="65"/>
      <c r="H64" s="39"/>
    </row>
    <row r="65" spans="1:8" ht="17.25" thickBot="1" x14ac:dyDescent="0.3">
      <c r="A65" s="64"/>
      <c r="B65" s="65"/>
      <c r="C65" s="65"/>
      <c r="D65" s="65"/>
      <c r="E65" s="65"/>
      <c r="F65" s="65"/>
      <c r="G65" s="65"/>
      <c r="H65" s="39"/>
    </row>
    <row r="66" spans="1:8" ht="17.25" thickBot="1" x14ac:dyDescent="0.3">
      <c r="A66" s="64"/>
      <c r="B66" s="65"/>
      <c r="C66" s="65"/>
      <c r="D66" s="65"/>
      <c r="E66" s="65"/>
      <c r="F66" s="65"/>
      <c r="G66" s="65"/>
      <c r="H66" s="39"/>
    </row>
    <row r="67" spans="1:8" ht="17.25" thickBot="1" x14ac:dyDescent="0.3">
      <c r="A67" s="64"/>
      <c r="B67" s="65"/>
      <c r="C67" s="65"/>
      <c r="D67" s="65"/>
      <c r="E67" s="65"/>
      <c r="F67" s="65"/>
      <c r="G67" s="65"/>
      <c r="H67" s="39"/>
    </row>
    <row r="68" spans="1:8" ht="17.25" thickBot="1" x14ac:dyDescent="0.3">
      <c r="A68" s="64"/>
      <c r="B68" s="65"/>
      <c r="C68" s="65"/>
      <c r="D68" s="65"/>
      <c r="E68" s="65"/>
      <c r="F68" s="65"/>
      <c r="G68" s="65"/>
      <c r="H68" s="39"/>
    </row>
    <row r="69" spans="1:8" ht="17.25" thickBot="1" x14ac:dyDescent="0.3">
      <c r="A69" s="64"/>
      <c r="B69" s="65"/>
      <c r="C69" s="65"/>
      <c r="D69" s="65"/>
      <c r="E69" s="65"/>
      <c r="F69" s="65"/>
      <c r="G69" s="65"/>
      <c r="H69" s="39"/>
    </row>
    <row r="70" spans="1:8" ht="17.25" thickBot="1" x14ac:dyDescent="0.3">
      <c r="A70" s="64"/>
      <c r="B70" s="65"/>
      <c r="C70" s="65"/>
      <c r="D70" s="65"/>
      <c r="E70" s="65"/>
      <c r="F70" s="65"/>
      <c r="G70" s="65"/>
      <c r="H70" s="39"/>
    </row>
    <row r="71" spans="1:8" ht="17.25" thickBot="1" x14ac:dyDescent="0.3">
      <c r="A71" s="64"/>
      <c r="B71" s="65"/>
      <c r="C71" s="65"/>
      <c r="D71" s="65"/>
      <c r="E71" s="65"/>
      <c r="F71" s="65"/>
      <c r="G71" s="65"/>
      <c r="H71" s="39"/>
    </row>
    <row r="72" spans="1:8" ht="17.25" thickBot="1" x14ac:dyDescent="0.3">
      <c r="A72" s="64"/>
      <c r="B72" s="65"/>
      <c r="C72" s="65"/>
      <c r="D72" s="65"/>
      <c r="E72" s="65"/>
      <c r="F72" s="65"/>
      <c r="G72" s="65"/>
      <c r="H72" s="39"/>
    </row>
    <row r="73" spans="1:8" ht="17.25" thickBot="1" x14ac:dyDescent="0.3">
      <c r="A73" s="64"/>
      <c r="B73" s="65"/>
      <c r="C73" s="65"/>
      <c r="D73" s="65"/>
      <c r="E73" s="65"/>
      <c r="F73" s="65"/>
      <c r="G73" s="65"/>
      <c r="H73" s="39"/>
    </row>
    <row r="74" spans="1:8" ht="17.25" thickBot="1" x14ac:dyDescent="0.3">
      <c r="A74" s="64"/>
      <c r="B74" s="65"/>
      <c r="C74" s="65"/>
      <c r="D74" s="65"/>
      <c r="E74" s="65"/>
      <c r="F74" s="65"/>
      <c r="G74" s="65"/>
      <c r="H74" s="39"/>
    </row>
    <row r="75" spans="1:8" ht="17.25" thickBot="1" x14ac:dyDescent="0.3">
      <c r="A75" s="64"/>
      <c r="B75" s="65"/>
      <c r="C75" s="65"/>
      <c r="D75" s="65"/>
      <c r="E75" s="65"/>
      <c r="F75" s="65"/>
      <c r="G75" s="65"/>
      <c r="H75" s="39"/>
    </row>
    <row r="76" spans="1:8" ht="17.25" thickBot="1" x14ac:dyDescent="0.3">
      <c r="A76" s="64"/>
      <c r="B76" s="65"/>
      <c r="C76" s="65"/>
      <c r="D76" s="65"/>
      <c r="E76" s="65"/>
      <c r="F76" s="65"/>
      <c r="G76" s="65"/>
      <c r="H76" s="39"/>
    </row>
    <row r="77" spans="1:8" ht="17.25" thickBot="1" x14ac:dyDescent="0.3">
      <c r="A77" s="64"/>
      <c r="B77" s="65"/>
      <c r="C77" s="65"/>
      <c r="D77" s="65"/>
      <c r="E77" s="65"/>
      <c r="F77" s="65"/>
      <c r="G77" s="65"/>
      <c r="H77" s="39"/>
    </row>
    <row r="78" spans="1:8" ht="17.25" thickBot="1" x14ac:dyDescent="0.3">
      <c r="A78" s="64"/>
      <c r="B78" s="65"/>
      <c r="C78" s="65"/>
      <c r="D78" s="65"/>
      <c r="E78" s="65"/>
      <c r="F78" s="65"/>
      <c r="G78" s="65"/>
      <c r="H78" s="39"/>
    </row>
    <row r="79" spans="1:8" ht="17.25" thickBot="1" x14ac:dyDescent="0.3">
      <c r="A79" s="64"/>
      <c r="B79" s="65"/>
      <c r="C79" s="65"/>
      <c r="D79" s="65"/>
      <c r="E79" s="65"/>
      <c r="F79" s="65"/>
      <c r="G79" s="65"/>
      <c r="H79" s="39"/>
    </row>
    <row r="80" spans="1:8" ht="17.25" thickBot="1" x14ac:dyDescent="0.3">
      <c r="A80" s="64"/>
      <c r="B80" s="65"/>
      <c r="C80" s="65"/>
      <c r="D80" s="65"/>
      <c r="E80" s="65"/>
      <c r="F80" s="65"/>
      <c r="G80" s="65"/>
      <c r="H80" s="39"/>
    </row>
    <row r="81" spans="1:8" ht="17.25" thickBot="1" x14ac:dyDescent="0.3">
      <c r="A81" s="64"/>
      <c r="B81" s="65"/>
      <c r="C81" s="65"/>
      <c r="D81" s="65"/>
      <c r="E81" s="65"/>
      <c r="F81" s="65"/>
      <c r="G81" s="65"/>
      <c r="H81" s="39"/>
    </row>
  </sheetData>
  <mergeCells count="17">
    <mergeCell ref="A38:A39"/>
    <mergeCell ref="A41:A45"/>
    <mergeCell ref="A47:A50"/>
    <mergeCell ref="A52:A53"/>
    <mergeCell ref="A55:A56"/>
    <mergeCell ref="A34:A36"/>
    <mergeCell ref="A1:G1"/>
    <mergeCell ref="A2:G2"/>
    <mergeCell ref="A3:G3"/>
    <mergeCell ref="A4:G4"/>
    <mergeCell ref="A5:G5"/>
    <mergeCell ref="A6:G6"/>
    <mergeCell ref="A11:A15"/>
    <mergeCell ref="A17:A22"/>
    <mergeCell ref="A24:A25"/>
    <mergeCell ref="A27:A29"/>
    <mergeCell ref="A31:A32"/>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F94"/>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1.7109375" style="5" customWidth="1"/>
    <col min="2" max="2" width="26.7109375" style="3" customWidth="1"/>
    <col min="3" max="3" width="17.42578125" style="4" customWidth="1"/>
    <col min="4" max="5" width="17.140625" style="3" customWidth="1"/>
    <col min="6" max="6" width="16.5703125" style="3" customWidth="1"/>
    <col min="7" max="8" width="11.42578125" style="1" customWidth="1"/>
    <col min="9" max="16384" width="11.42578125" style="1"/>
  </cols>
  <sheetData>
    <row r="1" spans="1:6" ht="17.25" customHeight="1" thickBot="1" x14ac:dyDescent="0.3">
      <c r="A1" s="592" t="s">
        <v>0</v>
      </c>
      <c r="B1" s="593"/>
      <c r="C1" s="593"/>
      <c r="D1" s="593"/>
      <c r="E1" s="593"/>
      <c r="F1" s="594"/>
    </row>
    <row r="2" spans="1:6" ht="17.25" customHeight="1" thickBot="1" x14ac:dyDescent="0.3">
      <c r="A2" s="312" t="s">
        <v>523</v>
      </c>
      <c r="B2" s="313"/>
      <c r="C2" s="313"/>
      <c r="D2" s="313"/>
      <c r="E2" s="313"/>
      <c r="F2" s="314"/>
    </row>
    <row r="3" spans="1:6" s="6" customFormat="1" ht="17.25" customHeight="1" thickBot="1" x14ac:dyDescent="0.3">
      <c r="A3" s="640" t="s">
        <v>737</v>
      </c>
      <c r="B3" s="641"/>
      <c r="C3" s="641"/>
      <c r="D3" s="641"/>
      <c r="E3" s="641"/>
      <c r="F3" s="642"/>
    </row>
    <row r="4" spans="1:6" s="6" customFormat="1" ht="17.25" customHeight="1" thickBot="1" x14ac:dyDescent="0.3">
      <c r="A4" s="291" t="s">
        <v>156</v>
      </c>
      <c r="B4" s="292"/>
      <c r="C4" s="292"/>
      <c r="D4" s="292"/>
      <c r="E4" s="292"/>
      <c r="F4" s="293"/>
    </row>
    <row r="5" spans="1:6" customFormat="1" ht="27.75" customHeight="1" thickBot="1" x14ac:dyDescent="0.3">
      <c r="A5" s="663" t="s">
        <v>1227</v>
      </c>
      <c r="B5" s="664"/>
      <c r="C5" s="664"/>
      <c r="D5" s="664"/>
      <c r="E5" s="664"/>
      <c r="F5" s="665"/>
    </row>
    <row r="6" spans="1:6" customFormat="1" ht="22.5" customHeight="1" thickBot="1" x14ac:dyDescent="0.3">
      <c r="A6" s="666" t="s">
        <v>823</v>
      </c>
      <c r="B6" s="667"/>
      <c r="C6" s="667"/>
      <c r="D6" s="667"/>
      <c r="E6" s="667"/>
      <c r="F6" s="668"/>
    </row>
    <row r="7" spans="1:6" ht="17.25" thickBot="1" x14ac:dyDescent="0.3"/>
    <row r="8" spans="1:6" ht="15.75" customHeight="1" thickBot="1" x14ac:dyDescent="0.3">
      <c r="A8" s="657" t="s">
        <v>824</v>
      </c>
      <c r="B8" s="658"/>
      <c r="C8" s="658"/>
      <c r="D8" s="658"/>
      <c r="E8" s="659"/>
      <c r="F8" s="74"/>
    </row>
    <row r="9" spans="1:6" ht="33" customHeight="1" thickBot="1" x14ac:dyDescent="0.3">
      <c r="A9" s="96" t="s">
        <v>825</v>
      </c>
      <c r="B9" s="97" t="s">
        <v>826</v>
      </c>
      <c r="C9" s="97" t="s">
        <v>827</v>
      </c>
      <c r="D9" s="98" t="s">
        <v>828</v>
      </c>
      <c r="E9" s="99" t="s">
        <v>829</v>
      </c>
      <c r="F9" s="75"/>
    </row>
    <row r="10" spans="1:6" ht="15" x14ac:dyDescent="0.25">
      <c r="A10" s="76" t="s">
        <v>830</v>
      </c>
      <c r="B10" s="77" t="s">
        <v>831</v>
      </c>
      <c r="C10" s="77">
        <v>1</v>
      </c>
      <c r="D10" s="78"/>
      <c r="E10" s="79"/>
    </row>
    <row r="11" spans="1:6" ht="25.5" x14ac:dyDescent="0.25">
      <c r="A11" s="80" t="s">
        <v>832</v>
      </c>
      <c r="B11" s="81" t="s">
        <v>833</v>
      </c>
      <c r="C11" s="81">
        <v>1</v>
      </c>
      <c r="D11" s="82"/>
      <c r="E11" s="83"/>
    </row>
    <row r="12" spans="1:6" ht="15" x14ac:dyDescent="0.25">
      <c r="A12" s="80" t="s">
        <v>834</v>
      </c>
      <c r="B12" s="81" t="s">
        <v>835</v>
      </c>
      <c r="C12" s="81">
        <v>1</v>
      </c>
      <c r="D12" s="82"/>
      <c r="E12" s="83"/>
    </row>
    <row r="13" spans="1:6" ht="25.5" x14ac:dyDescent="0.25">
      <c r="A13" s="80" t="s">
        <v>836</v>
      </c>
      <c r="B13" s="81" t="s">
        <v>837</v>
      </c>
      <c r="C13" s="81">
        <v>1</v>
      </c>
      <c r="D13" s="82"/>
      <c r="E13" s="83"/>
    </row>
    <row r="14" spans="1:6" ht="15" x14ac:dyDescent="0.25">
      <c r="A14" s="80" t="s">
        <v>838</v>
      </c>
      <c r="B14" s="81" t="s">
        <v>833</v>
      </c>
      <c r="C14" s="81">
        <v>1</v>
      </c>
      <c r="D14" s="82"/>
      <c r="E14" s="83"/>
    </row>
    <row r="15" spans="1:6" ht="15" x14ac:dyDescent="0.25">
      <c r="A15" s="80" t="s">
        <v>839</v>
      </c>
      <c r="B15" s="81" t="s">
        <v>833</v>
      </c>
      <c r="C15" s="81">
        <v>1</v>
      </c>
      <c r="D15" s="82"/>
      <c r="E15" s="83"/>
    </row>
    <row r="16" spans="1:6" ht="15" x14ac:dyDescent="0.25">
      <c r="A16" s="80" t="s">
        <v>840</v>
      </c>
      <c r="B16" s="81" t="s">
        <v>833</v>
      </c>
      <c r="C16" s="81">
        <v>1</v>
      </c>
      <c r="D16" s="82"/>
      <c r="E16" s="83"/>
    </row>
    <row r="17" spans="1:5" ht="25.5" x14ac:dyDescent="0.25">
      <c r="A17" s="80" t="s">
        <v>841</v>
      </c>
      <c r="B17" s="81" t="s">
        <v>833</v>
      </c>
      <c r="C17" s="81">
        <v>1</v>
      </c>
      <c r="D17" s="82"/>
      <c r="E17" s="83"/>
    </row>
    <row r="18" spans="1:5" ht="25.5" x14ac:dyDescent="0.25">
      <c r="A18" s="80" t="s">
        <v>841</v>
      </c>
      <c r="B18" s="81" t="s">
        <v>833</v>
      </c>
      <c r="C18" s="81">
        <v>1</v>
      </c>
      <c r="D18" s="82"/>
      <c r="E18" s="83"/>
    </row>
    <row r="19" spans="1:5" ht="29.25" customHeight="1" x14ac:dyDescent="0.25">
      <c r="A19" s="80" t="s">
        <v>842</v>
      </c>
      <c r="B19" s="81" t="s">
        <v>843</v>
      </c>
      <c r="C19" s="81">
        <v>1</v>
      </c>
      <c r="D19" s="82"/>
      <c r="E19" s="83"/>
    </row>
    <row r="20" spans="1:5" ht="25.5" x14ac:dyDescent="0.25">
      <c r="A20" s="80" t="s">
        <v>844</v>
      </c>
      <c r="B20" s="81" t="s">
        <v>833</v>
      </c>
      <c r="C20" s="81">
        <v>2</v>
      </c>
      <c r="D20" s="82"/>
      <c r="E20" s="83"/>
    </row>
    <row r="21" spans="1:5" ht="25.5" x14ac:dyDescent="0.25">
      <c r="A21" s="80" t="s">
        <v>845</v>
      </c>
      <c r="B21" s="81" t="s">
        <v>833</v>
      </c>
      <c r="C21" s="81">
        <v>1</v>
      </c>
      <c r="D21" s="82"/>
      <c r="E21" s="83"/>
    </row>
    <row r="22" spans="1:5" ht="26.25" thickBot="1" x14ac:dyDescent="0.3">
      <c r="A22" s="84" t="s">
        <v>846</v>
      </c>
      <c r="B22" s="85" t="s">
        <v>833</v>
      </c>
      <c r="C22" s="85">
        <v>1</v>
      </c>
      <c r="D22" s="86"/>
      <c r="E22" s="87"/>
    </row>
    <row r="23" spans="1:5" ht="15" x14ac:dyDescent="0.25">
      <c r="A23" s="88"/>
      <c r="B23" s="88"/>
      <c r="C23" s="88"/>
    </row>
    <row r="24" spans="1:5" ht="15.75" thickBot="1" x14ac:dyDescent="0.3">
      <c r="A24" s="88"/>
      <c r="B24" s="88"/>
      <c r="C24" s="88"/>
    </row>
    <row r="25" spans="1:5" ht="15.75" customHeight="1" thickBot="1" x14ac:dyDescent="0.3">
      <c r="A25" s="660" t="s">
        <v>847</v>
      </c>
      <c r="B25" s="661"/>
      <c r="C25" s="661"/>
      <c r="D25" s="661"/>
      <c r="E25" s="662"/>
    </row>
    <row r="26" spans="1:5" ht="26.25" thickBot="1" x14ac:dyDescent="0.3">
      <c r="A26" s="96" t="s">
        <v>825</v>
      </c>
      <c r="B26" s="97" t="s">
        <v>826</v>
      </c>
      <c r="C26" s="97" t="s">
        <v>827</v>
      </c>
      <c r="D26" s="98" t="s">
        <v>828</v>
      </c>
      <c r="E26" s="99" t="s">
        <v>829</v>
      </c>
    </row>
    <row r="27" spans="1:5" ht="15" x14ac:dyDescent="0.25">
      <c r="A27" s="76" t="s">
        <v>830</v>
      </c>
      <c r="B27" s="77" t="s">
        <v>848</v>
      </c>
      <c r="C27" s="77">
        <v>1</v>
      </c>
      <c r="D27" s="89"/>
      <c r="E27" s="90"/>
    </row>
    <row r="28" spans="1:5" ht="15" x14ac:dyDescent="0.25">
      <c r="A28" s="80" t="s">
        <v>849</v>
      </c>
      <c r="B28" s="81" t="s">
        <v>850</v>
      </c>
      <c r="C28" s="81">
        <v>20</v>
      </c>
      <c r="D28" s="82"/>
      <c r="E28" s="83"/>
    </row>
    <row r="29" spans="1:5" ht="25.5" x14ac:dyDescent="0.25">
      <c r="A29" s="80" t="s">
        <v>851</v>
      </c>
      <c r="B29" s="81" t="s">
        <v>833</v>
      </c>
      <c r="C29" s="81">
        <v>4</v>
      </c>
      <c r="D29" s="82"/>
      <c r="E29" s="83"/>
    </row>
    <row r="30" spans="1:5" ht="25.5" x14ac:dyDescent="0.25">
      <c r="A30" s="80" t="s">
        <v>852</v>
      </c>
      <c r="B30" s="81" t="s">
        <v>833</v>
      </c>
      <c r="C30" s="81">
        <v>2</v>
      </c>
      <c r="D30" s="82"/>
      <c r="E30" s="83"/>
    </row>
    <row r="31" spans="1:5" ht="15" x14ac:dyDescent="0.25">
      <c r="A31" s="80" t="s">
        <v>834</v>
      </c>
      <c r="B31" s="81" t="s">
        <v>835</v>
      </c>
      <c r="C31" s="81">
        <v>2</v>
      </c>
      <c r="D31" s="82"/>
      <c r="E31" s="83"/>
    </row>
    <row r="32" spans="1:5" ht="15" x14ac:dyDescent="0.25">
      <c r="A32" s="80" t="s">
        <v>838</v>
      </c>
      <c r="B32" s="81" t="s">
        <v>833</v>
      </c>
      <c r="C32" s="81">
        <v>2</v>
      </c>
      <c r="D32" s="82"/>
      <c r="E32" s="83"/>
    </row>
    <row r="33" spans="1:5" ht="15" x14ac:dyDescent="0.25">
      <c r="A33" s="80" t="s">
        <v>839</v>
      </c>
      <c r="B33" s="81" t="s">
        <v>833</v>
      </c>
      <c r="C33" s="81">
        <v>2</v>
      </c>
      <c r="D33" s="82"/>
      <c r="E33" s="83"/>
    </row>
    <row r="34" spans="1:5" ht="15" x14ac:dyDescent="0.25">
      <c r="A34" s="80" t="s">
        <v>840</v>
      </c>
      <c r="B34" s="81" t="s">
        <v>833</v>
      </c>
      <c r="C34" s="81">
        <v>2</v>
      </c>
      <c r="D34" s="82"/>
      <c r="E34" s="83"/>
    </row>
    <row r="35" spans="1:5" ht="25.5" x14ac:dyDescent="0.25">
      <c r="A35" s="80" t="s">
        <v>841</v>
      </c>
      <c r="B35" s="81" t="s">
        <v>833</v>
      </c>
      <c r="C35" s="81">
        <v>2</v>
      </c>
      <c r="D35" s="82"/>
      <c r="E35" s="83"/>
    </row>
    <row r="36" spans="1:5" ht="25.5" x14ac:dyDescent="0.25">
      <c r="A36" s="80" t="s">
        <v>853</v>
      </c>
      <c r="B36" s="81" t="s">
        <v>833</v>
      </c>
      <c r="C36" s="81">
        <v>2</v>
      </c>
      <c r="D36" s="82"/>
      <c r="E36" s="83"/>
    </row>
    <row r="37" spans="1:5" ht="38.25" x14ac:dyDescent="0.25">
      <c r="A37" s="80" t="s">
        <v>854</v>
      </c>
      <c r="B37" s="81" t="s">
        <v>855</v>
      </c>
      <c r="C37" s="81">
        <v>1</v>
      </c>
      <c r="D37" s="82"/>
      <c r="E37" s="83"/>
    </row>
    <row r="38" spans="1:5" ht="25.5" x14ac:dyDescent="0.25">
      <c r="A38" s="80" t="s">
        <v>844</v>
      </c>
      <c r="B38" s="81" t="s">
        <v>833</v>
      </c>
      <c r="C38" s="81">
        <v>5</v>
      </c>
      <c r="D38" s="82"/>
      <c r="E38" s="83"/>
    </row>
    <row r="39" spans="1:5" ht="25.5" x14ac:dyDescent="0.25">
      <c r="A39" s="80" t="s">
        <v>836</v>
      </c>
      <c r="B39" s="81" t="s">
        <v>837</v>
      </c>
      <c r="C39" s="81">
        <v>1</v>
      </c>
      <c r="D39" s="82"/>
      <c r="E39" s="83"/>
    </row>
    <row r="40" spans="1:5" ht="25.5" x14ac:dyDescent="0.25">
      <c r="A40" s="80" t="s">
        <v>856</v>
      </c>
      <c r="B40" s="81" t="s">
        <v>833</v>
      </c>
      <c r="C40" s="81">
        <v>1</v>
      </c>
      <c r="D40" s="82"/>
      <c r="E40" s="83"/>
    </row>
    <row r="41" spans="1:5" ht="25.5" x14ac:dyDescent="0.25">
      <c r="A41" s="80" t="s">
        <v>846</v>
      </c>
      <c r="B41" s="81" t="s">
        <v>833</v>
      </c>
      <c r="C41" s="81">
        <v>1</v>
      </c>
      <c r="D41" s="82"/>
      <c r="E41" s="83"/>
    </row>
    <row r="42" spans="1:5" ht="15" x14ac:dyDescent="0.25">
      <c r="A42" s="80" t="s">
        <v>857</v>
      </c>
      <c r="B42" s="81" t="s">
        <v>833</v>
      </c>
      <c r="C42" s="81">
        <v>1</v>
      </c>
      <c r="D42" s="82"/>
      <c r="E42" s="83"/>
    </row>
    <row r="43" spans="1:5" ht="15" x14ac:dyDescent="0.25">
      <c r="A43" s="80" t="s">
        <v>858</v>
      </c>
      <c r="B43" s="81" t="s">
        <v>833</v>
      </c>
      <c r="C43" s="81">
        <v>1</v>
      </c>
      <c r="D43" s="82"/>
      <c r="E43" s="83"/>
    </row>
    <row r="44" spans="1:5" ht="15" x14ac:dyDescent="0.25">
      <c r="A44" s="80" t="s">
        <v>859</v>
      </c>
      <c r="B44" s="81" t="s">
        <v>860</v>
      </c>
      <c r="C44" s="81">
        <v>4</v>
      </c>
      <c r="D44" s="82"/>
      <c r="E44" s="83"/>
    </row>
    <row r="45" spans="1:5" ht="15" x14ac:dyDescent="0.25">
      <c r="A45" s="80" t="s">
        <v>861</v>
      </c>
      <c r="B45" s="81" t="s">
        <v>833</v>
      </c>
      <c r="C45" s="81">
        <v>1</v>
      </c>
      <c r="D45" s="82"/>
      <c r="E45" s="83"/>
    </row>
    <row r="46" spans="1:5" ht="15" x14ac:dyDescent="0.25">
      <c r="A46" s="80" t="s">
        <v>862</v>
      </c>
      <c r="B46" s="81" t="s">
        <v>833</v>
      </c>
      <c r="C46" s="81">
        <v>2</v>
      </c>
      <c r="D46" s="82"/>
      <c r="E46" s="83"/>
    </row>
    <row r="47" spans="1:5" ht="15" x14ac:dyDescent="0.25">
      <c r="A47" s="80" t="s">
        <v>863</v>
      </c>
      <c r="B47" s="81" t="s">
        <v>833</v>
      </c>
      <c r="C47" s="81">
        <v>2</v>
      </c>
      <c r="D47" s="82"/>
      <c r="E47" s="83"/>
    </row>
    <row r="48" spans="1:5" ht="38.25" x14ac:dyDescent="0.25">
      <c r="A48" s="80" t="s">
        <v>864</v>
      </c>
      <c r="B48" s="81" t="s">
        <v>833</v>
      </c>
      <c r="C48" s="81">
        <v>1</v>
      </c>
      <c r="D48" s="82"/>
      <c r="E48" s="83"/>
    </row>
    <row r="49" spans="1:5" ht="38.25" x14ac:dyDescent="0.25">
      <c r="A49" s="80" t="s">
        <v>865</v>
      </c>
      <c r="B49" s="81" t="s">
        <v>833</v>
      </c>
      <c r="C49" s="81">
        <v>1</v>
      </c>
      <c r="D49" s="82"/>
      <c r="E49" s="83"/>
    </row>
    <row r="50" spans="1:5" ht="25.5" x14ac:dyDescent="0.25">
      <c r="A50" s="80" t="s">
        <v>866</v>
      </c>
      <c r="B50" s="81" t="s">
        <v>833</v>
      </c>
      <c r="C50" s="81">
        <v>1</v>
      </c>
      <c r="D50" s="82"/>
      <c r="E50" s="83"/>
    </row>
    <row r="51" spans="1:5" ht="25.5" x14ac:dyDescent="0.25">
      <c r="A51" s="80" t="s">
        <v>867</v>
      </c>
      <c r="B51" s="81" t="s">
        <v>833</v>
      </c>
      <c r="C51" s="81">
        <v>1</v>
      </c>
      <c r="D51" s="82"/>
      <c r="E51" s="83"/>
    </row>
    <row r="52" spans="1:5" ht="15" x14ac:dyDescent="0.25">
      <c r="A52" s="80" t="s">
        <v>868</v>
      </c>
      <c r="B52" s="81" t="s">
        <v>869</v>
      </c>
      <c r="C52" s="81">
        <v>1</v>
      </c>
      <c r="D52" s="82"/>
      <c r="E52" s="83"/>
    </row>
    <row r="53" spans="1:5" ht="15" x14ac:dyDescent="0.25">
      <c r="A53" s="80" t="s">
        <v>870</v>
      </c>
      <c r="B53" s="81" t="s">
        <v>833</v>
      </c>
      <c r="C53" s="81">
        <v>1</v>
      </c>
      <c r="D53" s="82"/>
      <c r="E53" s="83"/>
    </row>
    <row r="54" spans="1:5" ht="15" x14ac:dyDescent="0.25">
      <c r="A54" s="80" t="s">
        <v>871</v>
      </c>
      <c r="B54" s="81" t="s">
        <v>833</v>
      </c>
      <c r="C54" s="81">
        <v>1</v>
      </c>
      <c r="D54" s="82"/>
      <c r="E54" s="83"/>
    </row>
    <row r="55" spans="1:5" ht="25.5" x14ac:dyDescent="0.25">
      <c r="A55" s="80" t="s">
        <v>872</v>
      </c>
      <c r="B55" s="81" t="s">
        <v>873</v>
      </c>
      <c r="C55" s="81">
        <v>2</v>
      </c>
      <c r="D55" s="82"/>
      <c r="E55" s="83"/>
    </row>
    <row r="56" spans="1:5" ht="25.5" x14ac:dyDescent="0.25">
      <c r="A56" s="80" t="s">
        <v>874</v>
      </c>
      <c r="B56" s="81" t="s">
        <v>873</v>
      </c>
      <c r="C56" s="81">
        <v>1</v>
      </c>
      <c r="D56" s="82"/>
      <c r="E56" s="83"/>
    </row>
    <row r="57" spans="1:5" ht="15" x14ac:dyDescent="0.25">
      <c r="A57" s="80" t="s">
        <v>875</v>
      </c>
      <c r="B57" s="81" t="s">
        <v>873</v>
      </c>
      <c r="C57" s="81">
        <v>1</v>
      </c>
      <c r="D57" s="82"/>
      <c r="E57" s="83"/>
    </row>
    <row r="58" spans="1:5" ht="26.25" thickBot="1" x14ac:dyDescent="0.3">
      <c r="A58" s="84" t="s">
        <v>876</v>
      </c>
      <c r="B58" s="85" t="s">
        <v>833</v>
      </c>
      <c r="C58" s="85">
        <v>2</v>
      </c>
      <c r="D58" s="86"/>
      <c r="E58" s="87"/>
    </row>
    <row r="59" spans="1:5" ht="15" x14ac:dyDescent="0.25">
      <c r="A59" s="91"/>
      <c r="B59" s="91"/>
      <c r="C59" s="91"/>
    </row>
    <row r="60" spans="1:5" ht="15.75" thickBot="1" x14ac:dyDescent="0.3">
      <c r="A60" s="88"/>
      <c r="B60" s="88"/>
      <c r="C60" s="88"/>
    </row>
    <row r="61" spans="1:5" ht="15.75" customHeight="1" thickBot="1" x14ac:dyDescent="0.3">
      <c r="A61" s="660" t="s">
        <v>877</v>
      </c>
      <c r="B61" s="661"/>
      <c r="C61" s="661"/>
      <c r="D61" s="661"/>
      <c r="E61" s="662"/>
    </row>
    <row r="62" spans="1:5" ht="26.25" thickBot="1" x14ac:dyDescent="0.3">
      <c r="A62" s="96" t="s">
        <v>825</v>
      </c>
      <c r="B62" s="97" t="s">
        <v>826</v>
      </c>
      <c r="C62" s="97" t="s">
        <v>827</v>
      </c>
      <c r="D62" s="98" t="s">
        <v>828</v>
      </c>
      <c r="E62" s="99" t="s">
        <v>829</v>
      </c>
    </row>
    <row r="63" spans="1:5" ht="15" x14ac:dyDescent="0.25">
      <c r="A63" s="76" t="s">
        <v>830</v>
      </c>
      <c r="B63" s="77" t="s">
        <v>848</v>
      </c>
      <c r="C63" s="77">
        <v>2</v>
      </c>
      <c r="D63" s="89"/>
      <c r="E63" s="90"/>
    </row>
    <row r="64" spans="1:5" ht="15" x14ac:dyDescent="0.25">
      <c r="A64" s="80" t="s">
        <v>849</v>
      </c>
      <c r="B64" s="81" t="s">
        <v>850</v>
      </c>
      <c r="C64" s="81">
        <v>20</v>
      </c>
      <c r="D64" s="82"/>
      <c r="E64" s="83"/>
    </row>
    <row r="65" spans="1:5" ht="25.5" x14ac:dyDescent="0.25">
      <c r="A65" s="80" t="s">
        <v>878</v>
      </c>
      <c r="B65" s="81" t="s">
        <v>833</v>
      </c>
      <c r="C65" s="81">
        <v>8</v>
      </c>
      <c r="D65" s="82"/>
      <c r="E65" s="83"/>
    </row>
    <row r="66" spans="1:5" ht="25.5" x14ac:dyDescent="0.25">
      <c r="A66" s="80" t="s">
        <v>852</v>
      </c>
      <c r="B66" s="81" t="s">
        <v>833</v>
      </c>
      <c r="C66" s="81">
        <v>4</v>
      </c>
      <c r="D66" s="82"/>
      <c r="E66" s="83"/>
    </row>
    <row r="67" spans="1:5" ht="15" x14ac:dyDescent="0.25">
      <c r="A67" s="80" t="s">
        <v>834</v>
      </c>
      <c r="B67" s="81" t="s">
        <v>835</v>
      </c>
      <c r="C67" s="81">
        <v>4</v>
      </c>
      <c r="D67" s="82"/>
      <c r="E67" s="83"/>
    </row>
    <row r="68" spans="1:5" ht="15" x14ac:dyDescent="0.25">
      <c r="A68" s="80" t="s">
        <v>838</v>
      </c>
      <c r="B68" s="81" t="s">
        <v>833</v>
      </c>
      <c r="C68" s="81">
        <v>4</v>
      </c>
      <c r="D68" s="82"/>
      <c r="E68" s="83"/>
    </row>
    <row r="69" spans="1:5" ht="15" x14ac:dyDescent="0.25">
      <c r="A69" s="80" t="s">
        <v>839</v>
      </c>
      <c r="B69" s="81" t="s">
        <v>833</v>
      </c>
      <c r="C69" s="81">
        <v>4</v>
      </c>
      <c r="D69" s="82"/>
      <c r="E69" s="83"/>
    </row>
    <row r="70" spans="1:5" ht="15" x14ac:dyDescent="0.25">
      <c r="A70" s="80" t="s">
        <v>840</v>
      </c>
      <c r="B70" s="81" t="s">
        <v>833</v>
      </c>
      <c r="C70" s="81">
        <v>4</v>
      </c>
      <c r="D70" s="82"/>
      <c r="E70" s="83"/>
    </row>
    <row r="71" spans="1:5" ht="25.5" x14ac:dyDescent="0.25">
      <c r="A71" s="80" t="s">
        <v>841</v>
      </c>
      <c r="B71" s="81" t="s">
        <v>833</v>
      </c>
      <c r="C71" s="81">
        <v>4</v>
      </c>
      <c r="D71" s="82"/>
      <c r="E71" s="83"/>
    </row>
    <row r="72" spans="1:5" ht="25.5" x14ac:dyDescent="0.25">
      <c r="A72" s="80" t="s">
        <v>853</v>
      </c>
      <c r="B72" s="81" t="s">
        <v>833</v>
      </c>
      <c r="C72" s="81">
        <v>4</v>
      </c>
      <c r="D72" s="82"/>
      <c r="E72" s="83"/>
    </row>
    <row r="73" spans="1:5" ht="38.25" x14ac:dyDescent="0.25">
      <c r="A73" s="80" t="s">
        <v>879</v>
      </c>
      <c r="B73" s="81" t="s">
        <v>855</v>
      </c>
      <c r="C73" s="81">
        <v>2</v>
      </c>
      <c r="D73" s="82"/>
      <c r="E73" s="83"/>
    </row>
    <row r="74" spans="1:5" ht="25.5" x14ac:dyDescent="0.25">
      <c r="A74" s="80" t="s">
        <v>844</v>
      </c>
      <c r="B74" s="81" t="s">
        <v>833</v>
      </c>
      <c r="C74" s="81">
        <v>10</v>
      </c>
      <c r="D74" s="82"/>
      <c r="E74" s="83"/>
    </row>
    <row r="75" spans="1:5" ht="25.5" x14ac:dyDescent="0.25">
      <c r="A75" s="80" t="s">
        <v>836</v>
      </c>
      <c r="B75" s="81" t="s">
        <v>837</v>
      </c>
      <c r="C75" s="81">
        <v>2</v>
      </c>
      <c r="D75" s="82"/>
      <c r="E75" s="83"/>
    </row>
    <row r="76" spans="1:5" ht="25.5" x14ac:dyDescent="0.25">
      <c r="A76" s="80" t="s">
        <v>856</v>
      </c>
      <c r="B76" s="81" t="s">
        <v>833</v>
      </c>
      <c r="C76" s="81">
        <v>2</v>
      </c>
      <c r="D76" s="82"/>
      <c r="E76" s="83"/>
    </row>
    <row r="77" spans="1:5" ht="25.5" x14ac:dyDescent="0.25">
      <c r="A77" s="80" t="s">
        <v>846</v>
      </c>
      <c r="B77" s="81" t="s">
        <v>833</v>
      </c>
      <c r="C77" s="81">
        <v>2</v>
      </c>
      <c r="D77" s="82"/>
      <c r="E77" s="83"/>
    </row>
    <row r="78" spans="1:5" ht="15" x14ac:dyDescent="0.25">
      <c r="A78" s="80" t="s">
        <v>857</v>
      </c>
      <c r="B78" s="81" t="s">
        <v>833</v>
      </c>
      <c r="C78" s="81">
        <v>2</v>
      </c>
      <c r="D78" s="82"/>
      <c r="E78" s="83"/>
    </row>
    <row r="79" spans="1:5" ht="15" x14ac:dyDescent="0.25">
      <c r="A79" s="80" t="s">
        <v>858</v>
      </c>
      <c r="B79" s="81" t="s">
        <v>833</v>
      </c>
      <c r="C79" s="81">
        <v>4</v>
      </c>
      <c r="D79" s="82"/>
      <c r="E79" s="83"/>
    </row>
    <row r="80" spans="1:5" ht="15" x14ac:dyDescent="0.25">
      <c r="A80" s="80" t="s">
        <v>859</v>
      </c>
      <c r="B80" s="81" t="s">
        <v>860</v>
      </c>
      <c r="C80" s="81">
        <v>4</v>
      </c>
      <c r="D80" s="82"/>
      <c r="E80" s="83"/>
    </row>
    <row r="81" spans="1:5" ht="15" x14ac:dyDescent="0.25">
      <c r="A81" s="80" t="s">
        <v>861</v>
      </c>
      <c r="B81" s="81" t="s">
        <v>833</v>
      </c>
      <c r="C81" s="81">
        <v>1</v>
      </c>
      <c r="D81" s="82"/>
      <c r="E81" s="83"/>
    </row>
    <row r="82" spans="1:5" ht="15" x14ac:dyDescent="0.25">
      <c r="A82" s="80" t="s">
        <v>862</v>
      </c>
      <c r="B82" s="81" t="s">
        <v>833</v>
      </c>
      <c r="C82" s="81">
        <v>4</v>
      </c>
      <c r="D82" s="82"/>
      <c r="E82" s="83"/>
    </row>
    <row r="83" spans="1:5" ht="15" x14ac:dyDescent="0.25">
      <c r="A83" s="80" t="s">
        <v>863</v>
      </c>
      <c r="B83" s="81" t="s">
        <v>833</v>
      </c>
      <c r="C83" s="81">
        <v>4</v>
      </c>
      <c r="D83" s="82"/>
      <c r="E83" s="83"/>
    </row>
    <row r="84" spans="1:5" ht="38.25" x14ac:dyDescent="0.25">
      <c r="A84" s="80" t="s">
        <v>864</v>
      </c>
      <c r="B84" s="81" t="s">
        <v>833</v>
      </c>
      <c r="C84" s="81">
        <v>2</v>
      </c>
      <c r="D84" s="82"/>
      <c r="E84" s="83"/>
    </row>
    <row r="85" spans="1:5" ht="38.25" x14ac:dyDescent="0.25">
      <c r="A85" s="80" t="s">
        <v>865</v>
      </c>
      <c r="B85" s="81" t="s">
        <v>833</v>
      </c>
      <c r="C85" s="81">
        <v>2</v>
      </c>
      <c r="D85" s="82"/>
      <c r="E85" s="83"/>
    </row>
    <row r="86" spans="1:5" ht="25.5" x14ac:dyDescent="0.25">
      <c r="A86" s="80" t="s">
        <v>866</v>
      </c>
      <c r="B86" s="81" t="s">
        <v>833</v>
      </c>
      <c r="C86" s="81">
        <v>2</v>
      </c>
      <c r="D86" s="82"/>
      <c r="E86" s="83"/>
    </row>
    <row r="87" spans="1:5" ht="25.5" x14ac:dyDescent="0.25">
      <c r="A87" s="80" t="s">
        <v>867</v>
      </c>
      <c r="B87" s="81" t="s">
        <v>833</v>
      </c>
      <c r="C87" s="81">
        <v>2</v>
      </c>
      <c r="D87" s="82"/>
      <c r="E87" s="83"/>
    </row>
    <row r="88" spans="1:5" ht="15" x14ac:dyDescent="0.25">
      <c r="A88" s="80" t="s">
        <v>868</v>
      </c>
      <c r="B88" s="81" t="s">
        <v>869</v>
      </c>
      <c r="C88" s="81">
        <v>2</v>
      </c>
      <c r="D88" s="82"/>
      <c r="E88" s="83"/>
    </row>
    <row r="89" spans="1:5" ht="15" x14ac:dyDescent="0.25">
      <c r="A89" s="80" t="s">
        <v>870</v>
      </c>
      <c r="B89" s="81" t="s">
        <v>833</v>
      </c>
      <c r="C89" s="81">
        <v>2</v>
      </c>
      <c r="D89" s="82"/>
      <c r="E89" s="83"/>
    </row>
    <row r="90" spans="1:5" ht="15" x14ac:dyDescent="0.25">
      <c r="A90" s="80" t="s">
        <v>871</v>
      </c>
      <c r="B90" s="81" t="s">
        <v>833</v>
      </c>
      <c r="C90" s="81">
        <v>2</v>
      </c>
      <c r="D90" s="82"/>
      <c r="E90" s="83"/>
    </row>
    <row r="91" spans="1:5" ht="25.5" x14ac:dyDescent="0.25">
      <c r="A91" s="80" t="s">
        <v>872</v>
      </c>
      <c r="B91" s="81" t="s">
        <v>873</v>
      </c>
      <c r="C91" s="81">
        <v>4</v>
      </c>
      <c r="D91" s="82"/>
      <c r="E91" s="83"/>
    </row>
    <row r="92" spans="1:5" ht="25.5" x14ac:dyDescent="0.25">
      <c r="A92" s="80" t="s">
        <v>874</v>
      </c>
      <c r="B92" s="81" t="s">
        <v>873</v>
      </c>
      <c r="C92" s="81">
        <v>4</v>
      </c>
      <c r="D92" s="82"/>
      <c r="E92" s="83"/>
    </row>
    <row r="93" spans="1:5" ht="15" x14ac:dyDescent="0.25">
      <c r="A93" s="80" t="s">
        <v>875</v>
      </c>
      <c r="B93" s="81" t="s">
        <v>873</v>
      </c>
      <c r="C93" s="81">
        <v>2</v>
      </c>
      <c r="D93" s="82"/>
      <c r="E93" s="83"/>
    </row>
    <row r="94" spans="1:5" ht="26.25" thickBot="1" x14ac:dyDescent="0.3">
      <c r="A94" s="84" t="s">
        <v>876</v>
      </c>
      <c r="B94" s="85" t="s">
        <v>833</v>
      </c>
      <c r="C94" s="85">
        <v>2</v>
      </c>
      <c r="D94" s="86"/>
      <c r="E94" s="87"/>
    </row>
  </sheetData>
  <mergeCells count="9">
    <mergeCell ref="A8:E8"/>
    <mergeCell ref="A25:E25"/>
    <mergeCell ref="A61:E61"/>
    <mergeCell ref="A1:F1"/>
    <mergeCell ref="A2:F2"/>
    <mergeCell ref="A3:F3"/>
    <mergeCell ref="A4:F4"/>
    <mergeCell ref="A5:F5"/>
    <mergeCell ref="A6:F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K30"/>
  <sheetViews>
    <sheetView zoomScaleNormal="100" zoomScaleSheetLayoutView="80" zoomScalePageLayoutView="55" workbookViewId="0">
      <selection activeCell="A5" sqref="A5:G7"/>
    </sheetView>
  </sheetViews>
  <sheetFormatPr baseColWidth="10" defaultColWidth="11.42578125" defaultRowHeight="16.5" x14ac:dyDescent="0.3"/>
  <cols>
    <col min="1" max="1" width="31.7109375" style="62" customWidth="1"/>
    <col min="2" max="2" width="29.7109375" style="4" customWidth="1"/>
    <col min="3" max="3" width="17.42578125" style="4" customWidth="1"/>
    <col min="4" max="5" width="17.140625" style="4" customWidth="1"/>
    <col min="6" max="6" width="16.5703125" style="4" customWidth="1"/>
    <col min="7" max="8" width="11.42578125" style="63" customWidth="1"/>
    <col min="9" max="11" width="11.42578125" style="63"/>
    <col min="12" max="16384" width="11.42578125" style="1"/>
  </cols>
  <sheetData>
    <row r="1" spans="1:11" ht="17.25" customHeight="1" thickBot="1" x14ac:dyDescent="0.3">
      <c r="A1" s="282" t="s">
        <v>0</v>
      </c>
      <c r="B1" s="283"/>
      <c r="C1" s="283"/>
      <c r="D1" s="283"/>
      <c r="E1" s="283"/>
      <c r="F1" s="283"/>
      <c r="G1" s="283"/>
      <c r="H1" s="283"/>
      <c r="I1" s="283"/>
      <c r="J1" s="283"/>
      <c r="K1" s="284"/>
    </row>
    <row r="2" spans="1:11" ht="17.25" customHeight="1" thickBot="1" x14ac:dyDescent="0.3">
      <c r="A2" s="670" t="s">
        <v>523</v>
      </c>
      <c r="B2" s="671"/>
      <c r="C2" s="671"/>
      <c r="D2" s="671"/>
      <c r="E2" s="671"/>
      <c r="F2" s="671"/>
      <c r="G2" s="671"/>
      <c r="H2" s="671"/>
      <c r="I2" s="671"/>
      <c r="J2" s="671"/>
      <c r="K2" s="672"/>
    </row>
    <row r="3" spans="1:11" s="6" customFormat="1" ht="17.25" customHeight="1" thickBot="1" x14ac:dyDescent="0.3">
      <c r="A3" s="288" t="s">
        <v>649</v>
      </c>
      <c r="B3" s="289"/>
      <c r="C3" s="289"/>
      <c r="D3" s="289"/>
      <c r="E3" s="289"/>
      <c r="F3" s="289"/>
      <c r="G3" s="289"/>
      <c r="H3" s="289"/>
      <c r="I3" s="289"/>
      <c r="J3" s="289"/>
      <c r="K3" s="290"/>
    </row>
    <row r="4" spans="1:11" s="6" customFormat="1" ht="17.25" customHeight="1" thickBot="1" x14ac:dyDescent="0.3">
      <c r="A4" s="673" t="s">
        <v>156</v>
      </c>
      <c r="B4" s="674"/>
      <c r="C4" s="674"/>
      <c r="D4" s="674"/>
      <c r="E4" s="674"/>
      <c r="F4" s="674"/>
      <c r="G4" s="674"/>
      <c r="H4" s="674"/>
      <c r="I4" s="674"/>
      <c r="J4" s="674"/>
      <c r="K4" s="675"/>
    </row>
    <row r="5" spans="1:11" customFormat="1" ht="27.75" customHeight="1" thickBot="1" x14ac:dyDescent="0.3">
      <c r="A5" s="676" t="s">
        <v>1227</v>
      </c>
      <c r="B5" s="677"/>
      <c r="C5" s="677"/>
      <c r="D5" s="677"/>
      <c r="E5" s="677"/>
      <c r="F5" s="677"/>
      <c r="G5" s="677"/>
      <c r="H5" s="677"/>
      <c r="I5" s="677"/>
      <c r="J5" s="677"/>
      <c r="K5" s="678"/>
    </row>
    <row r="6" spans="1:11" customFormat="1" ht="22.5" customHeight="1" thickBot="1" x14ac:dyDescent="0.3">
      <c r="A6" s="679" t="s">
        <v>880</v>
      </c>
      <c r="B6" s="680"/>
      <c r="C6" s="680"/>
      <c r="D6" s="680"/>
      <c r="E6" s="680"/>
      <c r="F6" s="680"/>
      <c r="G6" s="680"/>
      <c r="H6" s="680"/>
      <c r="I6" s="680"/>
      <c r="J6" s="680"/>
      <c r="K6" s="681"/>
    </row>
    <row r="7" spans="1:11" ht="17.25" thickBot="1" x14ac:dyDescent="0.35"/>
    <row r="8" spans="1:11" ht="17.25" thickBot="1" x14ac:dyDescent="0.35">
      <c r="A8" s="188" t="s">
        <v>223</v>
      </c>
      <c r="B8" s="189">
        <v>1</v>
      </c>
    </row>
    <row r="9" spans="1:11" ht="17.25" thickBot="1" x14ac:dyDescent="0.35"/>
    <row r="10" spans="1:11" ht="33" x14ac:dyDescent="0.3">
      <c r="A10" s="187" t="s">
        <v>158</v>
      </c>
      <c r="B10" s="133" t="s">
        <v>224</v>
      </c>
      <c r="C10" s="133" t="s">
        <v>225</v>
      </c>
      <c r="D10" s="133" t="s">
        <v>3</v>
      </c>
      <c r="E10" s="190" t="s">
        <v>4</v>
      </c>
    </row>
    <row r="11" spans="1:11" x14ac:dyDescent="0.3">
      <c r="A11" s="138" t="s">
        <v>226</v>
      </c>
      <c r="B11" s="46">
        <v>1</v>
      </c>
      <c r="C11" s="124"/>
      <c r="D11" s="191"/>
      <c r="E11" s="192"/>
    </row>
    <row r="12" spans="1:11" x14ac:dyDescent="0.3">
      <c r="A12" s="138" t="s">
        <v>227</v>
      </c>
      <c r="B12" s="46">
        <v>1</v>
      </c>
      <c r="C12" s="124"/>
      <c r="D12" s="191"/>
      <c r="E12" s="192"/>
    </row>
    <row r="13" spans="1:11" x14ac:dyDescent="0.3">
      <c r="A13" s="138" t="s">
        <v>228</v>
      </c>
      <c r="B13" s="46">
        <v>1</v>
      </c>
      <c r="C13" s="124"/>
      <c r="D13" s="191"/>
      <c r="E13" s="192"/>
    </row>
    <row r="14" spans="1:11" x14ac:dyDescent="0.3">
      <c r="A14" s="138" t="s">
        <v>229</v>
      </c>
      <c r="B14" s="46">
        <v>2</v>
      </c>
      <c r="C14" s="124"/>
      <c r="D14" s="191"/>
      <c r="E14" s="192"/>
    </row>
    <row r="15" spans="1:11" x14ac:dyDescent="0.3">
      <c r="A15" s="138" t="s">
        <v>230</v>
      </c>
      <c r="B15" s="46">
        <v>2</v>
      </c>
      <c r="C15" s="124"/>
      <c r="D15" s="191"/>
      <c r="E15" s="192"/>
    </row>
    <row r="16" spans="1:11" x14ac:dyDescent="0.3">
      <c r="A16" s="138" t="s">
        <v>231</v>
      </c>
      <c r="B16" s="46">
        <v>2</v>
      </c>
      <c r="C16" s="124"/>
      <c r="D16" s="191"/>
      <c r="E16" s="192"/>
    </row>
    <row r="17" spans="1:11" x14ac:dyDescent="0.3">
      <c r="A17" s="138" t="s">
        <v>232</v>
      </c>
      <c r="B17" s="46">
        <v>1</v>
      </c>
      <c r="C17" s="124"/>
      <c r="D17" s="191"/>
      <c r="E17" s="192"/>
    </row>
    <row r="18" spans="1:11" x14ac:dyDescent="0.3">
      <c r="A18" s="138" t="s">
        <v>233</v>
      </c>
      <c r="B18" s="193" t="s">
        <v>881</v>
      </c>
      <c r="C18" s="124"/>
      <c r="D18" s="191"/>
      <c r="E18" s="192"/>
    </row>
    <row r="19" spans="1:11" x14ac:dyDescent="0.3">
      <c r="A19" s="138" t="s">
        <v>234</v>
      </c>
      <c r="B19" s="193" t="s">
        <v>881</v>
      </c>
      <c r="C19" s="124"/>
      <c r="D19" s="191"/>
      <c r="E19" s="192"/>
    </row>
    <row r="20" spans="1:11" ht="33.75" thickBot="1" x14ac:dyDescent="0.35">
      <c r="A20" s="194" t="s">
        <v>235</v>
      </c>
      <c r="B20" s="195" t="s">
        <v>882</v>
      </c>
      <c r="C20" s="196"/>
      <c r="D20" s="197"/>
      <c r="E20" s="198"/>
    </row>
    <row r="22" spans="1:11" ht="17.25" thickBot="1" x14ac:dyDescent="0.35"/>
    <row r="23" spans="1:11" ht="64.5" x14ac:dyDescent="0.25">
      <c r="A23" s="187" t="s">
        <v>204</v>
      </c>
      <c r="B23" s="199" t="s">
        <v>226</v>
      </c>
      <c r="C23" s="199" t="s">
        <v>227</v>
      </c>
      <c r="D23" s="199" t="s">
        <v>228</v>
      </c>
      <c r="E23" s="199" t="s">
        <v>229</v>
      </c>
      <c r="F23" s="199" t="s">
        <v>230</v>
      </c>
      <c r="G23" s="199" t="s">
        <v>231</v>
      </c>
      <c r="H23" s="199" t="s">
        <v>232</v>
      </c>
      <c r="I23" s="199" t="s">
        <v>233</v>
      </c>
      <c r="J23" s="199" t="s">
        <v>234</v>
      </c>
      <c r="K23" s="200" t="s">
        <v>235</v>
      </c>
    </row>
    <row r="24" spans="1:11" x14ac:dyDescent="0.3">
      <c r="A24" s="138"/>
      <c r="B24" s="46"/>
      <c r="C24" s="124"/>
      <c r="D24" s="124"/>
      <c r="E24" s="124"/>
      <c r="F24" s="124"/>
      <c r="G24" s="124"/>
      <c r="H24" s="124"/>
      <c r="I24" s="124"/>
      <c r="J24" s="124"/>
      <c r="K24" s="125"/>
    </row>
    <row r="25" spans="1:11" x14ac:dyDescent="0.3">
      <c r="A25" s="138"/>
      <c r="B25" s="46"/>
      <c r="C25" s="124"/>
      <c r="D25" s="124"/>
      <c r="E25" s="124"/>
      <c r="F25" s="124"/>
      <c r="G25" s="124"/>
      <c r="H25" s="124"/>
      <c r="I25" s="124"/>
      <c r="J25" s="124"/>
      <c r="K25" s="125"/>
    </row>
    <row r="26" spans="1:11" x14ac:dyDescent="0.3">
      <c r="A26" s="138"/>
      <c r="B26" s="46"/>
      <c r="C26" s="124"/>
      <c r="D26" s="124"/>
      <c r="E26" s="124"/>
      <c r="F26" s="124"/>
      <c r="G26" s="124"/>
      <c r="H26" s="124"/>
      <c r="I26" s="124"/>
      <c r="J26" s="124"/>
      <c r="K26" s="125"/>
    </row>
    <row r="27" spans="1:11" x14ac:dyDescent="0.3">
      <c r="A27" s="138"/>
      <c r="B27" s="46"/>
      <c r="C27" s="124"/>
      <c r="D27" s="124"/>
      <c r="E27" s="124"/>
      <c r="F27" s="124"/>
      <c r="G27" s="124"/>
      <c r="H27" s="124"/>
      <c r="I27" s="124"/>
      <c r="J27" s="124"/>
      <c r="K27" s="125"/>
    </row>
    <row r="28" spans="1:11" x14ac:dyDescent="0.3">
      <c r="A28" s="138"/>
      <c r="B28" s="46"/>
      <c r="C28" s="124"/>
      <c r="D28" s="124"/>
      <c r="E28" s="124"/>
      <c r="F28" s="124"/>
      <c r="G28" s="124"/>
      <c r="H28" s="124"/>
      <c r="I28" s="124"/>
      <c r="J28" s="124"/>
      <c r="K28" s="125"/>
    </row>
    <row r="29" spans="1:11" ht="17.25" thickBot="1" x14ac:dyDescent="0.35">
      <c r="A29" s="194"/>
      <c r="B29" s="48"/>
      <c r="C29" s="196"/>
      <c r="D29" s="196"/>
      <c r="E29" s="196"/>
      <c r="F29" s="196"/>
      <c r="G29" s="196"/>
      <c r="H29" s="196"/>
      <c r="I29" s="196"/>
      <c r="J29" s="196"/>
      <c r="K29" s="201"/>
    </row>
    <row r="30" spans="1:11" ht="21" customHeight="1" x14ac:dyDescent="0.3">
      <c r="A30" s="669" t="s">
        <v>883</v>
      </c>
      <c r="B30" s="669"/>
      <c r="C30" s="669"/>
    </row>
  </sheetData>
  <mergeCells count="7">
    <mergeCell ref="A30:C30"/>
    <mergeCell ref="A1:K1"/>
    <mergeCell ref="A2:K2"/>
    <mergeCell ref="A3:K3"/>
    <mergeCell ref="A4:K4"/>
    <mergeCell ref="A5:K5"/>
    <mergeCell ref="A6:K6"/>
  </mergeCells>
  <conditionalFormatting sqref="C23 D24:D29">
    <cfRule type="cellIs" dxfId="1" priority="1" operator="equal">
      <formula>"NO CUMPLE"</formula>
    </cfRule>
    <cfRule type="cellIs" dxfId="0" priority="2" operator="equal">
      <formula>"CUMPLE"</formula>
    </cfRule>
  </conditionalFormatting>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S32"/>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40.85546875" style="5" customWidth="1"/>
    <col min="2" max="2" width="6" style="3" customWidth="1"/>
    <col min="3" max="3" width="5.85546875" style="4" customWidth="1"/>
    <col min="4" max="4" width="6" style="3" customWidth="1"/>
    <col min="5" max="5" width="5.85546875" style="3" customWidth="1"/>
    <col min="6" max="6" width="5.28515625" style="3" customWidth="1"/>
    <col min="7" max="7" width="5.5703125" style="1" customWidth="1"/>
    <col min="8" max="8" width="5.140625" style="1" customWidth="1"/>
    <col min="9" max="9" width="4.85546875" style="1" customWidth="1"/>
    <col min="10" max="10" width="5.28515625" style="1" customWidth="1"/>
    <col min="11" max="11" width="5" style="1" customWidth="1"/>
    <col min="12" max="12" width="5.28515625" style="1" customWidth="1"/>
    <col min="13" max="14" width="4.85546875" style="1" customWidth="1"/>
    <col min="15" max="15" width="4" style="1" customWidth="1"/>
    <col min="16" max="16" width="5" style="1" customWidth="1"/>
    <col min="17" max="17" width="4.85546875" style="1" customWidth="1"/>
    <col min="18" max="18" width="5.42578125" style="1" customWidth="1"/>
    <col min="19" max="19" width="4.7109375" style="1" customWidth="1"/>
    <col min="20" max="16384" width="11.42578125" style="1"/>
  </cols>
  <sheetData>
    <row r="1" spans="1:19" ht="17.25" customHeight="1" thickBot="1" x14ac:dyDescent="0.3">
      <c r="A1" s="282" t="s">
        <v>0</v>
      </c>
      <c r="B1" s="283"/>
      <c r="C1" s="283"/>
      <c r="D1" s="283"/>
      <c r="E1" s="283"/>
      <c r="F1" s="283"/>
      <c r="G1" s="283"/>
      <c r="H1" s="283"/>
      <c r="I1" s="283"/>
      <c r="J1" s="283"/>
      <c r="K1" s="283"/>
      <c r="L1" s="283"/>
      <c r="M1" s="283"/>
      <c r="N1" s="283"/>
      <c r="O1" s="283"/>
      <c r="P1" s="283"/>
      <c r="Q1" s="283"/>
      <c r="R1" s="283"/>
      <c r="S1" s="103"/>
    </row>
    <row r="2" spans="1:19" ht="17.25" customHeight="1" thickBot="1" x14ac:dyDescent="0.3">
      <c r="A2" s="312" t="s">
        <v>523</v>
      </c>
      <c r="B2" s="313"/>
      <c r="C2" s="313"/>
      <c r="D2" s="313"/>
      <c r="E2" s="313"/>
      <c r="F2" s="313"/>
      <c r="G2" s="313"/>
      <c r="H2" s="313"/>
      <c r="I2" s="313"/>
      <c r="J2" s="313"/>
      <c r="K2" s="313"/>
      <c r="L2" s="313"/>
      <c r="M2" s="313"/>
      <c r="N2" s="313"/>
      <c r="O2" s="313"/>
      <c r="P2" s="313"/>
      <c r="Q2" s="313"/>
      <c r="R2" s="313"/>
      <c r="S2" s="314"/>
    </row>
    <row r="3" spans="1:19" s="6" customFormat="1" ht="17.25" customHeight="1" thickBot="1" x14ac:dyDescent="0.3">
      <c r="A3" s="291" t="s">
        <v>649</v>
      </c>
      <c r="B3" s="292"/>
      <c r="C3" s="292"/>
      <c r="D3" s="292"/>
      <c r="E3" s="292"/>
      <c r="F3" s="292"/>
      <c r="G3" s="292"/>
      <c r="H3" s="292"/>
      <c r="I3" s="292"/>
      <c r="J3" s="292"/>
      <c r="K3" s="292"/>
      <c r="L3" s="292"/>
      <c r="M3" s="292"/>
      <c r="N3" s="292"/>
      <c r="O3" s="292"/>
      <c r="P3" s="292"/>
      <c r="Q3" s="292"/>
      <c r="R3" s="292"/>
      <c r="S3" s="293"/>
    </row>
    <row r="4" spans="1:19" s="6" customFormat="1" ht="17.25" customHeight="1" thickBot="1" x14ac:dyDescent="0.3">
      <c r="A4" s="288" t="s">
        <v>156</v>
      </c>
      <c r="B4" s="289"/>
      <c r="C4" s="289"/>
      <c r="D4" s="289"/>
      <c r="E4" s="289"/>
      <c r="F4" s="289"/>
      <c r="G4" s="289"/>
      <c r="H4" s="289"/>
      <c r="I4" s="289"/>
      <c r="J4" s="289"/>
      <c r="K4" s="289"/>
      <c r="L4" s="289"/>
      <c r="M4" s="289"/>
      <c r="N4" s="289"/>
      <c r="O4" s="289"/>
      <c r="P4" s="289"/>
      <c r="Q4" s="289"/>
      <c r="R4" s="289"/>
      <c r="S4" s="290"/>
    </row>
    <row r="5" spans="1:19" customFormat="1" ht="27.75" customHeight="1" thickBot="1" x14ac:dyDescent="0.3">
      <c r="A5" s="685" t="s">
        <v>1227</v>
      </c>
      <c r="B5" s="686"/>
      <c r="C5" s="686"/>
      <c r="D5" s="686"/>
      <c r="E5" s="686"/>
      <c r="F5" s="686"/>
      <c r="G5" s="686"/>
      <c r="H5" s="686"/>
      <c r="I5" s="686"/>
      <c r="J5" s="686"/>
      <c r="K5" s="686"/>
      <c r="L5" s="686"/>
      <c r="M5" s="686"/>
      <c r="N5" s="686"/>
      <c r="O5" s="686"/>
      <c r="P5" s="686"/>
      <c r="Q5" s="686"/>
      <c r="R5" s="686"/>
      <c r="S5" s="687"/>
    </row>
    <row r="6" spans="1:19" customFormat="1" ht="19.5" customHeight="1" thickBot="1" x14ac:dyDescent="0.3">
      <c r="A6" s="666" t="s">
        <v>884</v>
      </c>
      <c r="B6" s="667"/>
      <c r="C6" s="667"/>
      <c r="D6" s="667"/>
      <c r="E6" s="667"/>
      <c r="F6" s="667"/>
      <c r="G6" s="667"/>
      <c r="H6" s="667"/>
      <c r="I6" s="667"/>
      <c r="J6" s="667"/>
      <c r="K6" s="667"/>
      <c r="L6" s="667"/>
      <c r="M6" s="667"/>
      <c r="N6" s="667"/>
      <c r="O6" s="667"/>
      <c r="P6" s="667"/>
      <c r="Q6" s="667"/>
      <c r="R6" s="667"/>
      <c r="S6" s="668"/>
    </row>
    <row r="7" spans="1:19" ht="17.25" thickBot="1" x14ac:dyDescent="0.3"/>
    <row r="8" spans="1:19" customFormat="1" ht="143.25" customHeight="1" x14ac:dyDescent="0.25">
      <c r="A8" s="100" t="s">
        <v>204</v>
      </c>
      <c r="B8" s="682" t="s">
        <v>236</v>
      </c>
      <c r="C8" s="683"/>
      <c r="D8" s="682" t="s">
        <v>237</v>
      </c>
      <c r="E8" s="683"/>
      <c r="F8" s="682" t="s">
        <v>238</v>
      </c>
      <c r="G8" s="683"/>
      <c r="H8" s="682" t="s">
        <v>239</v>
      </c>
      <c r="I8" s="683"/>
      <c r="J8" s="682" t="s">
        <v>240</v>
      </c>
      <c r="K8" s="683"/>
      <c r="L8" s="682" t="s">
        <v>241</v>
      </c>
      <c r="M8" s="683"/>
      <c r="N8" s="682" t="s">
        <v>242</v>
      </c>
      <c r="O8" s="683"/>
      <c r="P8" s="682" t="s">
        <v>243</v>
      </c>
      <c r="Q8" s="683"/>
      <c r="R8" s="682" t="s">
        <v>244</v>
      </c>
      <c r="S8" s="684"/>
    </row>
    <row r="9" spans="1:19" customFormat="1" ht="15" x14ac:dyDescent="0.25">
      <c r="A9" s="10"/>
      <c r="B9" s="11">
        <v>2</v>
      </c>
      <c r="C9" s="11"/>
      <c r="D9" s="11">
        <v>2</v>
      </c>
      <c r="E9" s="11"/>
      <c r="F9" s="11">
        <v>2</v>
      </c>
      <c r="G9" s="11"/>
      <c r="H9" s="11">
        <v>2</v>
      </c>
      <c r="I9" s="11"/>
      <c r="J9" s="11">
        <v>2</v>
      </c>
      <c r="K9" s="11"/>
      <c r="L9" s="11">
        <v>1</v>
      </c>
      <c r="M9" s="11"/>
      <c r="N9" s="11">
        <v>1</v>
      </c>
      <c r="O9" s="11"/>
      <c r="P9" s="11">
        <v>1</v>
      </c>
      <c r="Q9" s="11"/>
      <c r="R9" s="11">
        <v>1</v>
      </c>
      <c r="S9" s="12"/>
    </row>
    <row r="10" spans="1:19" customFormat="1" ht="15" x14ac:dyDescent="0.25">
      <c r="A10" s="10"/>
      <c r="B10" s="11"/>
      <c r="C10" s="11"/>
      <c r="D10" s="11"/>
      <c r="E10" s="11"/>
      <c r="F10" s="11"/>
      <c r="G10" s="11"/>
      <c r="H10" s="11"/>
      <c r="I10" s="11"/>
      <c r="J10" s="11"/>
      <c r="K10" s="11"/>
      <c r="L10" s="11"/>
      <c r="M10" s="11"/>
      <c r="N10" s="11"/>
      <c r="O10" s="11"/>
      <c r="P10" s="11"/>
      <c r="Q10" s="11"/>
      <c r="R10" s="11"/>
      <c r="S10" s="12"/>
    </row>
    <row r="11" spans="1:19" customFormat="1" ht="15" x14ac:dyDescent="0.25">
      <c r="A11" s="10"/>
      <c r="B11" s="11"/>
      <c r="C11" s="11"/>
      <c r="D11" s="11"/>
      <c r="E11" s="11"/>
      <c r="F11" s="11"/>
      <c r="G11" s="11"/>
      <c r="H11" s="11"/>
      <c r="I11" s="11"/>
      <c r="J11" s="11"/>
      <c r="K11" s="11"/>
      <c r="L11" s="11"/>
      <c r="M11" s="11"/>
      <c r="N11" s="11"/>
      <c r="O11" s="11"/>
      <c r="P11" s="11"/>
      <c r="Q11" s="11"/>
      <c r="R11" s="11"/>
      <c r="S11" s="12"/>
    </row>
    <row r="12" spans="1:19" customFormat="1" ht="15" x14ac:dyDescent="0.25">
      <c r="A12" s="10"/>
      <c r="B12" s="11"/>
      <c r="C12" s="11"/>
      <c r="D12" s="11"/>
      <c r="E12" s="11"/>
      <c r="F12" s="11"/>
      <c r="G12" s="11"/>
      <c r="H12" s="11"/>
      <c r="I12" s="11"/>
      <c r="J12" s="11"/>
      <c r="K12" s="11"/>
      <c r="L12" s="11"/>
      <c r="M12" s="11"/>
      <c r="N12" s="11"/>
      <c r="O12" s="11"/>
      <c r="P12" s="11"/>
      <c r="Q12" s="11"/>
      <c r="R12" s="11"/>
      <c r="S12" s="12"/>
    </row>
    <row r="13" spans="1:19" customFormat="1" ht="15" x14ac:dyDescent="0.25">
      <c r="A13" s="10"/>
      <c r="B13" s="11"/>
      <c r="C13" s="11"/>
      <c r="D13" s="11"/>
      <c r="E13" s="11"/>
      <c r="F13" s="11"/>
      <c r="G13" s="11"/>
      <c r="H13" s="11"/>
      <c r="I13" s="11"/>
      <c r="J13" s="11"/>
      <c r="K13" s="11"/>
      <c r="L13" s="11"/>
      <c r="M13" s="11"/>
      <c r="N13" s="11"/>
      <c r="O13" s="11"/>
      <c r="P13" s="11"/>
      <c r="Q13" s="11"/>
      <c r="R13" s="11"/>
      <c r="S13" s="12"/>
    </row>
    <row r="14" spans="1:19" customFormat="1" ht="15" x14ac:dyDescent="0.25">
      <c r="A14" s="10"/>
      <c r="B14" s="11"/>
      <c r="C14" s="11"/>
      <c r="D14" s="11"/>
      <c r="E14" s="11"/>
      <c r="F14" s="11"/>
      <c r="G14" s="11"/>
      <c r="H14" s="11"/>
      <c r="I14" s="11"/>
      <c r="J14" s="11"/>
      <c r="K14" s="11"/>
      <c r="L14" s="11"/>
      <c r="M14" s="11"/>
      <c r="N14" s="11"/>
      <c r="O14" s="11"/>
      <c r="P14" s="11"/>
      <c r="Q14" s="11"/>
      <c r="R14" s="11"/>
      <c r="S14" s="12"/>
    </row>
    <row r="15" spans="1:19" customFormat="1" ht="15" x14ac:dyDescent="0.25">
      <c r="A15" s="10"/>
      <c r="B15" s="11"/>
      <c r="C15" s="11"/>
      <c r="D15" s="11"/>
      <c r="E15" s="11"/>
      <c r="F15" s="11"/>
      <c r="G15" s="11"/>
      <c r="H15" s="11"/>
      <c r="I15" s="11"/>
      <c r="J15" s="11"/>
      <c r="K15" s="11"/>
      <c r="L15" s="11"/>
      <c r="M15" s="11"/>
      <c r="N15" s="11"/>
      <c r="O15" s="11"/>
      <c r="P15" s="11"/>
      <c r="Q15" s="11"/>
      <c r="R15" s="11"/>
      <c r="S15" s="12"/>
    </row>
    <row r="16" spans="1:19" customFormat="1" ht="15" x14ac:dyDescent="0.25">
      <c r="A16" s="10"/>
      <c r="B16" s="11"/>
      <c r="C16" s="11"/>
      <c r="D16" s="11"/>
      <c r="E16" s="11"/>
      <c r="F16" s="11"/>
      <c r="G16" s="11"/>
      <c r="H16" s="11"/>
      <c r="I16" s="11"/>
      <c r="J16" s="11"/>
      <c r="K16" s="11"/>
      <c r="L16" s="11"/>
      <c r="M16" s="11"/>
      <c r="N16" s="11"/>
      <c r="O16" s="11"/>
      <c r="P16" s="11"/>
      <c r="Q16" s="11"/>
      <c r="R16" s="11"/>
      <c r="S16" s="12"/>
    </row>
    <row r="17" spans="1:19" customFormat="1" ht="15" x14ac:dyDescent="0.25">
      <c r="A17" s="10"/>
      <c r="B17" s="11"/>
      <c r="C17" s="11"/>
      <c r="D17" s="11"/>
      <c r="E17" s="11"/>
      <c r="F17" s="11"/>
      <c r="G17" s="11"/>
      <c r="H17" s="11"/>
      <c r="I17" s="11"/>
      <c r="J17" s="11"/>
      <c r="K17" s="11"/>
      <c r="L17" s="11"/>
      <c r="M17" s="11"/>
      <c r="N17" s="11"/>
      <c r="O17" s="11"/>
      <c r="P17" s="11"/>
      <c r="Q17" s="11"/>
      <c r="R17" s="11"/>
      <c r="S17" s="12"/>
    </row>
    <row r="18" spans="1:19" customFormat="1" ht="15" x14ac:dyDescent="0.25">
      <c r="A18" s="10"/>
      <c r="B18" s="11"/>
      <c r="C18" s="11"/>
      <c r="D18" s="11"/>
      <c r="E18" s="11"/>
      <c r="F18" s="11"/>
      <c r="G18" s="11"/>
      <c r="H18" s="11"/>
      <c r="I18" s="11"/>
      <c r="J18" s="11"/>
      <c r="K18" s="11"/>
      <c r="L18" s="11"/>
      <c r="M18" s="11"/>
      <c r="N18" s="11"/>
      <c r="O18" s="11"/>
      <c r="P18" s="11"/>
      <c r="Q18" s="11"/>
      <c r="R18" s="11"/>
      <c r="S18" s="12"/>
    </row>
    <row r="19" spans="1:19" customFormat="1" ht="15" x14ac:dyDescent="0.25">
      <c r="A19" s="10"/>
      <c r="B19" s="11"/>
      <c r="C19" s="11"/>
      <c r="D19" s="11"/>
      <c r="E19" s="11"/>
      <c r="F19" s="11"/>
      <c r="G19" s="11"/>
      <c r="H19" s="11"/>
      <c r="I19" s="11"/>
      <c r="J19" s="11"/>
      <c r="K19" s="11"/>
      <c r="L19" s="11"/>
      <c r="M19" s="11"/>
      <c r="N19" s="11"/>
      <c r="O19" s="11"/>
      <c r="P19" s="11"/>
      <c r="Q19" s="11"/>
      <c r="R19" s="11"/>
      <c r="S19" s="12"/>
    </row>
    <row r="20" spans="1:19" customFormat="1" ht="15" x14ac:dyDescent="0.25">
      <c r="A20" s="10"/>
      <c r="B20" s="11"/>
      <c r="C20" s="11"/>
      <c r="D20" s="11"/>
      <c r="E20" s="11"/>
      <c r="F20" s="11"/>
      <c r="G20" s="11"/>
      <c r="H20" s="11"/>
      <c r="I20" s="11"/>
      <c r="J20" s="11"/>
      <c r="K20" s="11"/>
      <c r="L20" s="11"/>
      <c r="M20" s="11"/>
      <c r="N20" s="11"/>
      <c r="O20" s="11"/>
      <c r="P20" s="11"/>
      <c r="Q20" s="11"/>
      <c r="R20" s="11"/>
      <c r="S20" s="12"/>
    </row>
    <row r="21" spans="1:19" customFormat="1" ht="15" x14ac:dyDescent="0.25">
      <c r="A21" s="10"/>
      <c r="B21" s="11"/>
      <c r="C21" s="11"/>
      <c r="D21" s="11"/>
      <c r="E21" s="11"/>
      <c r="F21" s="11"/>
      <c r="G21" s="11"/>
      <c r="H21" s="11"/>
      <c r="I21" s="11"/>
      <c r="J21" s="11"/>
      <c r="K21" s="11"/>
      <c r="L21" s="11"/>
      <c r="M21" s="11"/>
      <c r="N21" s="11"/>
      <c r="O21" s="11"/>
      <c r="P21" s="11"/>
      <c r="Q21" s="11"/>
      <c r="R21" s="11"/>
      <c r="S21" s="12"/>
    </row>
    <row r="22" spans="1:19" customFormat="1" ht="15" x14ac:dyDescent="0.25">
      <c r="A22" s="10"/>
      <c r="B22" s="11"/>
      <c r="C22" s="11"/>
      <c r="D22" s="11"/>
      <c r="E22" s="11"/>
      <c r="F22" s="11"/>
      <c r="G22" s="11"/>
      <c r="H22" s="11"/>
      <c r="I22" s="11"/>
      <c r="J22" s="11"/>
      <c r="K22" s="11"/>
      <c r="L22" s="11"/>
      <c r="M22" s="11"/>
      <c r="N22" s="11"/>
      <c r="O22" s="11"/>
      <c r="P22" s="11"/>
      <c r="Q22" s="11"/>
      <c r="R22" s="11"/>
      <c r="S22" s="12"/>
    </row>
    <row r="23" spans="1:19" customFormat="1" ht="15" x14ac:dyDescent="0.25">
      <c r="A23" s="10"/>
      <c r="B23" s="11"/>
      <c r="C23" s="11"/>
      <c r="D23" s="11"/>
      <c r="E23" s="11"/>
      <c r="F23" s="11"/>
      <c r="G23" s="11"/>
      <c r="H23" s="11"/>
      <c r="I23" s="11"/>
      <c r="J23" s="11"/>
      <c r="K23" s="11"/>
      <c r="L23" s="11"/>
      <c r="M23" s="11"/>
      <c r="N23" s="11"/>
      <c r="O23" s="11"/>
      <c r="P23" s="11"/>
      <c r="Q23" s="11"/>
      <c r="R23" s="11"/>
      <c r="S23" s="12"/>
    </row>
    <row r="24" spans="1:19" customFormat="1" ht="15" x14ac:dyDescent="0.25">
      <c r="A24" s="10"/>
      <c r="B24" s="11"/>
      <c r="C24" s="11"/>
      <c r="D24" s="11"/>
      <c r="E24" s="11"/>
      <c r="F24" s="11"/>
      <c r="G24" s="11"/>
      <c r="H24" s="11"/>
      <c r="I24" s="11"/>
      <c r="J24" s="11"/>
      <c r="K24" s="11"/>
      <c r="L24" s="11"/>
      <c r="M24" s="11"/>
      <c r="N24" s="11"/>
      <c r="O24" s="11"/>
      <c r="P24" s="11"/>
      <c r="Q24" s="11"/>
      <c r="R24" s="11"/>
      <c r="S24" s="12"/>
    </row>
    <row r="25" spans="1:19" customFormat="1" ht="15" x14ac:dyDescent="0.25">
      <c r="A25" s="10"/>
      <c r="B25" s="11"/>
      <c r="C25" s="11"/>
      <c r="D25" s="11"/>
      <c r="E25" s="11"/>
      <c r="F25" s="11"/>
      <c r="G25" s="11"/>
      <c r="H25" s="11"/>
      <c r="I25" s="11"/>
      <c r="J25" s="11"/>
      <c r="K25" s="11"/>
      <c r="L25" s="11"/>
      <c r="M25" s="11"/>
      <c r="N25" s="11"/>
      <c r="O25" s="11"/>
      <c r="P25" s="11"/>
      <c r="Q25" s="11"/>
      <c r="R25" s="11"/>
      <c r="S25" s="12"/>
    </row>
    <row r="26" spans="1:19" customFormat="1" ht="15" x14ac:dyDescent="0.25">
      <c r="A26" s="10"/>
      <c r="B26" s="11"/>
      <c r="C26" s="11"/>
      <c r="D26" s="11"/>
      <c r="E26" s="11"/>
      <c r="F26" s="11"/>
      <c r="G26" s="11"/>
      <c r="H26" s="11"/>
      <c r="I26" s="11"/>
      <c r="J26" s="11"/>
      <c r="K26" s="11"/>
      <c r="L26" s="11"/>
      <c r="M26" s="11"/>
      <c r="N26" s="11"/>
      <c r="O26" s="11"/>
      <c r="P26" s="11"/>
      <c r="Q26" s="11"/>
      <c r="R26" s="11"/>
      <c r="S26" s="12"/>
    </row>
    <row r="27" spans="1:19" customFormat="1" ht="15" x14ac:dyDescent="0.25">
      <c r="A27" s="10"/>
      <c r="B27" s="11"/>
      <c r="C27" s="11"/>
      <c r="D27" s="11"/>
      <c r="E27" s="11"/>
      <c r="F27" s="11"/>
      <c r="G27" s="11"/>
      <c r="H27" s="11"/>
      <c r="I27" s="11"/>
      <c r="J27" s="11"/>
      <c r="K27" s="11"/>
      <c r="L27" s="11"/>
      <c r="M27" s="11"/>
      <c r="N27" s="11"/>
      <c r="O27" s="11"/>
      <c r="P27" s="11"/>
      <c r="Q27" s="11"/>
      <c r="R27" s="11"/>
      <c r="S27" s="12"/>
    </row>
    <row r="28" spans="1:19" customFormat="1" ht="15" x14ac:dyDescent="0.25">
      <c r="A28" s="10"/>
      <c r="B28" s="11"/>
      <c r="C28" s="11"/>
      <c r="D28" s="11"/>
      <c r="E28" s="11"/>
      <c r="F28" s="11"/>
      <c r="G28" s="11"/>
      <c r="H28" s="11"/>
      <c r="I28" s="11"/>
      <c r="J28" s="11"/>
      <c r="K28" s="11"/>
      <c r="L28" s="11"/>
      <c r="M28" s="11"/>
      <c r="N28" s="11"/>
      <c r="O28" s="11"/>
      <c r="P28" s="11"/>
      <c r="Q28" s="11"/>
      <c r="R28" s="11"/>
      <c r="S28" s="12"/>
    </row>
    <row r="29" spans="1:19" customFormat="1" ht="15" x14ac:dyDescent="0.25">
      <c r="A29" s="10"/>
      <c r="B29" s="11"/>
      <c r="C29" s="11"/>
      <c r="D29" s="11"/>
      <c r="E29" s="11"/>
      <c r="F29" s="11"/>
      <c r="G29" s="11"/>
      <c r="H29" s="11"/>
      <c r="I29" s="11"/>
      <c r="J29" s="11"/>
      <c r="K29" s="11"/>
      <c r="L29" s="11"/>
      <c r="M29" s="11"/>
      <c r="N29" s="11"/>
      <c r="O29" s="11"/>
      <c r="P29" s="11"/>
      <c r="Q29" s="11"/>
      <c r="R29" s="11"/>
      <c r="S29" s="12"/>
    </row>
    <row r="30" spans="1:19" customFormat="1" ht="15" x14ac:dyDescent="0.25">
      <c r="A30" s="10"/>
      <c r="B30" s="11"/>
      <c r="C30" s="11"/>
      <c r="D30" s="11"/>
      <c r="E30" s="11"/>
      <c r="F30" s="11"/>
      <c r="G30" s="11"/>
      <c r="H30" s="11"/>
      <c r="I30" s="11"/>
      <c r="J30" s="11"/>
      <c r="K30" s="11"/>
      <c r="L30" s="11"/>
      <c r="M30" s="11"/>
      <c r="N30" s="11"/>
      <c r="O30" s="11"/>
      <c r="P30" s="11"/>
      <c r="Q30" s="11"/>
      <c r="R30" s="11"/>
      <c r="S30" s="12"/>
    </row>
    <row r="31" spans="1:19" customFormat="1" ht="15" x14ac:dyDescent="0.25">
      <c r="A31" s="10"/>
      <c r="B31" s="11"/>
      <c r="C31" s="11"/>
      <c r="D31" s="11"/>
      <c r="E31" s="11"/>
      <c r="F31" s="11"/>
      <c r="G31" s="11"/>
      <c r="H31" s="11"/>
      <c r="I31" s="11"/>
      <c r="J31" s="11"/>
      <c r="K31" s="11"/>
      <c r="L31" s="11"/>
      <c r="M31" s="11"/>
      <c r="N31" s="11"/>
      <c r="O31" s="11"/>
      <c r="P31" s="11"/>
      <c r="Q31" s="11"/>
      <c r="R31" s="11"/>
      <c r="S31" s="12"/>
    </row>
    <row r="32" spans="1:19" customFormat="1" ht="15.75" thickBot="1" x14ac:dyDescent="0.3">
      <c r="A32" s="7"/>
      <c r="B32" s="13"/>
      <c r="C32" s="13"/>
      <c r="D32" s="13"/>
      <c r="E32" s="13"/>
      <c r="F32" s="13"/>
      <c r="G32" s="13"/>
      <c r="H32" s="13"/>
      <c r="I32" s="13"/>
      <c r="J32" s="13"/>
      <c r="K32" s="13"/>
      <c r="L32" s="13"/>
      <c r="M32" s="13"/>
      <c r="N32" s="13"/>
      <c r="O32" s="13"/>
      <c r="P32" s="13"/>
      <c r="Q32" s="13"/>
      <c r="R32" s="13"/>
      <c r="S32" s="14"/>
    </row>
  </sheetData>
  <mergeCells count="15">
    <mergeCell ref="L8:M8"/>
    <mergeCell ref="N8:O8"/>
    <mergeCell ref="P8:Q8"/>
    <mergeCell ref="R8:S8"/>
    <mergeCell ref="A1:R1"/>
    <mergeCell ref="A2:S2"/>
    <mergeCell ref="A3:S3"/>
    <mergeCell ref="A4:S4"/>
    <mergeCell ref="A5:S5"/>
    <mergeCell ref="A6:S6"/>
    <mergeCell ref="B8:C8"/>
    <mergeCell ref="D8:E8"/>
    <mergeCell ref="F8:G8"/>
    <mergeCell ref="H8:I8"/>
    <mergeCell ref="J8:K8"/>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S51"/>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40.85546875" style="5" customWidth="1"/>
    <col min="2" max="2" width="20.5703125" style="3" customWidth="1"/>
    <col min="3" max="3" width="6.85546875" style="4" customWidth="1"/>
    <col min="4" max="4" width="6" style="3" customWidth="1"/>
    <col min="5" max="5" width="6.42578125" style="3" customWidth="1"/>
    <col min="6" max="6" width="6.140625" style="3" customWidth="1"/>
    <col min="7" max="7" width="5.5703125" style="1" customWidth="1"/>
    <col min="8" max="8" width="5.140625" style="1" customWidth="1"/>
    <col min="9" max="9" width="5.85546875" style="1" customWidth="1"/>
    <col min="10" max="10" width="5.28515625" style="1" customWidth="1"/>
    <col min="11" max="11" width="5.140625" style="1" customWidth="1"/>
    <col min="12" max="12" width="5.28515625" style="1" customWidth="1"/>
    <col min="13" max="13" width="5.5703125" style="1" customWidth="1"/>
    <col min="14" max="14" width="4.85546875" style="1" customWidth="1"/>
    <col min="15" max="16" width="5" style="1" customWidth="1"/>
    <col min="17" max="17" width="5.140625" style="1" customWidth="1"/>
    <col min="18" max="18" width="5.42578125" style="1" customWidth="1"/>
    <col min="19" max="19" width="5.28515625" style="1" customWidth="1"/>
    <col min="20" max="16384" width="11.42578125" style="1"/>
  </cols>
  <sheetData>
    <row r="1" spans="1:19" ht="17.25" customHeight="1" thickBot="1" x14ac:dyDescent="0.3">
      <c r="A1" s="282" t="s">
        <v>0</v>
      </c>
      <c r="B1" s="283"/>
      <c r="C1" s="283"/>
      <c r="D1" s="283"/>
      <c r="E1" s="283"/>
      <c r="F1" s="283"/>
      <c r="G1" s="283"/>
      <c r="H1" s="283"/>
      <c r="I1" s="283"/>
      <c r="J1" s="283"/>
      <c r="K1" s="283"/>
      <c r="L1" s="283"/>
      <c r="M1" s="283"/>
      <c r="N1" s="283"/>
      <c r="O1" s="283"/>
      <c r="P1" s="283"/>
      <c r="Q1" s="283"/>
      <c r="R1" s="283"/>
      <c r="S1" s="284"/>
    </row>
    <row r="2" spans="1:19" ht="17.25" customHeight="1" thickBot="1" x14ac:dyDescent="0.3">
      <c r="A2" s="312" t="s">
        <v>523</v>
      </c>
      <c r="B2" s="313"/>
      <c r="C2" s="313"/>
      <c r="D2" s="313"/>
      <c r="E2" s="313"/>
      <c r="F2" s="313"/>
      <c r="G2" s="313"/>
      <c r="H2" s="313"/>
      <c r="I2" s="313"/>
      <c r="J2" s="313"/>
      <c r="K2" s="313"/>
      <c r="L2" s="313"/>
      <c r="M2" s="313"/>
      <c r="N2" s="313"/>
      <c r="O2" s="313"/>
      <c r="P2" s="313"/>
      <c r="Q2" s="313"/>
      <c r="R2" s="313"/>
      <c r="S2" s="314"/>
    </row>
    <row r="3" spans="1:19" s="6" customFormat="1" ht="17.25" customHeight="1" thickBot="1" x14ac:dyDescent="0.3">
      <c r="A3" s="688" t="s">
        <v>649</v>
      </c>
      <c r="B3" s="689"/>
      <c r="C3" s="689"/>
      <c r="D3" s="689"/>
      <c r="E3" s="689"/>
      <c r="F3" s="689"/>
      <c r="G3" s="689"/>
      <c r="H3" s="689"/>
      <c r="I3" s="689"/>
      <c r="J3" s="689"/>
      <c r="K3" s="689"/>
      <c r="L3" s="689"/>
      <c r="M3" s="689"/>
      <c r="N3" s="689"/>
      <c r="O3" s="689"/>
      <c r="P3" s="689"/>
      <c r="Q3" s="689"/>
      <c r="R3" s="689"/>
      <c r="S3" s="690"/>
    </row>
    <row r="4" spans="1:19" s="6" customFormat="1" ht="17.25" customHeight="1" thickBot="1" x14ac:dyDescent="0.3">
      <c r="A4" s="291" t="s">
        <v>1</v>
      </c>
      <c r="B4" s="292"/>
      <c r="C4" s="292"/>
      <c r="D4" s="292"/>
      <c r="E4" s="292"/>
      <c r="F4" s="292"/>
      <c r="G4" s="292"/>
      <c r="H4" s="292"/>
      <c r="I4" s="292"/>
      <c r="J4" s="292"/>
      <c r="K4" s="292"/>
      <c r="L4" s="292"/>
      <c r="M4" s="292"/>
      <c r="N4" s="292"/>
      <c r="O4" s="292"/>
      <c r="P4" s="292"/>
      <c r="Q4" s="292"/>
      <c r="R4" s="292"/>
      <c r="S4" s="293"/>
    </row>
    <row r="5" spans="1:19" customFormat="1" ht="27.75" customHeight="1" thickBot="1" x14ac:dyDescent="0.3">
      <c r="A5" s="685" t="s">
        <v>1227</v>
      </c>
      <c r="B5" s="686"/>
      <c r="C5" s="686"/>
      <c r="D5" s="686"/>
      <c r="E5" s="686"/>
      <c r="F5" s="686"/>
      <c r="G5" s="686"/>
      <c r="H5" s="686"/>
      <c r="I5" s="686"/>
      <c r="J5" s="686"/>
      <c r="K5" s="686"/>
      <c r="L5" s="686"/>
      <c r="M5" s="686"/>
      <c r="N5" s="686"/>
      <c r="O5" s="686"/>
      <c r="P5" s="686"/>
      <c r="Q5" s="686"/>
      <c r="R5" s="686"/>
      <c r="S5" s="687"/>
    </row>
    <row r="6" spans="1:19" customFormat="1" ht="22.5" customHeight="1" thickBot="1" x14ac:dyDescent="0.3">
      <c r="A6" s="666" t="s">
        <v>885</v>
      </c>
      <c r="B6" s="667"/>
      <c r="C6" s="667"/>
      <c r="D6" s="667"/>
      <c r="E6" s="667"/>
      <c r="F6" s="667"/>
      <c r="G6" s="667"/>
      <c r="H6" s="667"/>
      <c r="I6" s="667"/>
      <c r="J6" s="667"/>
      <c r="K6" s="667"/>
      <c r="L6" s="667"/>
      <c r="M6" s="667"/>
      <c r="N6" s="667"/>
      <c r="O6" s="667"/>
      <c r="P6" s="667"/>
      <c r="Q6" s="667"/>
      <c r="R6" s="667"/>
      <c r="S6" s="668"/>
    </row>
    <row r="7" spans="1:19" ht="17.25" thickBot="1" x14ac:dyDescent="0.3"/>
    <row r="8" spans="1:19" ht="147.75" customHeight="1" thickBot="1" x14ac:dyDescent="0.3">
      <c r="A8" s="114" t="s">
        <v>45</v>
      </c>
      <c r="B8" s="115" t="s">
        <v>886</v>
      </c>
      <c r="C8" s="116" t="s">
        <v>205</v>
      </c>
      <c r="D8" s="116" t="s">
        <v>206</v>
      </c>
      <c r="E8" s="116" t="s">
        <v>207</v>
      </c>
      <c r="F8" s="116" t="s">
        <v>211</v>
      </c>
      <c r="G8" s="116" t="s">
        <v>212</v>
      </c>
      <c r="H8" s="116" t="s">
        <v>213</v>
      </c>
      <c r="I8" s="116" t="s">
        <v>214</v>
      </c>
      <c r="J8" s="116" t="s">
        <v>215</v>
      </c>
      <c r="K8" s="116" t="s">
        <v>216</v>
      </c>
      <c r="L8" s="116" t="s">
        <v>217</v>
      </c>
      <c r="M8" s="116" t="s">
        <v>219</v>
      </c>
      <c r="N8" s="116" t="s">
        <v>220</v>
      </c>
      <c r="O8" s="117" t="s">
        <v>221</v>
      </c>
      <c r="P8" s="104"/>
      <c r="Q8" s="104"/>
      <c r="R8" s="104"/>
      <c r="S8" s="104"/>
    </row>
    <row r="9" spans="1:19" ht="18.75" customHeight="1" x14ac:dyDescent="0.25">
      <c r="A9" s="105"/>
      <c r="B9" s="106" t="s">
        <v>222</v>
      </c>
      <c r="C9" s="107"/>
      <c r="D9" s="107"/>
      <c r="E9" s="107"/>
      <c r="F9" s="107"/>
      <c r="G9" s="107"/>
      <c r="H9" s="107"/>
      <c r="I9" s="107"/>
      <c r="J9" s="107"/>
      <c r="K9" s="107"/>
      <c r="L9" s="107"/>
      <c r="M9" s="107"/>
      <c r="N9" s="107"/>
      <c r="O9" s="108"/>
      <c r="P9"/>
      <c r="Q9"/>
      <c r="R9"/>
      <c r="S9"/>
    </row>
    <row r="10" spans="1:19" ht="18.75" customHeight="1" x14ac:dyDescent="0.25">
      <c r="A10" s="101"/>
      <c r="B10" s="8" t="s">
        <v>222</v>
      </c>
      <c r="C10" s="11"/>
      <c r="D10" s="11"/>
      <c r="E10" s="11"/>
      <c r="F10" s="11"/>
      <c r="G10" s="11"/>
      <c r="H10" s="11"/>
      <c r="I10" s="11"/>
      <c r="J10" s="11"/>
      <c r="K10" s="11"/>
      <c r="L10" s="11"/>
      <c r="M10" s="11"/>
      <c r="N10" s="11"/>
      <c r="O10" s="12"/>
      <c r="P10"/>
      <c r="Q10"/>
      <c r="R10"/>
      <c r="S10"/>
    </row>
    <row r="11" spans="1:19" ht="18.75" customHeight="1" x14ac:dyDescent="0.25">
      <c r="A11" s="101"/>
      <c r="B11" s="8" t="s">
        <v>222</v>
      </c>
      <c r="C11" s="11"/>
      <c r="D11" s="11"/>
      <c r="E11" s="11"/>
      <c r="F11" s="11"/>
      <c r="G11" s="11"/>
      <c r="H11" s="11"/>
      <c r="I11" s="11"/>
      <c r="J11" s="11"/>
      <c r="K11" s="11"/>
      <c r="L11" s="11"/>
      <c r="M11" s="11"/>
      <c r="N11" s="11"/>
      <c r="O11" s="12"/>
      <c r="P11"/>
      <c r="Q11"/>
      <c r="R11"/>
      <c r="S11"/>
    </row>
    <row r="12" spans="1:19" ht="18.75" customHeight="1" x14ac:dyDescent="0.25">
      <c r="A12" s="101"/>
      <c r="B12" s="8" t="s">
        <v>222</v>
      </c>
      <c r="C12" s="11"/>
      <c r="D12" s="11"/>
      <c r="E12" s="11"/>
      <c r="F12" s="11"/>
      <c r="G12" s="11"/>
      <c r="H12" s="11"/>
      <c r="I12" s="11"/>
      <c r="J12" s="11"/>
      <c r="K12" s="11"/>
      <c r="L12" s="11"/>
      <c r="M12" s="11"/>
      <c r="N12" s="11"/>
      <c r="O12" s="12"/>
      <c r="P12"/>
      <c r="Q12"/>
      <c r="R12"/>
      <c r="S12"/>
    </row>
    <row r="13" spans="1:19" ht="18.75" customHeight="1" x14ac:dyDescent="0.25">
      <c r="A13" s="101"/>
      <c r="B13" s="8" t="s">
        <v>222</v>
      </c>
      <c r="C13" s="11"/>
      <c r="D13" s="11"/>
      <c r="E13" s="11"/>
      <c r="F13" s="11"/>
      <c r="G13" s="11"/>
      <c r="H13" s="11"/>
      <c r="I13" s="11"/>
      <c r="J13" s="11"/>
      <c r="K13" s="11"/>
      <c r="L13" s="11"/>
      <c r="M13" s="11"/>
      <c r="N13" s="11"/>
      <c r="O13" s="12"/>
      <c r="P13"/>
      <c r="Q13"/>
      <c r="R13"/>
      <c r="S13"/>
    </row>
    <row r="14" spans="1:19" ht="18.75" customHeight="1" x14ac:dyDescent="0.25">
      <c r="A14" s="101"/>
      <c r="B14" s="8" t="s">
        <v>222</v>
      </c>
      <c r="C14" s="11"/>
      <c r="D14" s="11"/>
      <c r="E14" s="11"/>
      <c r="F14" s="11"/>
      <c r="G14" s="11"/>
      <c r="H14" s="11"/>
      <c r="I14" s="11"/>
      <c r="J14" s="11"/>
      <c r="K14" s="11"/>
      <c r="L14" s="11"/>
      <c r="M14" s="11"/>
      <c r="N14" s="11"/>
      <c r="O14" s="12"/>
      <c r="P14"/>
      <c r="Q14"/>
      <c r="R14"/>
      <c r="S14"/>
    </row>
    <row r="15" spans="1:19" ht="18.75" customHeight="1" x14ac:dyDescent="0.25">
      <c r="A15" s="101"/>
      <c r="B15" s="8" t="s">
        <v>222</v>
      </c>
      <c r="C15" s="11"/>
      <c r="D15" s="11"/>
      <c r="E15" s="11"/>
      <c r="F15" s="11"/>
      <c r="G15" s="11"/>
      <c r="H15" s="11"/>
      <c r="I15" s="11"/>
      <c r="J15" s="11"/>
      <c r="K15" s="11"/>
      <c r="L15" s="11"/>
      <c r="M15" s="11"/>
      <c r="N15" s="11"/>
      <c r="O15" s="12"/>
      <c r="P15"/>
      <c r="Q15"/>
      <c r="R15"/>
      <c r="S15"/>
    </row>
    <row r="16" spans="1:19" ht="18.75" customHeight="1" x14ac:dyDescent="0.25">
      <c r="A16" s="101"/>
      <c r="B16" s="8" t="s">
        <v>222</v>
      </c>
      <c r="C16" s="11"/>
      <c r="D16" s="11"/>
      <c r="E16" s="11"/>
      <c r="F16" s="11"/>
      <c r="G16" s="11"/>
      <c r="H16" s="11"/>
      <c r="I16" s="11"/>
      <c r="J16" s="11"/>
      <c r="K16" s="11"/>
      <c r="L16" s="11"/>
      <c r="M16" s="11"/>
      <c r="N16" s="11"/>
      <c r="O16" s="12"/>
      <c r="P16"/>
      <c r="Q16"/>
      <c r="R16"/>
      <c r="S16"/>
    </row>
    <row r="17" spans="1:19" ht="18.75" customHeight="1" x14ac:dyDescent="0.25">
      <c r="A17" s="101"/>
      <c r="B17" s="8" t="s">
        <v>222</v>
      </c>
      <c r="C17" s="11"/>
      <c r="D17" s="11"/>
      <c r="E17" s="11"/>
      <c r="F17" s="11"/>
      <c r="G17" s="11"/>
      <c r="H17" s="11"/>
      <c r="I17" s="11"/>
      <c r="J17" s="11"/>
      <c r="K17" s="11"/>
      <c r="L17" s="11"/>
      <c r="M17" s="11"/>
      <c r="N17" s="11"/>
      <c r="O17" s="12"/>
      <c r="P17"/>
      <c r="Q17"/>
      <c r="R17"/>
      <c r="S17"/>
    </row>
    <row r="18" spans="1:19" ht="18.75" customHeight="1" x14ac:dyDescent="0.25">
      <c r="A18" s="101"/>
      <c r="B18" s="8" t="s">
        <v>222</v>
      </c>
      <c r="C18" s="11"/>
      <c r="D18" s="11"/>
      <c r="E18" s="11"/>
      <c r="F18" s="11"/>
      <c r="G18" s="11"/>
      <c r="H18" s="11"/>
      <c r="I18" s="11"/>
      <c r="J18" s="11"/>
      <c r="K18" s="11"/>
      <c r="L18" s="11"/>
      <c r="M18" s="11"/>
      <c r="N18" s="11"/>
      <c r="O18" s="12"/>
      <c r="P18"/>
      <c r="Q18"/>
      <c r="R18"/>
      <c r="S18"/>
    </row>
    <row r="19" spans="1:19" ht="18.75" customHeight="1" x14ac:dyDescent="0.25">
      <c r="A19" s="101"/>
      <c r="B19" s="8" t="s">
        <v>222</v>
      </c>
      <c r="C19" s="11"/>
      <c r="D19" s="11"/>
      <c r="E19" s="11"/>
      <c r="F19" s="11"/>
      <c r="G19" s="11"/>
      <c r="H19" s="11"/>
      <c r="I19" s="11"/>
      <c r="J19" s="11"/>
      <c r="K19" s="11"/>
      <c r="L19" s="11"/>
      <c r="M19" s="11"/>
      <c r="N19" s="11"/>
      <c r="O19" s="12"/>
      <c r="P19"/>
      <c r="Q19"/>
      <c r="R19"/>
      <c r="S19"/>
    </row>
    <row r="20" spans="1:19" ht="18.75" customHeight="1" thickBot="1" x14ac:dyDescent="0.3">
      <c r="A20" s="102"/>
      <c r="B20" s="9" t="s">
        <v>222</v>
      </c>
      <c r="C20" s="13"/>
      <c r="D20" s="13"/>
      <c r="E20" s="13"/>
      <c r="F20" s="13"/>
      <c r="G20" s="13"/>
      <c r="H20" s="13"/>
      <c r="I20" s="13"/>
      <c r="J20" s="13"/>
      <c r="K20" s="13"/>
      <c r="L20" s="13"/>
      <c r="M20" s="13"/>
      <c r="N20" s="13"/>
      <c r="O20" s="14"/>
      <c r="P20"/>
      <c r="Q20"/>
      <c r="R20"/>
      <c r="S20"/>
    </row>
    <row r="21" spans="1:19" ht="18.75" customHeight="1" thickBot="1" x14ac:dyDescent="0.3">
      <c r="B21"/>
      <c r="C21"/>
      <c r="D21"/>
      <c r="E21"/>
      <c r="F21"/>
      <c r="G21"/>
      <c r="H21"/>
      <c r="I21"/>
      <c r="J21"/>
      <c r="K21"/>
      <c r="L21"/>
      <c r="M21"/>
      <c r="N21"/>
      <c r="O21"/>
      <c r="P21"/>
      <c r="Q21"/>
      <c r="R21"/>
      <c r="S21"/>
    </row>
    <row r="22" spans="1:19" ht="144.75" customHeight="1" thickBot="1" x14ac:dyDescent="0.3">
      <c r="A22" s="114" t="s">
        <v>45</v>
      </c>
      <c r="B22" s="115" t="s">
        <v>886</v>
      </c>
      <c r="C22" s="116" t="s">
        <v>206</v>
      </c>
      <c r="D22" s="116" t="s">
        <v>207</v>
      </c>
      <c r="E22" s="116" t="s">
        <v>208</v>
      </c>
      <c r="F22" s="116" t="s">
        <v>210</v>
      </c>
      <c r="G22" s="116" t="s">
        <v>211</v>
      </c>
      <c r="H22" s="116" t="s">
        <v>212</v>
      </c>
      <c r="I22" s="116" t="s">
        <v>213</v>
      </c>
      <c r="J22" s="116" t="s">
        <v>214</v>
      </c>
      <c r="K22" s="116" t="s">
        <v>215</v>
      </c>
      <c r="L22" s="116" t="s">
        <v>216</v>
      </c>
      <c r="M22" s="116" t="s">
        <v>217</v>
      </c>
      <c r="N22" s="116" t="s">
        <v>218</v>
      </c>
      <c r="O22" s="116" t="s">
        <v>219</v>
      </c>
      <c r="P22" s="116" t="s">
        <v>220</v>
      </c>
      <c r="Q22" s="117" t="s">
        <v>221</v>
      </c>
      <c r="R22" s="104"/>
      <c r="S22" s="15"/>
    </row>
    <row r="23" spans="1:19" ht="18.75" customHeight="1" x14ac:dyDescent="0.25">
      <c r="A23" s="109"/>
      <c r="B23" s="110" t="s">
        <v>887</v>
      </c>
      <c r="C23" s="107"/>
      <c r="D23" s="107"/>
      <c r="E23" s="107"/>
      <c r="F23" s="107"/>
      <c r="G23" s="107"/>
      <c r="H23" s="107"/>
      <c r="I23" s="107"/>
      <c r="J23" s="107"/>
      <c r="K23" s="107"/>
      <c r="L23" s="107"/>
      <c r="M23" s="107"/>
      <c r="N23" s="107"/>
      <c r="O23" s="107"/>
      <c r="P23" s="107"/>
      <c r="Q23" s="108"/>
      <c r="R23"/>
      <c r="S23"/>
    </row>
    <row r="24" spans="1:19" ht="18.75" customHeight="1" x14ac:dyDescent="0.25">
      <c r="A24" s="109"/>
      <c r="B24" s="111" t="s">
        <v>887</v>
      </c>
      <c r="C24" s="11"/>
      <c r="D24" s="11"/>
      <c r="E24" s="11"/>
      <c r="F24" s="11"/>
      <c r="G24" s="11"/>
      <c r="H24" s="11"/>
      <c r="I24" s="11"/>
      <c r="J24" s="11"/>
      <c r="K24" s="11"/>
      <c r="L24" s="11"/>
      <c r="M24" s="11"/>
      <c r="N24" s="11"/>
      <c r="O24" s="11"/>
      <c r="P24" s="11"/>
      <c r="Q24" s="12"/>
      <c r="R24"/>
      <c r="S24"/>
    </row>
    <row r="25" spans="1:19" ht="18.75" customHeight="1" x14ac:dyDescent="0.25">
      <c r="A25" s="109"/>
      <c r="B25" s="111" t="s">
        <v>887</v>
      </c>
      <c r="C25" s="11"/>
      <c r="D25" s="11"/>
      <c r="E25" s="11"/>
      <c r="F25" s="11"/>
      <c r="G25" s="11"/>
      <c r="H25" s="11"/>
      <c r="I25" s="11"/>
      <c r="J25" s="11"/>
      <c r="K25" s="11"/>
      <c r="L25" s="11"/>
      <c r="M25" s="11"/>
      <c r="N25" s="11"/>
      <c r="O25" s="11"/>
      <c r="P25" s="11"/>
      <c r="Q25" s="12"/>
      <c r="R25"/>
      <c r="S25"/>
    </row>
    <row r="26" spans="1:19" ht="18.75" customHeight="1" x14ac:dyDescent="0.25">
      <c r="A26" s="109"/>
      <c r="B26" s="111" t="s">
        <v>887</v>
      </c>
      <c r="C26" s="11"/>
      <c r="D26" s="11"/>
      <c r="E26" s="11"/>
      <c r="F26" s="11"/>
      <c r="G26" s="11"/>
      <c r="H26" s="11"/>
      <c r="I26" s="11"/>
      <c r="J26" s="11"/>
      <c r="K26" s="11"/>
      <c r="L26" s="11"/>
      <c r="M26" s="11"/>
      <c r="N26" s="11"/>
      <c r="O26" s="11"/>
      <c r="P26" s="11"/>
      <c r="Q26" s="12"/>
      <c r="R26"/>
      <c r="S26"/>
    </row>
    <row r="27" spans="1:19" ht="18.75" customHeight="1" x14ac:dyDescent="0.25">
      <c r="A27" s="109"/>
      <c r="B27" s="111" t="s">
        <v>887</v>
      </c>
      <c r="C27" s="11"/>
      <c r="D27" s="11"/>
      <c r="E27" s="11"/>
      <c r="F27" s="11"/>
      <c r="G27" s="11"/>
      <c r="H27" s="11"/>
      <c r="I27" s="11"/>
      <c r="J27" s="11"/>
      <c r="K27" s="11"/>
      <c r="L27" s="11"/>
      <c r="M27" s="11"/>
      <c r="N27" s="11"/>
      <c r="O27" s="11"/>
      <c r="P27" s="11"/>
      <c r="Q27" s="12"/>
      <c r="R27"/>
      <c r="S27"/>
    </row>
    <row r="28" spans="1:19" ht="18.75" customHeight="1" x14ac:dyDescent="0.25">
      <c r="A28" s="109"/>
      <c r="B28" s="111" t="s">
        <v>887</v>
      </c>
      <c r="C28" s="11"/>
      <c r="D28" s="11"/>
      <c r="E28" s="11"/>
      <c r="F28" s="11"/>
      <c r="G28" s="11"/>
      <c r="H28" s="11"/>
      <c r="I28" s="11"/>
      <c r="J28" s="11"/>
      <c r="K28" s="11"/>
      <c r="L28" s="11"/>
      <c r="M28" s="11"/>
      <c r="N28" s="11"/>
      <c r="O28" s="11"/>
      <c r="P28" s="11"/>
      <c r="Q28" s="12"/>
      <c r="R28"/>
      <c r="S28"/>
    </row>
    <row r="29" spans="1:19" ht="18.75" customHeight="1" x14ac:dyDescent="0.25">
      <c r="A29" s="109"/>
      <c r="B29" s="111" t="s">
        <v>887</v>
      </c>
      <c r="C29" s="11"/>
      <c r="D29" s="11"/>
      <c r="E29" s="11"/>
      <c r="F29" s="11"/>
      <c r="G29" s="11"/>
      <c r="H29" s="11"/>
      <c r="I29" s="11"/>
      <c r="J29" s="11"/>
      <c r="K29" s="11"/>
      <c r="L29" s="11"/>
      <c r="M29" s="11"/>
      <c r="N29" s="11"/>
      <c r="O29" s="11"/>
      <c r="P29" s="11"/>
      <c r="Q29" s="12"/>
      <c r="R29"/>
      <c r="S29"/>
    </row>
    <row r="30" spans="1:19" ht="18.75" customHeight="1" x14ac:dyDescent="0.25">
      <c r="A30" s="109"/>
      <c r="B30" s="111" t="s">
        <v>887</v>
      </c>
      <c r="C30" s="11"/>
      <c r="D30" s="11"/>
      <c r="E30" s="11"/>
      <c r="F30" s="11"/>
      <c r="G30" s="11"/>
      <c r="H30" s="11"/>
      <c r="I30" s="11"/>
      <c r="J30" s="11"/>
      <c r="K30" s="11"/>
      <c r="L30" s="11"/>
      <c r="M30" s="11"/>
      <c r="N30" s="11"/>
      <c r="O30" s="11"/>
      <c r="P30" s="11"/>
      <c r="Q30" s="12"/>
      <c r="R30"/>
      <c r="S30"/>
    </row>
    <row r="31" spans="1:19" ht="18.75" customHeight="1" x14ac:dyDescent="0.25">
      <c r="A31" s="109"/>
      <c r="B31" s="111" t="s">
        <v>887</v>
      </c>
      <c r="C31" s="11"/>
      <c r="D31" s="11"/>
      <c r="E31" s="11"/>
      <c r="F31" s="11"/>
      <c r="G31" s="11"/>
      <c r="H31" s="11"/>
      <c r="I31" s="11"/>
      <c r="J31" s="11"/>
      <c r="K31" s="11"/>
      <c r="L31" s="11"/>
      <c r="M31" s="11"/>
      <c r="N31" s="11"/>
      <c r="O31" s="11"/>
      <c r="P31" s="11"/>
      <c r="Q31" s="12"/>
      <c r="R31"/>
      <c r="S31"/>
    </row>
    <row r="32" spans="1:19" ht="18.75" customHeight="1" x14ac:dyDescent="0.25">
      <c r="A32" s="109"/>
      <c r="B32" s="111" t="s">
        <v>887</v>
      </c>
      <c r="C32" s="11"/>
      <c r="D32" s="11"/>
      <c r="E32" s="11"/>
      <c r="F32" s="11"/>
      <c r="G32" s="11"/>
      <c r="H32" s="11"/>
      <c r="I32" s="11"/>
      <c r="J32" s="11"/>
      <c r="K32" s="11"/>
      <c r="L32" s="11"/>
      <c r="M32" s="11"/>
      <c r="N32" s="11"/>
      <c r="O32" s="11"/>
      <c r="P32" s="11"/>
      <c r="Q32" s="12"/>
      <c r="R32"/>
      <c r="S32"/>
    </row>
    <row r="33" spans="1:19" ht="18.75" customHeight="1" x14ac:dyDescent="0.25">
      <c r="A33" s="109"/>
      <c r="B33" s="111" t="s">
        <v>887</v>
      </c>
      <c r="C33" s="11"/>
      <c r="D33" s="11"/>
      <c r="E33" s="11"/>
      <c r="F33" s="11"/>
      <c r="G33" s="11"/>
      <c r="H33" s="11"/>
      <c r="I33" s="11"/>
      <c r="J33" s="11"/>
      <c r="K33" s="11"/>
      <c r="L33" s="11"/>
      <c r="M33" s="11"/>
      <c r="N33" s="11"/>
      <c r="O33" s="11"/>
      <c r="P33" s="11"/>
      <c r="Q33" s="12"/>
      <c r="R33"/>
      <c r="S33"/>
    </row>
    <row r="34" spans="1:19" ht="18.75" customHeight="1" thickBot="1" x14ac:dyDescent="0.3">
      <c r="A34" s="112"/>
      <c r="B34" s="113" t="s">
        <v>887</v>
      </c>
      <c r="C34" s="13"/>
      <c r="D34" s="13"/>
      <c r="E34" s="13"/>
      <c r="F34" s="13"/>
      <c r="G34" s="13"/>
      <c r="H34" s="13"/>
      <c r="I34" s="13"/>
      <c r="J34" s="13"/>
      <c r="K34" s="13"/>
      <c r="L34" s="13"/>
      <c r="M34" s="13"/>
      <c r="N34" s="13"/>
      <c r="O34" s="13"/>
      <c r="P34" s="13"/>
      <c r="Q34" s="14"/>
      <c r="R34"/>
      <c r="S34"/>
    </row>
    <row r="35" spans="1:19" ht="15.75" thickBot="1" x14ac:dyDescent="0.3">
      <c r="B35"/>
      <c r="C35"/>
      <c r="D35"/>
      <c r="E35"/>
      <c r="F35"/>
      <c r="G35"/>
      <c r="H35"/>
      <c r="I35"/>
      <c r="J35"/>
      <c r="K35"/>
      <c r="L35"/>
      <c r="M35"/>
      <c r="N35"/>
      <c r="O35"/>
      <c r="P35"/>
      <c r="Q35"/>
      <c r="R35"/>
      <c r="S35"/>
    </row>
    <row r="36" spans="1:19" ht="141" thickBot="1" x14ac:dyDescent="0.3">
      <c r="A36" s="114" t="s">
        <v>45</v>
      </c>
      <c r="B36" s="115" t="s">
        <v>886</v>
      </c>
      <c r="C36" s="116" t="s">
        <v>206</v>
      </c>
      <c r="D36" s="116" t="s">
        <v>207</v>
      </c>
      <c r="E36" s="116" t="s">
        <v>208</v>
      </c>
      <c r="F36" s="116" t="s">
        <v>209</v>
      </c>
      <c r="G36" s="116" t="s">
        <v>210</v>
      </c>
      <c r="H36" s="116" t="s">
        <v>211</v>
      </c>
      <c r="I36" s="116" t="s">
        <v>212</v>
      </c>
      <c r="J36" s="116" t="s">
        <v>888</v>
      </c>
      <c r="K36" s="116" t="s">
        <v>214</v>
      </c>
      <c r="L36" s="116" t="s">
        <v>215</v>
      </c>
      <c r="M36" s="116" t="s">
        <v>216</v>
      </c>
      <c r="N36" s="116" t="s">
        <v>217</v>
      </c>
      <c r="O36" s="116" t="s">
        <v>889</v>
      </c>
      <c r="P36" s="116" t="s">
        <v>890</v>
      </c>
      <c r="Q36" s="116" t="s">
        <v>891</v>
      </c>
      <c r="R36" s="117" t="s">
        <v>221</v>
      </c>
      <c r="S36" s="15"/>
    </row>
    <row r="37" spans="1:19" ht="15" x14ac:dyDescent="0.25">
      <c r="A37" s="109"/>
      <c r="B37" s="8" t="s">
        <v>892</v>
      </c>
      <c r="C37" s="11"/>
      <c r="D37" s="11"/>
      <c r="E37" s="11"/>
      <c r="F37" s="11"/>
      <c r="G37" s="11"/>
      <c r="H37" s="11"/>
      <c r="I37" s="11"/>
      <c r="J37" s="11"/>
      <c r="K37" s="11"/>
      <c r="L37" s="11"/>
      <c r="M37" s="11"/>
      <c r="N37" s="11"/>
      <c r="O37" s="11"/>
      <c r="P37" s="11"/>
      <c r="Q37" s="11"/>
      <c r="R37" s="12"/>
      <c r="S37"/>
    </row>
    <row r="38" spans="1:19" ht="15" x14ac:dyDescent="0.25">
      <c r="A38" s="109"/>
      <c r="B38" s="8" t="s">
        <v>892</v>
      </c>
      <c r="C38" s="11"/>
      <c r="D38" s="11"/>
      <c r="E38" s="11"/>
      <c r="F38" s="11"/>
      <c r="G38" s="11"/>
      <c r="H38" s="11"/>
      <c r="I38" s="11"/>
      <c r="J38" s="11"/>
      <c r="K38" s="11"/>
      <c r="L38" s="11"/>
      <c r="M38" s="11"/>
      <c r="N38" s="11"/>
      <c r="O38" s="11"/>
      <c r="P38" s="11"/>
      <c r="Q38" s="11"/>
      <c r="R38" s="12"/>
      <c r="S38"/>
    </row>
    <row r="39" spans="1:19" ht="15" x14ac:dyDescent="0.25">
      <c r="A39" s="109"/>
      <c r="B39" s="8" t="s">
        <v>892</v>
      </c>
      <c r="C39" s="11"/>
      <c r="D39" s="11"/>
      <c r="E39" s="11"/>
      <c r="F39" s="11"/>
      <c r="G39" s="11"/>
      <c r="H39" s="11"/>
      <c r="I39" s="11"/>
      <c r="J39" s="11"/>
      <c r="K39" s="11"/>
      <c r="L39" s="11"/>
      <c r="M39" s="11"/>
      <c r="N39" s="11"/>
      <c r="O39" s="11"/>
      <c r="P39" s="11"/>
      <c r="Q39" s="11"/>
      <c r="R39" s="12"/>
      <c r="S39"/>
    </row>
    <row r="40" spans="1:19" ht="15" x14ac:dyDescent="0.25">
      <c r="A40" s="109"/>
      <c r="B40" s="8" t="s">
        <v>892</v>
      </c>
      <c r="C40" s="11"/>
      <c r="D40" s="11"/>
      <c r="E40" s="11"/>
      <c r="F40" s="11"/>
      <c r="G40" s="11"/>
      <c r="H40" s="11"/>
      <c r="I40" s="11"/>
      <c r="J40" s="11"/>
      <c r="K40" s="11"/>
      <c r="L40" s="11"/>
      <c r="M40" s="11"/>
      <c r="N40" s="11"/>
      <c r="O40" s="11"/>
      <c r="P40" s="11"/>
      <c r="Q40" s="11"/>
      <c r="R40" s="12"/>
      <c r="S40"/>
    </row>
    <row r="41" spans="1:19" ht="15" x14ac:dyDescent="0.25">
      <c r="A41" s="109"/>
      <c r="B41" s="8" t="s">
        <v>892</v>
      </c>
      <c r="C41" s="11"/>
      <c r="D41" s="11"/>
      <c r="E41" s="11"/>
      <c r="F41" s="11"/>
      <c r="G41" s="11"/>
      <c r="H41" s="11"/>
      <c r="I41" s="11"/>
      <c r="J41" s="11"/>
      <c r="K41" s="11"/>
      <c r="L41" s="11"/>
      <c r="M41" s="11"/>
      <c r="N41" s="11"/>
      <c r="O41" s="11"/>
      <c r="P41" s="11"/>
      <c r="Q41" s="11"/>
      <c r="R41" s="12"/>
      <c r="S41"/>
    </row>
    <row r="42" spans="1:19" ht="15" x14ac:dyDescent="0.25">
      <c r="A42" s="109"/>
      <c r="B42" s="8" t="s">
        <v>892</v>
      </c>
      <c r="C42" s="11"/>
      <c r="D42" s="11"/>
      <c r="E42" s="11"/>
      <c r="F42" s="11"/>
      <c r="G42" s="11"/>
      <c r="H42" s="11"/>
      <c r="I42" s="11"/>
      <c r="J42" s="11"/>
      <c r="K42" s="11"/>
      <c r="L42" s="11"/>
      <c r="M42" s="11"/>
      <c r="N42" s="11"/>
      <c r="O42" s="11"/>
      <c r="P42" s="11"/>
      <c r="Q42" s="11"/>
      <c r="R42" s="12"/>
      <c r="S42"/>
    </row>
    <row r="43" spans="1:19" ht="15" x14ac:dyDescent="0.25">
      <c r="A43" s="109"/>
      <c r="B43" s="8" t="s">
        <v>892</v>
      </c>
      <c r="C43" s="11"/>
      <c r="D43" s="11"/>
      <c r="E43" s="11"/>
      <c r="F43" s="11"/>
      <c r="G43" s="11"/>
      <c r="H43" s="11"/>
      <c r="I43" s="11"/>
      <c r="J43" s="11"/>
      <c r="K43" s="11"/>
      <c r="L43" s="11"/>
      <c r="M43" s="11"/>
      <c r="N43" s="11"/>
      <c r="O43" s="11"/>
      <c r="P43" s="11"/>
      <c r="Q43" s="11"/>
      <c r="R43" s="12"/>
      <c r="S43"/>
    </row>
    <row r="44" spans="1:19" ht="15" x14ac:dyDescent="0.25">
      <c r="A44" s="109"/>
      <c r="B44" s="8" t="s">
        <v>892</v>
      </c>
      <c r="C44" s="11"/>
      <c r="D44" s="11"/>
      <c r="E44" s="11"/>
      <c r="F44" s="11"/>
      <c r="G44" s="11"/>
      <c r="H44" s="11"/>
      <c r="I44" s="11"/>
      <c r="J44" s="11"/>
      <c r="K44" s="11"/>
      <c r="L44" s="11"/>
      <c r="M44" s="11"/>
      <c r="N44" s="11"/>
      <c r="O44" s="11"/>
      <c r="P44" s="11"/>
      <c r="Q44" s="11"/>
      <c r="R44" s="12"/>
      <c r="S44"/>
    </row>
    <row r="45" spans="1:19" ht="15" x14ac:dyDescent="0.25">
      <c r="A45" s="109"/>
      <c r="B45" s="8" t="s">
        <v>892</v>
      </c>
      <c r="C45" s="11"/>
      <c r="D45" s="11"/>
      <c r="E45" s="11"/>
      <c r="F45" s="11"/>
      <c r="G45" s="11"/>
      <c r="H45" s="11"/>
      <c r="I45" s="11"/>
      <c r="J45" s="11"/>
      <c r="K45" s="11"/>
      <c r="L45" s="11"/>
      <c r="M45" s="11"/>
      <c r="N45" s="11"/>
      <c r="O45" s="11"/>
      <c r="P45" s="11"/>
      <c r="Q45" s="11"/>
      <c r="R45" s="12"/>
      <c r="S45"/>
    </row>
    <row r="46" spans="1:19" ht="15" x14ac:dyDescent="0.25">
      <c r="A46" s="109"/>
      <c r="B46" s="8" t="s">
        <v>892</v>
      </c>
      <c r="C46" s="11"/>
      <c r="D46" s="11"/>
      <c r="E46" s="11"/>
      <c r="F46" s="11"/>
      <c r="G46" s="11"/>
      <c r="H46" s="11"/>
      <c r="I46" s="11"/>
      <c r="J46" s="11"/>
      <c r="K46" s="11"/>
      <c r="L46" s="11"/>
      <c r="M46" s="11"/>
      <c r="N46" s="11"/>
      <c r="O46" s="11"/>
      <c r="P46" s="11"/>
      <c r="Q46" s="11"/>
      <c r="R46" s="12"/>
      <c r="S46"/>
    </row>
    <row r="47" spans="1:19" ht="15" x14ac:dyDescent="0.25">
      <c r="A47" s="109"/>
      <c r="B47" s="8" t="s">
        <v>892</v>
      </c>
      <c r="C47" s="11"/>
      <c r="D47" s="11"/>
      <c r="E47" s="11"/>
      <c r="F47" s="11"/>
      <c r="G47" s="11"/>
      <c r="H47" s="11"/>
      <c r="I47" s="11"/>
      <c r="J47" s="11"/>
      <c r="K47" s="11"/>
      <c r="L47" s="11"/>
      <c r="M47" s="11"/>
      <c r="N47" s="11"/>
      <c r="O47" s="11"/>
      <c r="P47" s="11"/>
      <c r="Q47" s="11"/>
      <c r="R47" s="12"/>
      <c r="S47"/>
    </row>
    <row r="48" spans="1:19" ht="15.75" thickBot="1" x14ac:dyDescent="0.3">
      <c r="A48" s="112"/>
      <c r="B48" s="9" t="s">
        <v>892</v>
      </c>
      <c r="C48" s="13"/>
      <c r="D48" s="13"/>
      <c r="E48" s="13"/>
      <c r="F48" s="13"/>
      <c r="G48" s="13"/>
      <c r="H48" s="13"/>
      <c r="I48" s="13"/>
      <c r="J48" s="13"/>
      <c r="K48" s="13"/>
      <c r="L48" s="13"/>
      <c r="M48" s="13"/>
      <c r="N48" s="13"/>
      <c r="O48" s="13"/>
      <c r="P48" s="13"/>
      <c r="Q48" s="13"/>
      <c r="R48" s="14"/>
      <c r="S48"/>
    </row>
    <row r="49" spans="5:6" x14ac:dyDescent="0.25">
      <c r="E49" s="1"/>
      <c r="F49" s="1"/>
    </row>
    <row r="50" spans="5:6" x14ac:dyDescent="0.25">
      <c r="E50" s="1"/>
      <c r="F50" s="1"/>
    </row>
    <row r="51" spans="5:6" x14ac:dyDescent="0.25">
      <c r="E51" s="1"/>
      <c r="F51" s="1"/>
    </row>
  </sheetData>
  <mergeCells count="6">
    <mergeCell ref="A6:S6"/>
    <mergeCell ref="A1:S1"/>
    <mergeCell ref="A2:S2"/>
    <mergeCell ref="A3:S3"/>
    <mergeCell ref="A4:S4"/>
    <mergeCell ref="A5:S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G31"/>
  <sheetViews>
    <sheetView zoomScaleNormal="100" workbookViewId="0">
      <selection activeCell="A5" sqref="A5:G7"/>
    </sheetView>
  </sheetViews>
  <sheetFormatPr baseColWidth="10" defaultColWidth="11.42578125" defaultRowHeight="15" x14ac:dyDescent="0.25"/>
  <cols>
    <col min="1" max="1" width="84.7109375" customWidth="1"/>
    <col min="2" max="2" width="15.140625" customWidth="1"/>
    <col min="3" max="3" width="14.7109375" customWidth="1"/>
    <col min="4" max="5" width="13.7109375" customWidth="1"/>
    <col min="7" max="7" width="19.28515625" customWidth="1"/>
  </cols>
  <sheetData>
    <row r="1" spans="1:7" ht="17.25" thickBot="1" x14ac:dyDescent="0.3">
      <c r="A1" s="592" t="s">
        <v>0</v>
      </c>
      <c r="B1" s="593"/>
      <c r="C1" s="593"/>
      <c r="D1" s="593"/>
      <c r="E1" s="593"/>
      <c r="F1" s="593"/>
      <c r="G1" s="594"/>
    </row>
    <row r="2" spans="1:7" ht="17.25" thickBot="1" x14ac:dyDescent="0.3">
      <c r="A2" s="312" t="s">
        <v>523</v>
      </c>
      <c r="B2" s="313"/>
      <c r="C2" s="313"/>
      <c r="D2" s="313"/>
      <c r="E2" s="313"/>
      <c r="F2" s="313"/>
      <c r="G2" s="314"/>
    </row>
    <row r="3" spans="1:7" ht="17.25" thickBot="1" x14ac:dyDescent="0.3">
      <c r="A3" s="640" t="s">
        <v>649</v>
      </c>
      <c r="B3" s="641"/>
      <c r="C3" s="641"/>
      <c r="D3" s="641"/>
      <c r="E3" s="641"/>
      <c r="F3" s="641"/>
      <c r="G3" s="642"/>
    </row>
    <row r="4" spans="1:7" ht="17.25" thickBot="1" x14ac:dyDescent="0.3">
      <c r="A4" s="291" t="s">
        <v>1</v>
      </c>
      <c r="B4" s="292"/>
      <c r="C4" s="292"/>
      <c r="D4" s="292"/>
      <c r="E4" s="292"/>
      <c r="F4" s="292"/>
      <c r="G4" s="293"/>
    </row>
    <row r="5" spans="1:7" ht="17.25" thickBot="1" x14ac:dyDescent="0.3">
      <c r="A5" s="643" t="s">
        <v>1215</v>
      </c>
      <c r="B5" s="644"/>
      <c r="C5" s="644"/>
      <c r="D5" s="644"/>
      <c r="E5" s="644"/>
      <c r="F5" s="644"/>
      <c r="G5" s="645"/>
    </row>
    <row r="6" spans="1:7" ht="17.25" thickBot="1" x14ac:dyDescent="0.35">
      <c r="A6" s="703" t="s">
        <v>1009</v>
      </c>
      <c r="B6" s="704"/>
      <c r="C6" s="704"/>
      <c r="D6" s="704"/>
      <c r="E6" s="704"/>
      <c r="F6" s="704"/>
      <c r="G6" s="705"/>
    </row>
    <row r="7" spans="1:7" ht="17.25" thickBot="1" x14ac:dyDescent="0.35">
      <c r="A7" s="43"/>
      <c r="B7" s="43"/>
      <c r="C7" s="43"/>
      <c r="D7" s="43"/>
      <c r="E7" s="43"/>
      <c r="F7" s="43"/>
      <c r="G7" s="43"/>
    </row>
    <row r="8" spans="1:7" s="1" customFormat="1" ht="17.25" customHeight="1" thickBot="1" x14ac:dyDescent="0.3">
      <c r="A8" s="691" t="s">
        <v>436</v>
      </c>
      <c r="B8" s="692"/>
      <c r="C8" s="692"/>
      <c r="D8" s="692"/>
      <c r="E8" s="692"/>
      <c r="F8" s="692"/>
      <c r="G8" s="693"/>
    </row>
    <row r="9" spans="1:7" s="1" customFormat="1" ht="39.75" customHeight="1" x14ac:dyDescent="0.3">
      <c r="A9" s="694" t="s">
        <v>437</v>
      </c>
      <c r="B9" s="132" t="s">
        <v>438</v>
      </c>
      <c r="C9" s="132" t="s">
        <v>439</v>
      </c>
      <c r="D9" s="132" t="s">
        <v>440</v>
      </c>
      <c r="E9" s="132" t="s">
        <v>441</v>
      </c>
      <c r="F9" s="696" t="s">
        <v>1010</v>
      </c>
      <c r="G9" s="698" t="s">
        <v>1011</v>
      </c>
    </row>
    <row r="10" spans="1:7" s="1" customFormat="1" ht="17.25" thickBot="1" x14ac:dyDescent="0.35">
      <c r="A10" s="695"/>
      <c r="B10" s="134" t="s">
        <v>442</v>
      </c>
      <c r="C10" s="134" t="s">
        <v>442</v>
      </c>
      <c r="D10" s="134" t="s">
        <v>442</v>
      </c>
      <c r="E10" s="134" t="s">
        <v>442</v>
      </c>
      <c r="F10" s="697"/>
      <c r="G10" s="699"/>
    </row>
    <row r="11" spans="1:7" s="1" customFormat="1" ht="16.5" x14ac:dyDescent="0.3">
      <c r="A11" s="184" t="s">
        <v>443</v>
      </c>
      <c r="B11" s="120">
        <v>1</v>
      </c>
      <c r="C11" s="120">
        <v>1</v>
      </c>
      <c r="D11" s="120">
        <v>1</v>
      </c>
      <c r="E11" s="120">
        <v>1</v>
      </c>
      <c r="F11" s="121"/>
      <c r="G11" s="122"/>
    </row>
    <row r="12" spans="1:7" s="1" customFormat="1" ht="16.5" x14ac:dyDescent="0.3">
      <c r="A12" s="138" t="s">
        <v>444</v>
      </c>
      <c r="B12" s="32">
        <v>0</v>
      </c>
      <c r="C12" s="32">
        <v>1</v>
      </c>
      <c r="D12" s="32">
        <v>2</v>
      </c>
      <c r="E12" s="32">
        <v>2</v>
      </c>
      <c r="F12" s="124"/>
      <c r="G12" s="125"/>
    </row>
    <row r="13" spans="1:7" s="1" customFormat="1" ht="32.25" customHeight="1" x14ac:dyDescent="0.3">
      <c r="A13" s="140" t="s">
        <v>445</v>
      </c>
      <c r="B13" s="32">
        <v>0</v>
      </c>
      <c r="C13" s="32">
        <v>0</v>
      </c>
      <c r="D13" s="32">
        <v>0</v>
      </c>
      <c r="E13" s="32">
        <v>1</v>
      </c>
      <c r="F13" s="124"/>
      <c r="G13" s="125"/>
    </row>
    <row r="14" spans="1:7" s="1" customFormat="1" ht="16.5" x14ac:dyDescent="0.3">
      <c r="A14" s="140" t="s">
        <v>446</v>
      </c>
      <c r="B14" s="32">
        <v>1</v>
      </c>
      <c r="C14" s="32">
        <v>2</v>
      </c>
      <c r="D14" s="32">
        <v>3</v>
      </c>
      <c r="E14" s="32">
        <v>3</v>
      </c>
      <c r="F14" s="124"/>
      <c r="G14" s="125"/>
    </row>
    <row r="15" spans="1:7" s="1" customFormat="1" ht="16.5" x14ac:dyDescent="0.3">
      <c r="A15" s="138" t="s">
        <v>447</v>
      </c>
      <c r="B15" s="32">
        <v>1</v>
      </c>
      <c r="C15" s="32">
        <v>2</v>
      </c>
      <c r="D15" s="32">
        <v>3</v>
      </c>
      <c r="E15" s="32">
        <v>3</v>
      </c>
      <c r="F15" s="124"/>
      <c r="G15" s="125"/>
    </row>
    <row r="16" spans="1:7" s="1" customFormat="1" ht="16.5" x14ac:dyDescent="0.3">
      <c r="A16" s="138" t="s">
        <v>448</v>
      </c>
      <c r="B16" s="32">
        <v>1</v>
      </c>
      <c r="C16" s="32">
        <v>2</v>
      </c>
      <c r="D16" s="32">
        <v>3</v>
      </c>
      <c r="E16" s="32">
        <v>3</v>
      </c>
      <c r="F16" s="124"/>
      <c r="G16" s="125"/>
    </row>
    <row r="17" spans="1:7" s="1" customFormat="1" ht="16.5" x14ac:dyDescent="0.3">
      <c r="A17" s="138" t="s">
        <v>449</v>
      </c>
      <c r="B17" s="32">
        <v>1</v>
      </c>
      <c r="C17" s="32">
        <v>0</v>
      </c>
      <c r="D17" s="32">
        <v>0</v>
      </c>
      <c r="E17" s="32">
        <v>0</v>
      </c>
      <c r="F17" s="124"/>
      <c r="G17" s="125"/>
    </row>
    <row r="18" spans="1:7" s="1" customFormat="1" ht="16.5" x14ac:dyDescent="0.3">
      <c r="A18" s="138" t="s">
        <v>450</v>
      </c>
      <c r="B18" s="32">
        <v>0</v>
      </c>
      <c r="C18" s="32">
        <v>1</v>
      </c>
      <c r="D18" s="32">
        <v>1</v>
      </c>
      <c r="E18" s="32">
        <v>1</v>
      </c>
      <c r="F18" s="124"/>
      <c r="G18" s="125"/>
    </row>
    <row r="19" spans="1:7" s="1" customFormat="1" ht="16.5" x14ac:dyDescent="0.3">
      <c r="A19" s="140" t="s">
        <v>451</v>
      </c>
      <c r="B19" s="32">
        <v>1</v>
      </c>
      <c r="C19" s="32">
        <v>1</v>
      </c>
      <c r="D19" s="32">
        <v>1</v>
      </c>
      <c r="E19" s="32">
        <v>1</v>
      </c>
      <c r="F19" s="124"/>
      <c r="G19" s="125"/>
    </row>
    <row r="20" spans="1:7" s="1" customFormat="1" ht="16.5" x14ac:dyDescent="0.3">
      <c r="A20" s="140" t="s">
        <v>452</v>
      </c>
      <c r="B20" s="32"/>
      <c r="C20" s="32"/>
      <c r="D20" s="32">
        <v>1</v>
      </c>
      <c r="E20" s="32">
        <v>1</v>
      </c>
      <c r="F20" s="124"/>
      <c r="G20" s="125"/>
    </row>
    <row r="21" spans="1:7" s="1" customFormat="1" ht="16.5" x14ac:dyDescent="0.3">
      <c r="A21" s="140" t="s">
        <v>453</v>
      </c>
      <c r="B21" s="32">
        <v>0</v>
      </c>
      <c r="C21" s="32">
        <v>0</v>
      </c>
      <c r="D21" s="32">
        <v>1</v>
      </c>
      <c r="E21" s="32">
        <v>2</v>
      </c>
      <c r="F21" s="124"/>
      <c r="G21" s="125"/>
    </row>
    <row r="22" spans="1:7" s="1" customFormat="1" ht="16.5" x14ac:dyDescent="0.3">
      <c r="A22" s="140" t="s">
        <v>454</v>
      </c>
      <c r="B22" s="32">
        <v>1</v>
      </c>
      <c r="C22" s="32">
        <v>1</v>
      </c>
      <c r="D22" s="32">
        <v>1</v>
      </c>
      <c r="E22" s="32">
        <v>1</v>
      </c>
      <c r="F22" s="124"/>
      <c r="G22" s="125"/>
    </row>
    <row r="23" spans="1:7" s="1" customFormat="1" ht="16.5" x14ac:dyDescent="0.3">
      <c r="A23" s="140" t="s">
        <v>455</v>
      </c>
      <c r="B23" s="32">
        <v>0</v>
      </c>
      <c r="C23" s="32">
        <v>0</v>
      </c>
      <c r="D23" s="32">
        <v>1</v>
      </c>
      <c r="E23" s="32">
        <v>1</v>
      </c>
      <c r="F23" s="124"/>
      <c r="G23" s="125"/>
    </row>
    <row r="24" spans="1:7" s="1" customFormat="1" ht="16.5" x14ac:dyDescent="0.3">
      <c r="A24" s="138" t="s">
        <v>456</v>
      </c>
      <c r="B24" s="32">
        <v>1</v>
      </c>
      <c r="C24" s="32">
        <v>1</v>
      </c>
      <c r="D24" s="32">
        <v>0</v>
      </c>
      <c r="E24" s="32">
        <v>0</v>
      </c>
      <c r="F24" s="124"/>
      <c r="G24" s="125"/>
    </row>
    <row r="25" spans="1:7" s="1" customFormat="1" ht="16.5" x14ac:dyDescent="0.3">
      <c r="A25" s="140" t="s">
        <v>457</v>
      </c>
      <c r="B25" s="32">
        <v>0</v>
      </c>
      <c r="C25" s="32">
        <v>0</v>
      </c>
      <c r="D25" s="32">
        <v>1</v>
      </c>
      <c r="E25" s="32">
        <v>1</v>
      </c>
      <c r="F25" s="124"/>
      <c r="G25" s="125"/>
    </row>
    <row r="26" spans="1:7" s="1" customFormat="1" ht="15" customHeight="1" x14ac:dyDescent="0.3">
      <c r="A26" s="118" t="s">
        <v>458</v>
      </c>
      <c r="B26" s="32">
        <v>1</v>
      </c>
      <c r="C26" s="32">
        <v>1</v>
      </c>
      <c r="D26" s="32">
        <v>1</v>
      </c>
      <c r="E26" s="32">
        <v>1</v>
      </c>
      <c r="F26" s="124"/>
      <c r="G26" s="125"/>
    </row>
    <row r="27" spans="1:7" s="1" customFormat="1" ht="16.5" x14ac:dyDescent="0.3">
      <c r="A27" s="138" t="s">
        <v>459</v>
      </c>
      <c r="B27" s="32">
        <v>1</v>
      </c>
      <c r="C27" s="32">
        <v>1</v>
      </c>
      <c r="D27" s="32">
        <v>0</v>
      </c>
      <c r="E27" s="32">
        <v>0</v>
      </c>
      <c r="F27" s="124"/>
      <c r="G27" s="125"/>
    </row>
    <row r="28" spans="1:7" s="1" customFormat="1" ht="16.5" x14ac:dyDescent="0.3">
      <c r="A28" s="140" t="s">
        <v>460</v>
      </c>
      <c r="B28" s="32">
        <v>0</v>
      </c>
      <c r="C28" s="32">
        <v>0</v>
      </c>
      <c r="D28" s="32">
        <v>1</v>
      </c>
      <c r="E28" s="32">
        <v>1</v>
      </c>
      <c r="F28" s="124"/>
      <c r="G28" s="125"/>
    </row>
    <row r="29" spans="1:7" s="1" customFormat="1" ht="16.5" x14ac:dyDescent="0.3">
      <c r="A29" s="140" t="s">
        <v>461</v>
      </c>
      <c r="B29" s="32">
        <v>1</v>
      </c>
      <c r="C29" s="32">
        <v>1</v>
      </c>
      <c r="D29" s="32">
        <v>1</v>
      </c>
      <c r="E29" s="32">
        <v>1</v>
      </c>
      <c r="F29" s="124"/>
      <c r="G29" s="125"/>
    </row>
    <row r="30" spans="1:7" s="1" customFormat="1" ht="17.25" thickBot="1" x14ac:dyDescent="0.35">
      <c r="A30" s="185" t="s">
        <v>462</v>
      </c>
      <c r="B30" s="129">
        <v>1</v>
      </c>
      <c r="C30" s="129">
        <v>1</v>
      </c>
      <c r="D30" s="129">
        <v>1</v>
      </c>
      <c r="E30" s="129">
        <v>1</v>
      </c>
      <c r="F30" s="130"/>
      <c r="G30" s="131"/>
    </row>
    <row r="31" spans="1:7" s="1" customFormat="1" ht="81.75" customHeight="1" thickBot="1" x14ac:dyDescent="0.3">
      <c r="A31" s="700" t="s">
        <v>1107</v>
      </c>
      <c r="B31" s="701"/>
      <c r="C31" s="701"/>
      <c r="D31" s="701"/>
      <c r="E31" s="701"/>
      <c r="F31" s="701"/>
      <c r="G31" s="702"/>
    </row>
  </sheetData>
  <mergeCells count="11">
    <mergeCell ref="A6:G6"/>
    <mergeCell ref="A1:G1"/>
    <mergeCell ref="A2:G2"/>
    <mergeCell ref="A3:G3"/>
    <mergeCell ref="A4:G4"/>
    <mergeCell ref="A5:G5"/>
    <mergeCell ref="A8:G8"/>
    <mergeCell ref="A9:A10"/>
    <mergeCell ref="F9:F10"/>
    <mergeCell ref="G9:G10"/>
    <mergeCell ref="A31:G3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H40"/>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28.7109375" style="5" customWidth="1"/>
    <col min="2" max="2" width="23.140625" style="3" customWidth="1"/>
    <col min="3" max="3" width="17.42578125" style="4" customWidth="1"/>
    <col min="4" max="4" width="17.140625" style="3" customWidth="1"/>
    <col min="5" max="5" width="13.7109375" style="1" customWidth="1"/>
    <col min="6" max="6" width="14.5703125" style="1" customWidth="1"/>
    <col min="7" max="7" width="11.7109375" style="1" customWidth="1"/>
    <col min="8" max="8" width="44.7109375" style="1" customWidth="1"/>
    <col min="9" max="16384" width="11.42578125" style="1"/>
  </cols>
  <sheetData>
    <row r="1" spans="1:8" ht="17.25" customHeight="1" thickBot="1" x14ac:dyDescent="0.3">
      <c r="A1" s="592" t="s">
        <v>0</v>
      </c>
      <c r="B1" s="593"/>
      <c r="C1" s="593"/>
      <c r="D1" s="593"/>
      <c r="E1" s="593"/>
      <c r="F1" s="593"/>
      <c r="G1" s="593"/>
      <c r="H1" s="594"/>
    </row>
    <row r="2" spans="1:8" ht="17.25" customHeight="1" thickBot="1" x14ac:dyDescent="0.3">
      <c r="A2" s="312" t="s">
        <v>523</v>
      </c>
      <c r="B2" s="313"/>
      <c r="C2" s="313"/>
      <c r="D2" s="313"/>
      <c r="E2" s="313"/>
      <c r="F2" s="313"/>
      <c r="G2" s="313"/>
      <c r="H2" s="314"/>
    </row>
    <row r="3" spans="1:8" s="6" customFormat="1" ht="17.25" customHeight="1" thickBot="1" x14ac:dyDescent="0.3">
      <c r="A3" s="673" t="s">
        <v>649</v>
      </c>
      <c r="B3" s="674"/>
      <c r="C3" s="674"/>
      <c r="D3" s="674"/>
      <c r="E3" s="674"/>
      <c r="F3" s="674"/>
      <c r="G3" s="674"/>
      <c r="H3" s="675"/>
    </row>
    <row r="4" spans="1:8" s="6" customFormat="1" ht="17.25" customHeight="1" thickBot="1" x14ac:dyDescent="0.3">
      <c r="A4" s="288" t="s">
        <v>156</v>
      </c>
      <c r="B4" s="289"/>
      <c r="C4" s="289"/>
      <c r="D4" s="289"/>
      <c r="E4" s="289"/>
      <c r="F4" s="289"/>
      <c r="G4" s="289"/>
      <c r="H4" s="290"/>
    </row>
    <row r="5" spans="1:8" customFormat="1" ht="23.25" customHeight="1" thickBot="1" x14ac:dyDescent="0.3">
      <c r="A5" s="717" t="s">
        <v>1215</v>
      </c>
      <c r="B5" s="718"/>
      <c r="C5" s="718"/>
      <c r="D5" s="718"/>
      <c r="E5" s="718"/>
      <c r="F5" s="718"/>
      <c r="G5" s="718"/>
      <c r="H5" s="719"/>
    </row>
    <row r="6" spans="1:8" customFormat="1" ht="22.5" customHeight="1" thickBot="1" x14ac:dyDescent="0.3">
      <c r="A6" s="646" t="s">
        <v>1012</v>
      </c>
      <c r="B6" s="647"/>
      <c r="C6" s="647"/>
      <c r="D6" s="647"/>
      <c r="E6" s="647"/>
      <c r="F6" s="647"/>
      <c r="G6" s="647"/>
      <c r="H6" s="648"/>
    </row>
    <row r="7" spans="1:8" ht="17.25" thickBot="1" x14ac:dyDescent="0.35">
      <c r="A7" s="62"/>
      <c r="B7" s="4"/>
      <c r="D7" s="4"/>
      <c r="E7" s="63"/>
      <c r="F7" s="63"/>
      <c r="G7" s="63"/>
      <c r="H7" s="63"/>
    </row>
    <row r="8" spans="1:8" ht="17.25" thickBot="1" x14ac:dyDescent="0.35">
      <c r="A8" s="710" t="s">
        <v>463</v>
      </c>
      <c r="B8" s="711"/>
      <c r="C8" s="711"/>
      <c r="D8" s="711"/>
      <c r="E8" s="711"/>
      <c r="F8" s="711"/>
      <c r="G8" s="711"/>
      <c r="H8" s="712"/>
    </row>
    <row r="9" spans="1:8" ht="49.5" x14ac:dyDescent="0.25">
      <c r="A9" s="694" t="s">
        <v>464</v>
      </c>
      <c r="B9" s="713" t="s">
        <v>465</v>
      </c>
      <c r="C9" s="133" t="s">
        <v>438</v>
      </c>
      <c r="D9" s="133" t="s">
        <v>439</v>
      </c>
      <c r="E9" s="133" t="s">
        <v>440</v>
      </c>
      <c r="F9" s="133" t="s">
        <v>441</v>
      </c>
      <c r="G9" s="715" t="s">
        <v>1013</v>
      </c>
      <c r="H9" s="698" t="s">
        <v>5</v>
      </c>
    </row>
    <row r="10" spans="1:8" ht="17.25" thickBot="1" x14ac:dyDescent="0.35">
      <c r="A10" s="695"/>
      <c r="B10" s="714"/>
      <c r="C10" s="134" t="s">
        <v>442</v>
      </c>
      <c r="D10" s="134" t="s">
        <v>442</v>
      </c>
      <c r="E10" s="134" t="s">
        <v>442</v>
      </c>
      <c r="F10" s="134" t="s">
        <v>442</v>
      </c>
      <c r="G10" s="716"/>
      <c r="H10" s="699"/>
    </row>
    <row r="11" spans="1:8" x14ac:dyDescent="0.3">
      <c r="A11" s="119" t="s">
        <v>466</v>
      </c>
      <c r="B11" s="94" t="s">
        <v>467</v>
      </c>
      <c r="C11" s="120">
        <v>1</v>
      </c>
      <c r="D11" s="120">
        <v>1</v>
      </c>
      <c r="E11" s="120">
        <v>1</v>
      </c>
      <c r="F11" s="120">
        <v>2</v>
      </c>
      <c r="G11" s="121"/>
      <c r="H11" s="122"/>
    </row>
    <row r="12" spans="1:8" x14ac:dyDescent="0.3">
      <c r="A12" s="123" t="s">
        <v>468</v>
      </c>
      <c r="B12" s="93" t="s">
        <v>469</v>
      </c>
      <c r="C12" s="32">
        <v>2</v>
      </c>
      <c r="D12" s="32">
        <v>2</v>
      </c>
      <c r="E12" s="32">
        <v>4</v>
      </c>
      <c r="F12" s="32">
        <v>4</v>
      </c>
      <c r="G12" s="124"/>
      <c r="H12" s="125"/>
    </row>
    <row r="13" spans="1:8" x14ac:dyDescent="0.3">
      <c r="A13" s="123" t="s">
        <v>470</v>
      </c>
      <c r="B13" s="93" t="s">
        <v>471</v>
      </c>
      <c r="C13" s="32">
        <v>1</v>
      </c>
      <c r="D13" s="32">
        <v>1</v>
      </c>
      <c r="E13" s="32">
        <v>1</v>
      </c>
      <c r="F13" s="32">
        <v>2</v>
      </c>
      <c r="G13" s="124"/>
      <c r="H13" s="125"/>
    </row>
    <row r="14" spans="1:8" x14ac:dyDescent="0.3">
      <c r="A14" s="123" t="s">
        <v>472</v>
      </c>
      <c r="B14" s="93" t="s">
        <v>473</v>
      </c>
      <c r="C14" s="32">
        <v>2</v>
      </c>
      <c r="D14" s="32">
        <v>3</v>
      </c>
      <c r="E14" s="32">
        <v>4</v>
      </c>
      <c r="F14" s="32">
        <v>5</v>
      </c>
      <c r="G14" s="124"/>
      <c r="H14" s="125"/>
    </row>
    <row r="15" spans="1:8" ht="33" x14ac:dyDescent="0.3">
      <c r="A15" s="126" t="s">
        <v>474</v>
      </c>
      <c r="B15" s="93" t="s">
        <v>475</v>
      </c>
      <c r="C15" s="32">
        <v>2</v>
      </c>
      <c r="D15" s="32">
        <v>2</v>
      </c>
      <c r="E15" s="32">
        <v>2</v>
      </c>
      <c r="F15" s="32">
        <v>3</v>
      </c>
      <c r="G15" s="124"/>
      <c r="H15" s="125"/>
    </row>
    <row r="16" spans="1:8" ht="33" x14ac:dyDescent="0.3">
      <c r="A16" s="126" t="s">
        <v>476</v>
      </c>
      <c r="B16" s="93" t="s">
        <v>475</v>
      </c>
      <c r="C16" s="32">
        <v>1</v>
      </c>
      <c r="D16" s="32">
        <v>1</v>
      </c>
      <c r="E16" s="32">
        <v>1</v>
      </c>
      <c r="F16" s="32">
        <v>2</v>
      </c>
      <c r="G16" s="124"/>
      <c r="H16" s="125"/>
    </row>
    <row r="17" spans="1:8" x14ac:dyDescent="0.3">
      <c r="A17" s="123" t="s">
        <v>477</v>
      </c>
      <c r="B17" s="93" t="s">
        <v>478</v>
      </c>
      <c r="C17" s="32">
        <v>1</v>
      </c>
      <c r="D17" s="32">
        <v>1</v>
      </c>
      <c r="E17" s="32">
        <v>1</v>
      </c>
      <c r="F17" s="32">
        <v>2</v>
      </c>
      <c r="G17" s="124"/>
      <c r="H17" s="125"/>
    </row>
    <row r="18" spans="1:8" x14ac:dyDescent="0.3">
      <c r="A18" s="123" t="s">
        <v>479</v>
      </c>
      <c r="B18" s="93" t="s">
        <v>480</v>
      </c>
      <c r="C18" s="32">
        <v>2</v>
      </c>
      <c r="D18" s="32">
        <v>2</v>
      </c>
      <c r="E18" s="32">
        <v>2</v>
      </c>
      <c r="F18" s="32">
        <v>3</v>
      </c>
      <c r="G18" s="124"/>
      <c r="H18" s="125"/>
    </row>
    <row r="19" spans="1:8" ht="33" x14ac:dyDescent="0.3">
      <c r="A19" s="126" t="s">
        <v>481</v>
      </c>
      <c r="B19" s="93" t="s">
        <v>475</v>
      </c>
      <c r="C19" s="32">
        <v>1</v>
      </c>
      <c r="D19" s="32">
        <v>2</v>
      </c>
      <c r="E19" s="32">
        <v>2</v>
      </c>
      <c r="F19" s="32">
        <v>2</v>
      </c>
      <c r="G19" s="124"/>
      <c r="H19" s="125"/>
    </row>
    <row r="20" spans="1:8" ht="33" x14ac:dyDescent="0.3">
      <c r="A20" s="126" t="s">
        <v>482</v>
      </c>
      <c r="B20" s="93" t="s">
        <v>478</v>
      </c>
      <c r="C20" s="32">
        <v>1</v>
      </c>
      <c r="D20" s="32">
        <v>1</v>
      </c>
      <c r="E20" s="32">
        <v>2</v>
      </c>
      <c r="F20" s="32">
        <v>2</v>
      </c>
      <c r="G20" s="124"/>
      <c r="H20" s="125"/>
    </row>
    <row r="21" spans="1:8" ht="33" x14ac:dyDescent="0.3">
      <c r="A21" s="126" t="s">
        <v>483</v>
      </c>
      <c r="B21" s="93" t="s">
        <v>478</v>
      </c>
      <c r="C21" s="32">
        <v>1</v>
      </c>
      <c r="D21" s="32">
        <v>2</v>
      </c>
      <c r="E21" s="32">
        <v>2</v>
      </c>
      <c r="F21" s="32">
        <v>3</v>
      </c>
      <c r="G21" s="124"/>
      <c r="H21" s="125"/>
    </row>
    <row r="22" spans="1:8" x14ac:dyDescent="0.3">
      <c r="A22" s="126" t="s">
        <v>484</v>
      </c>
      <c r="B22" s="93"/>
      <c r="C22" s="32">
        <v>1</v>
      </c>
      <c r="D22" s="32">
        <v>2</v>
      </c>
      <c r="E22" s="32">
        <v>3</v>
      </c>
      <c r="F22" s="32">
        <v>3</v>
      </c>
      <c r="G22" s="124"/>
      <c r="H22" s="125"/>
    </row>
    <row r="23" spans="1:8" ht="33" x14ac:dyDescent="0.3">
      <c r="A23" s="126" t="s">
        <v>485</v>
      </c>
      <c r="B23" s="93"/>
      <c r="C23" s="32">
        <v>1</v>
      </c>
      <c r="D23" s="32">
        <v>2</v>
      </c>
      <c r="E23" s="32">
        <v>3</v>
      </c>
      <c r="F23" s="32">
        <v>3</v>
      </c>
      <c r="G23" s="124"/>
      <c r="H23" s="125"/>
    </row>
    <row r="24" spans="1:8" x14ac:dyDescent="0.3">
      <c r="A24" s="126" t="s">
        <v>486</v>
      </c>
      <c r="B24" s="93"/>
      <c r="C24" s="32">
        <v>1</v>
      </c>
      <c r="D24" s="32">
        <v>1</v>
      </c>
      <c r="E24" s="32">
        <v>1</v>
      </c>
      <c r="F24" s="32">
        <v>2</v>
      </c>
      <c r="G24" s="124"/>
      <c r="H24" s="125"/>
    </row>
    <row r="25" spans="1:8" x14ac:dyDescent="0.3">
      <c r="A25" s="123" t="s">
        <v>487</v>
      </c>
      <c r="B25" s="93" t="s">
        <v>473</v>
      </c>
      <c r="C25" s="32">
        <v>1</v>
      </c>
      <c r="D25" s="32">
        <v>1</v>
      </c>
      <c r="E25" s="32">
        <v>1</v>
      </c>
      <c r="F25" s="32">
        <v>2</v>
      </c>
      <c r="G25" s="124"/>
      <c r="H25" s="125"/>
    </row>
    <row r="26" spans="1:8" x14ac:dyDescent="0.3">
      <c r="A26" s="126" t="s">
        <v>488</v>
      </c>
      <c r="B26" s="93" t="s">
        <v>489</v>
      </c>
      <c r="C26" s="32">
        <v>1</v>
      </c>
      <c r="D26" s="32">
        <v>1</v>
      </c>
      <c r="E26" s="32">
        <v>1</v>
      </c>
      <c r="F26" s="32">
        <v>2</v>
      </c>
      <c r="G26" s="124"/>
      <c r="H26" s="125"/>
    </row>
    <row r="27" spans="1:8" x14ac:dyDescent="0.3">
      <c r="A27" s="123" t="s">
        <v>490</v>
      </c>
      <c r="B27" s="93" t="s">
        <v>491</v>
      </c>
      <c r="C27" s="32">
        <v>2</v>
      </c>
      <c r="D27" s="32">
        <v>2</v>
      </c>
      <c r="E27" s="32">
        <v>2</v>
      </c>
      <c r="F27" s="32">
        <v>3</v>
      </c>
      <c r="G27" s="124"/>
      <c r="H27" s="125"/>
    </row>
    <row r="28" spans="1:8" x14ac:dyDescent="0.3">
      <c r="A28" s="706" t="s">
        <v>492</v>
      </c>
      <c r="B28" s="93" t="s">
        <v>493</v>
      </c>
      <c r="C28" s="32">
        <v>2</v>
      </c>
      <c r="D28" s="32">
        <v>2</v>
      </c>
      <c r="E28" s="32">
        <v>2</v>
      </c>
      <c r="F28" s="32">
        <v>2</v>
      </c>
      <c r="G28" s="124"/>
      <c r="H28" s="125"/>
    </row>
    <row r="29" spans="1:8" x14ac:dyDescent="0.3">
      <c r="A29" s="706"/>
      <c r="B29" s="93" t="s">
        <v>494</v>
      </c>
      <c r="C29" s="32">
        <v>1</v>
      </c>
      <c r="D29" s="32">
        <v>2</v>
      </c>
      <c r="E29" s="32">
        <v>2</v>
      </c>
      <c r="F29" s="32">
        <v>2</v>
      </c>
      <c r="G29" s="124"/>
      <c r="H29" s="125"/>
    </row>
    <row r="30" spans="1:8" x14ac:dyDescent="0.3">
      <c r="A30" s="706"/>
      <c r="B30" s="93" t="s">
        <v>495</v>
      </c>
      <c r="C30" s="32">
        <v>0</v>
      </c>
      <c r="D30" s="32">
        <v>0</v>
      </c>
      <c r="E30" s="32">
        <v>3</v>
      </c>
      <c r="F30" s="32">
        <v>3</v>
      </c>
      <c r="G30" s="124"/>
      <c r="H30" s="125"/>
    </row>
    <row r="31" spans="1:8" x14ac:dyDescent="0.3">
      <c r="A31" s="123" t="s">
        <v>496</v>
      </c>
      <c r="B31" s="93" t="s">
        <v>497</v>
      </c>
      <c r="C31" s="32">
        <v>1</v>
      </c>
      <c r="D31" s="32">
        <v>1</v>
      </c>
      <c r="E31" s="32">
        <v>1</v>
      </c>
      <c r="F31" s="32">
        <v>1</v>
      </c>
      <c r="G31" s="124"/>
      <c r="H31" s="125"/>
    </row>
    <row r="32" spans="1:8" x14ac:dyDescent="0.3">
      <c r="A32" s="123" t="s">
        <v>498</v>
      </c>
      <c r="B32" s="93" t="s">
        <v>499</v>
      </c>
      <c r="C32" s="32">
        <v>2</v>
      </c>
      <c r="D32" s="32">
        <v>2</v>
      </c>
      <c r="E32" s="32">
        <v>2</v>
      </c>
      <c r="F32" s="32">
        <v>3</v>
      </c>
      <c r="G32" s="124"/>
      <c r="H32" s="125"/>
    </row>
    <row r="33" spans="1:8" x14ac:dyDescent="0.3">
      <c r="A33" s="123" t="s">
        <v>500</v>
      </c>
      <c r="B33" s="93" t="s">
        <v>475</v>
      </c>
      <c r="C33" s="32">
        <v>2</v>
      </c>
      <c r="D33" s="32">
        <v>2</v>
      </c>
      <c r="E33" s="32">
        <v>2</v>
      </c>
      <c r="F33" s="32">
        <v>3</v>
      </c>
      <c r="G33" s="124"/>
      <c r="H33" s="125"/>
    </row>
    <row r="34" spans="1:8" ht="49.5" x14ac:dyDescent="0.3">
      <c r="A34" s="123" t="s">
        <v>501</v>
      </c>
      <c r="B34" s="92" t="s">
        <v>502</v>
      </c>
      <c r="C34" s="32">
        <v>1</v>
      </c>
      <c r="D34" s="32">
        <v>1</v>
      </c>
      <c r="E34" s="32">
        <v>1</v>
      </c>
      <c r="F34" s="32">
        <v>1</v>
      </c>
      <c r="G34" s="124"/>
      <c r="H34" s="125"/>
    </row>
    <row r="35" spans="1:8" ht="49.5" x14ac:dyDescent="0.3">
      <c r="A35" s="126" t="s">
        <v>503</v>
      </c>
      <c r="B35" s="92" t="s">
        <v>504</v>
      </c>
      <c r="C35" s="32">
        <v>0</v>
      </c>
      <c r="D35" s="32">
        <v>0</v>
      </c>
      <c r="E35" s="32">
        <v>1</v>
      </c>
      <c r="F35" s="32">
        <v>1</v>
      </c>
      <c r="G35" s="124"/>
      <c r="H35" s="125"/>
    </row>
    <row r="36" spans="1:8" x14ac:dyDescent="0.3">
      <c r="A36" s="706" t="s">
        <v>505</v>
      </c>
      <c r="B36" s="93" t="s">
        <v>475</v>
      </c>
      <c r="C36" s="32">
        <v>1</v>
      </c>
      <c r="D36" s="32">
        <v>1</v>
      </c>
      <c r="E36" s="32">
        <v>2</v>
      </c>
      <c r="F36" s="32">
        <v>2</v>
      </c>
      <c r="G36" s="124"/>
      <c r="H36" s="125"/>
    </row>
    <row r="37" spans="1:8" x14ac:dyDescent="0.3">
      <c r="A37" s="706"/>
      <c r="B37" s="93" t="s">
        <v>489</v>
      </c>
      <c r="C37" s="32">
        <v>1</v>
      </c>
      <c r="D37" s="32">
        <v>1</v>
      </c>
      <c r="E37" s="32">
        <v>1</v>
      </c>
      <c r="F37" s="32">
        <v>1</v>
      </c>
      <c r="G37" s="124"/>
      <c r="H37" s="125"/>
    </row>
    <row r="38" spans="1:8" x14ac:dyDescent="0.3">
      <c r="A38" s="706"/>
      <c r="B38" s="93" t="s">
        <v>506</v>
      </c>
      <c r="C38" s="32">
        <v>1</v>
      </c>
      <c r="D38" s="32">
        <v>1</v>
      </c>
      <c r="E38" s="32">
        <v>1</v>
      </c>
      <c r="F38" s="32">
        <v>1</v>
      </c>
      <c r="G38" s="124"/>
      <c r="H38" s="125"/>
    </row>
    <row r="39" spans="1:8" ht="17.25" thickBot="1" x14ac:dyDescent="0.35">
      <c r="A39" s="127" t="s">
        <v>507</v>
      </c>
      <c r="B39" s="128" t="s">
        <v>475</v>
      </c>
      <c r="C39" s="129">
        <v>1</v>
      </c>
      <c r="D39" s="129">
        <v>1</v>
      </c>
      <c r="E39" s="129">
        <v>1</v>
      </c>
      <c r="F39" s="129">
        <v>2</v>
      </c>
      <c r="G39" s="130"/>
      <c r="H39" s="131"/>
    </row>
    <row r="40" spans="1:8" ht="64.5" customHeight="1" thickBot="1" x14ac:dyDescent="0.3">
      <c r="A40" s="707" t="s">
        <v>1014</v>
      </c>
      <c r="B40" s="708"/>
      <c r="C40" s="708"/>
      <c r="D40" s="708"/>
      <c r="E40" s="708"/>
      <c r="F40" s="708"/>
      <c r="G40" s="708"/>
      <c r="H40" s="709"/>
    </row>
  </sheetData>
  <mergeCells count="14">
    <mergeCell ref="A6:H6"/>
    <mergeCell ref="A1:H1"/>
    <mergeCell ref="A2:H2"/>
    <mergeCell ref="A3:H3"/>
    <mergeCell ref="A4:H4"/>
    <mergeCell ref="A5:H5"/>
    <mergeCell ref="A36:A38"/>
    <mergeCell ref="A40:H40"/>
    <mergeCell ref="A8:H8"/>
    <mergeCell ref="A9:A10"/>
    <mergeCell ref="B9:B10"/>
    <mergeCell ref="G9:G10"/>
    <mergeCell ref="H9:H10"/>
    <mergeCell ref="A28:A3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H21"/>
  <sheetViews>
    <sheetView zoomScaleNormal="100" zoomScaleSheetLayoutView="80" zoomScalePageLayoutView="55" workbookViewId="0">
      <selection activeCell="A5" sqref="A5:H7"/>
    </sheetView>
  </sheetViews>
  <sheetFormatPr baseColWidth="10" defaultColWidth="11.42578125" defaultRowHeight="16.5" x14ac:dyDescent="0.25"/>
  <cols>
    <col min="1" max="1" width="28.7109375" style="5" customWidth="1"/>
    <col min="2" max="2" width="23.140625" style="3" customWidth="1"/>
    <col min="3" max="3" width="17.42578125" style="4" customWidth="1"/>
    <col min="4" max="4" width="17.140625" style="3" customWidth="1"/>
    <col min="5" max="5" width="13.7109375" style="1" customWidth="1"/>
    <col min="6" max="6" width="12.42578125" style="1" customWidth="1"/>
    <col min="7" max="7" width="11.7109375" style="1" customWidth="1"/>
    <col min="8" max="8" width="44.7109375" style="1" customWidth="1"/>
    <col min="9" max="16384" width="11.42578125" style="1"/>
  </cols>
  <sheetData>
    <row r="1" spans="1:8" ht="17.25" customHeight="1" thickBot="1" x14ac:dyDescent="0.3">
      <c r="A1" s="592" t="s">
        <v>0</v>
      </c>
      <c r="B1" s="593"/>
      <c r="C1" s="593"/>
      <c r="D1" s="593"/>
      <c r="E1" s="593"/>
      <c r="F1" s="593"/>
      <c r="G1" s="593"/>
      <c r="H1" s="594"/>
    </row>
    <row r="2" spans="1:8" ht="17.25" customHeight="1" thickBot="1" x14ac:dyDescent="0.3">
      <c r="A2" s="312" t="s">
        <v>523</v>
      </c>
      <c r="B2" s="313"/>
      <c r="C2" s="313"/>
      <c r="D2" s="313"/>
      <c r="E2" s="313"/>
      <c r="F2" s="313"/>
      <c r="G2" s="313"/>
      <c r="H2" s="314"/>
    </row>
    <row r="3" spans="1:8" s="6" customFormat="1" ht="17.25" customHeight="1" thickBot="1" x14ac:dyDescent="0.3">
      <c r="A3" s="673" t="s">
        <v>649</v>
      </c>
      <c r="B3" s="674"/>
      <c r="C3" s="674"/>
      <c r="D3" s="674"/>
      <c r="E3" s="674"/>
      <c r="F3" s="674"/>
      <c r="G3" s="674"/>
      <c r="H3" s="675"/>
    </row>
    <row r="4" spans="1:8" s="6" customFormat="1" ht="17.25" customHeight="1" thickBot="1" x14ac:dyDescent="0.3">
      <c r="A4" s="288" t="s">
        <v>156</v>
      </c>
      <c r="B4" s="289"/>
      <c r="C4" s="289"/>
      <c r="D4" s="289"/>
      <c r="E4" s="289"/>
      <c r="F4" s="289"/>
      <c r="G4" s="289"/>
      <c r="H4" s="290"/>
    </row>
    <row r="5" spans="1:8" customFormat="1" ht="23.25" customHeight="1" thickBot="1" x14ac:dyDescent="0.3">
      <c r="A5" s="717" t="s">
        <v>1215</v>
      </c>
      <c r="B5" s="718"/>
      <c r="C5" s="718"/>
      <c r="D5" s="718"/>
      <c r="E5" s="718"/>
      <c r="F5" s="718"/>
      <c r="G5" s="718"/>
      <c r="H5" s="719"/>
    </row>
    <row r="6" spans="1:8" customFormat="1" ht="22.5" customHeight="1" thickBot="1" x14ac:dyDescent="0.3">
      <c r="A6" s="646" t="s">
        <v>1015</v>
      </c>
      <c r="B6" s="647"/>
      <c r="C6" s="647"/>
      <c r="D6" s="647"/>
      <c r="E6" s="647"/>
      <c r="F6" s="647"/>
      <c r="G6" s="647"/>
      <c r="H6" s="648"/>
    </row>
    <row r="7" spans="1:8" ht="17.25" thickBot="1" x14ac:dyDescent="0.35">
      <c r="A7" s="62"/>
      <c r="B7" s="4"/>
      <c r="D7" s="4"/>
      <c r="E7" s="63"/>
      <c r="F7" s="63"/>
      <c r="G7" s="63"/>
      <c r="H7" s="63"/>
    </row>
    <row r="8" spans="1:8" ht="17.25" thickBot="1" x14ac:dyDescent="0.35">
      <c r="A8" s="731" t="s">
        <v>508</v>
      </c>
      <c r="B8" s="732"/>
      <c r="C8" s="732"/>
      <c r="D8" s="732"/>
      <c r="E8" s="732"/>
      <c r="F8" s="732"/>
      <c r="G8" s="732"/>
      <c r="H8" s="733"/>
    </row>
    <row r="9" spans="1:8" ht="49.5" x14ac:dyDescent="0.3">
      <c r="A9" s="734" t="s">
        <v>509</v>
      </c>
      <c r="B9" s="132" t="s">
        <v>438</v>
      </c>
      <c r="C9" s="132" t="s">
        <v>439</v>
      </c>
      <c r="D9" s="132" t="s">
        <v>440</v>
      </c>
      <c r="E9" s="132" t="s">
        <v>441</v>
      </c>
      <c r="F9" s="736" t="s">
        <v>1013</v>
      </c>
      <c r="G9" s="738" t="s">
        <v>5</v>
      </c>
      <c r="H9" s="739"/>
    </row>
    <row r="10" spans="1:8" ht="17.25" thickBot="1" x14ac:dyDescent="0.35">
      <c r="A10" s="735"/>
      <c r="B10" s="134" t="s">
        <v>442</v>
      </c>
      <c r="C10" s="134" t="s">
        <v>442</v>
      </c>
      <c r="D10" s="134" t="s">
        <v>442</v>
      </c>
      <c r="E10" s="134" t="s">
        <v>442</v>
      </c>
      <c r="F10" s="737"/>
      <c r="G10" s="740"/>
      <c r="H10" s="741"/>
    </row>
    <row r="11" spans="1:8" x14ac:dyDescent="0.3">
      <c r="A11" s="135" t="s">
        <v>510</v>
      </c>
      <c r="B11" s="136">
        <v>1</v>
      </c>
      <c r="C11" s="136">
        <v>1</v>
      </c>
      <c r="D11" s="136">
        <v>2</v>
      </c>
      <c r="E11" s="136">
        <v>2</v>
      </c>
      <c r="F11" s="137"/>
      <c r="G11" s="742"/>
      <c r="H11" s="743"/>
    </row>
    <row r="12" spans="1:8" x14ac:dyDescent="0.3">
      <c r="A12" s="138" t="s">
        <v>511</v>
      </c>
      <c r="B12" s="46">
        <v>1</v>
      </c>
      <c r="C12" s="46">
        <v>1</v>
      </c>
      <c r="D12" s="46">
        <v>2</v>
      </c>
      <c r="E12" s="46">
        <v>2</v>
      </c>
      <c r="F12" s="139"/>
      <c r="G12" s="723"/>
      <c r="H12" s="724"/>
    </row>
    <row r="13" spans="1:8" x14ac:dyDescent="0.3">
      <c r="A13" s="138" t="s">
        <v>512</v>
      </c>
      <c r="B13" s="720" t="s">
        <v>513</v>
      </c>
      <c r="C13" s="720"/>
      <c r="D13" s="720"/>
      <c r="E13" s="720"/>
      <c r="F13" s="139"/>
      <c r="G13" s="723"/>
      <c r="H13" s="724"/>
    </row>
    <row r="14" spans="1:8" x14ac:dyDescent="0.3">
      <c r="A14" s="138" t="s">
        <v>514</v>
      </c>
      <c r="B14" s="720"/>
      <c r="C14" s="720"/>
      <c r="D14" s="720"/>
      <c r="E14" s="720"/>
      <c r="F14" s="139"/>
      <c r="G14" s="723"/>
      <c r="H14" s="724"/>
    </row>
    <row r="15" spans="1:8" x14ac:dyDescent="0.3">
      <c r="A15" s="138" t="s">
        <v>515</v>
      </c>
      <c r="B15" s="720"/>
      <c r="C15" s="720"/>
      <c r="D15" s="720"/>
      <c r="E15" s="720"/>
      <c r="F15" s="139"/>
      <c r="G15" s="723"/>
      <c r="H15" s="724"/>
    </row>
    <row r="16" spans="1:8" x14ac:dyDescent="0.3">
      <c r="A16" s="138" t="s">
        <v>516</v>
      </c>
      <c r="B16" s="720"/>
      <c r="C16" s="720"/>
      <c r="D16" s="720"/>
      <c r="E16" s="720"/>
      <c r="F16" s="139"/>
      <c r="G16" s="723"/>
      <c r="H16" s="724"/>
    </row>
    <row r="17" spans="1:8" x14ac:dyDescent="0.3">
      <c r="A17" s="138" t="s">
        <v>517</v>
      </c>
      <c r="B17" s="720"/>
      <c r="C17" s="720"/>
      <c r="D17" s="720"/>
      <c r="E17" s="720"/>
      <c r="F17" s="139"/>
      <c r="G17" s="723"/>
      <c r="H17" s="724"/>
    </row>
    <row r="18" spans="1:8" x14ac:dyDescent="0.3">
      <c r="A18" s="138" t="s">
        <v>518</v>
      </c>
      <c r="B18" s="720"/>
      <c r="C18" s="720"/>
      <c r="D18" s="720"/>
      <c r="E18" s="720"/>
      <c r="F18" s="139"/>
      <c r="G18" s="723"/>
      <c r="H18" s="724"/>
    </row>
    <row r="19" spans="1:8" ht="33" x14ac:dyDescent="0.3">
      <c r="A19" s="140" t="s">
        <v>519</v>
      </c>
      <c r="B19" s="720" t="s">
        <v>520</v>
      </c>
      <c r="C19" s="721"/>
      <c r="D19" s="721"/>
      <c r="E19" s="722"/>
      <c r="F19" s="139"/>
      <c r="G19" s="723"/>
      <c r="H19" s="724"/>
    </row>
    <row r="20" spans="1:8" ht="33" x14ac:dyDescent="0.3">
      <c r="A20" s="140" t="s">
        <v>521</v>
      </c>
      <c r="B20" s="725" t="s">
        <v>522</v>
      </c>
      <c r="C20" s="726"/>
      <c r="D20" s="726"/>
      <c r="E20" s="727"/>
      <c r="F20" s="139"/>
      <c r="G20" s="723"/>
      <c r="H20" s="724"/>
    </row>
    <row r="21" spans="1:8" ht="136.5" customHeight="1" thickBot="1" x14ac:dyDescent="0.35">
      <c r="A21" s="728" t="s">
        <v>1016</v>
      </c>
      <c r="B21" s="729"/>
      <c r="C21" s="729"/>
      <c r="D21" s="729"/>
      <c r="E21" s="729"/>
      <c r="F21" s="729"/>
      <c r="G21" s="729"/>
      <c r="H21" s="730"/>
    </row>
  </sheetData>
  <mergeCells count="24">
    <mergeCell ref="G12:H12"/>
    <mergeCell ref="A1:H1"/>
    <mergeCell ref="A2:H2"/>
    <mergeCell ref="A3:H3"/>
    <mergeCell ref="A4:H4"/>
    <mergeCell ref="A5:H5"/>
    <mergeCell ref="A6:H6"/>
    <mergeCell ref="A8:H8"/>
    <mergeCell ref="A9:A10"/>
    <mergeCell ref="F9:F10"/>
    <mergeCell ref="G9:H10"/>
    <mergeCell ref="G11:H11"/>
    <mergeCell ref="B13:E18"/>
    <mergeCell ref="G13:H13"/>
    <mergeCell ref="G14:H14"/>
    <mergeCell ref="G15:H15"/>
    <mergeCell ref="G16:H16"/>
    <mergeCell ref="G17:H17"/>
    <mergeCell ref="G18:H18"/>
    <mergeCell ref="B19:E19"/>
    <mergeCell ref="G19:H19"/>
    <mergeCell ref="B20:E20"/>
    <mergeCell ref="G20:H20"/>
    <mergeCell ref="A21:H2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AN42"/>
  <sheetViews>
    <sheetView zoomScale="60" zoomScaleNormal="6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42578125" style="1" customWidth="1"/>
    <col min="31" max="31" width="8" style="1" customWidth="1"/>
    <col min="32" max="32" width="7.5703125" style="1" customWidth="1"/>
    <col min="33" max="33" width="7.85546875" style="1" customWidth="1"/>
    <col min="34" max="34" width="8" style="1" customWidth="1"/>
    <col min="35" max="35" width="7" style="1" customWidth="1"/>
    <col min="36" max="36" width="8.7109375" style="1" customWidth="1"/>
    <col min="37" max="37" width="7.5703125" style="1" customWidth="1"/>
    <col min="38" max="38" width="8.140625" style="1" customWidth="1"/>
    <col min="39" max="39" width="7.85546875" style="1" customWidth="1"/>
    <col min="40" max="40" width="28.85546875" style="1" customWidth="1"/>
    <col min="41" max="16384" width="11.42578125" style="1"/>
  </cols>
  <sheetData>
    <row r="1" spans="1:40" ht="17.25" customHeight="1" thickBot="1" x14ac:dyDescent="0.3">
      <c r="A1" s="592" t="s">
        <v>0</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4"/>
    </row>
    <row r="2" spans="1:40" ht="17.25" customHeight="1" thickBot="1" x14ac:dyDescent="0.3">
      <c r="A2" s="312" t="s">
        <v>1017</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4"/>
    </row>
    <row r="3" spans="1:40" s="6" customFormat="1" ht="17.25" customHeight="1" thickBot="1" x14ac:dyDescent="0.3">
      <c r="A3" s="673" t="s">
        <v>649</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5"/>
    </row>
    <row r="4" spans="1:40" s="6" customFormat="1" ht="17.25" customHeight="1" thickBot="1" x14ac:dyDescent="0.3">
      <c r="A4" s="288" t="s">
        <v>156</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row>
    <row r="5" spans="1:40" customFormat="1" ht="23.25" customHeight="1" thickBot="1" x14ac:dyDescent="0.3">
      <c r="A5" s="663" t="s">
        <v>1228</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5"/>
    </row>
    <row r="6" spans="1:40" customFormat="1" ht="22.5" customHeight="1" thickBot="1" x14ac:dyDescent="0.3">
      <c r="A6" s="666" t="s">
        <v>1018</v>
      </c>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8"/>
    </row>
    <row r="7" spans="1:40" ht="17.25" thickBot="1" x14ac:dyDescent="0.3"/>
    <row r="8" spans="1:40" s="141" customFormat="1" ht="15.75" customHeight="1" thickBot="1" x14ac:dyDescent="0.25">
      <c r="A8" s="747" t="s">
        <v>1019</v>
      </c>
      <c r="B8" s="748"/>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9"/>
    </row>
    <row r="9" spans="1:40" s="141" customFormat="1" ht="15.75" customHeight="1" thickBot="1" x14ac:dyDescent="0.25">
      <c r="A9" s="747" t="s">
        <v>1020</v>
      </c>
      <c r="B9" s="748"/>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9"/>
    </row>
    <row r="10" spans="1:40" s="141" customFormat="1" thickBot="1" x14ac:dyDescent="0.25">
      <c r="A10" s="142"/>
      <c r="B10" s="750"/>
      <c r="C10" s="750"/>
      <c r="D10" s="750"/>
      <c r="E10" s="750"/>
      <c r="F10" s="143"/>
      <c r="G10" s="143"/>
      <c r="H10" s="143"/>
      <c r="I10" s="143"/>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row>
    <row r="11" spans="1:40" s="141" customFormat="1" ht="92.25" customHeight="1" thickBot="1" x14ac:dyDescent="0.25">
      <c r="A11" s="751" t="s">
        <v>1021</v>
      </c>
      <c r="B11" s="753" t="s">
        <v>204</v>
      </c>
      <c r="C11" s="753" t="s">
        <v>1022</v>
      </c>
      <c r="D11" s="753" t="s">
        <v>1023</v>
      </c>
      <c r="E11" s="753" t="s">
        <v>1024</v>
      </c>
      <c r="F11" s="753" t="s">
        <v>1025</v>
      </c>
      <c r="G11" s="753" t="s">
        <v>1026</v>
      </c>
      <c r="H11" s="753" t="s">
        <v>1027</v>
      </c>
      <c r="I11" s="753" t="s">
        <v>1028</v>
      </c>
      <c r="J11" s="744" t="s">
        <v>1029</v>
      </c>
      <c r="K11" s="744"/>
      <c r="L11" s="744" t="s">
        <v>1030</v>
      </c>
      <c r="M11" s="744"/>
      <c r="N11" s="745" t="s">
        <v>1031</v>
      </c>
      <c r="O11" s="746"/>
      <c r="P11" s="744" t="s">
        <v>1032</v>
      </c>
      <c r="Q11" s="744"/>
      <c r="R11" s="744"/>
      <c r="S11" s="744" t="s">
        <v>1033</v>
      </c>
      <c r="T11" s="744"/>
      <c r="U11" s="744"/>
      <c r="V11" s="744" t="s">
        <v>1034</v>
      </c>
      <c r="W11" s="744"/>
      <c r="X11" s="744" t="s">
        <v>1035</v>
      </c>
      <c r="Y11" s="744"/>
      <c r="Z11" s="744"/>
      <c r="AA11" s="761" t="s">
        <v>1036</v>
      </c>
      <c r="AB11" s="761"/>
      <c r="AC11" s="761"/>
      <c r="AD11" s="744" t="s">
        <v>1037</v>
      </c>
      <c r="AE11" s="744"/>
      <c r="AF11" s="744"/>
      <c r="AG11" s="744" t="s">
        <v>1038</v>
      </c>
      <c r="AH11" s="744"/>
      <c r="AI11" s="744" t="s">
        <v>1039</v>
      </c>
      <c r="AJ11" s="744"/>
      <c r="AK11" s="745" t="s">
        <v>1040</v>
      </c>
      <c r="AL11" s="757"/>
      <c r="AM11" s="746"/>
      <c r="AN11" s="758" t="s">
        <v>829</v>
      </c>
    </row>
    <row r="12" spans="1:40" s="141" customFormat="1" ht="27" customHeight="1" thickBot="1" x14ac:dyDescent="0.25">
      <c r="A12" s="752"/>
      <c r="B12" s="754"/>
      <c r="C12" s="754"/>
      <c r="D12" s="754"/>
      <c r="E12" s="754"/>
      <c r="F12" s="754"/>
      <c r="G12" s="754"/>
      <c r="H12" s="754"/>
      <c r="I12" s="762"/>
      <c r="J12" s="144" t="s">
        <v>1041</v>
      </c>
      <c r="K12" s="145" t="s">
        <v>1042</v>
      </c>
      <c r="L12" s="145" t="s">
        <v>1041</v>
      </c>
      <c r="M12" s="145" t="s">
        <v>1042</v>
      </c>
      <c r="N12" s="145" t="s">
        <v>1041</v>
      </c>
      <c r="O12" s="145" t="s">
        <v>1042</v>
      </c>
      <c r="P12" s="145" t="s">
        <v>1041</v>
      </c>
      <c r="Q12" s="145" t="s">
        <v>1042</v>
      </c>
      <c r="R12" s="145" t="s">
        <v>1043</v>
      </c>
      <c r="S12" s="145" t="s">
        <v>1041</v>
      </c>
      <c r="T12" s="145" t="s">
        <v>1042</v>
      </c>
      <c r="U12" s="145" t="s">
        <v>1043</v>
      </c>
      <c r="V12" s="145" t="s">
        <v>1041</v>
      </c>
      <c r="W12" s="145" t="s">
        <v>1042</v>
      </c>
      <c r="X12" s="145" t="s">
        <v>1041</v>
      </c>
      <c r="Y12" s="145" t="s">
        <v>1042</v>
      </c>
      <c r="Z12" s="145" t="s">
        <v>1043</v>
      </c>
      <c r="AA12" s="145" t="s">
        <v>1041</v>
      </c>
      <c r="AB12" s="145" t="s">
        <v>1042</v>
      </c>
      <c r="AC12" s="145" t="s">
        <v>1043</v>
      </c>
      <c r="AD12" s="145" t="s">
        <v>1041</v>
      </c>
      <c r="AE12" s="145" t="s">
        <v>1042</v>
      </c>
      <c r="AF12" s="145" t="s">
        <v>1043</v>
      </c>
      <c r="AG12" s="145" t="s">
        <v>1041</v>
      </c>
      <c r="AH12" s="145" t="s">
        <v>1042</v>
      </c>
      <c r="AI12" s="145" t="s">
        <v>1041</v>
      </c>
      <c r="AJ12" s="145" t="s">
        <v>1042</v>
      </c>
      <c r="AK12" s="145" t="s">
        <v>1041</v>
      </c>
      <c r="AL12" s="145" t="s">
        <v>1042</v>
      </c>
      <c r="AM12" s="146" t="s">
        <v>1043</v>
      </c>
      <c r="AN12" s="759"/>
    </row>
    <row r="13" spans="1:40" s="141" customFormat="1" ht="15" x14ac:dyDescent="0.2">
      <c r="A13" s="147">
        <v>1</v>
      </c>
      <c r="B13" s="148"/>
      <c r="C13" s="148"/>
      <c r="D13" s="148"/>
      <c r="E13" s="148"/>
      <c r="F13" s="148"/>
      <c r="G13" s="148"/>
      <c r="H13" s="148"/>
      <c r="I13" s="148"/>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50"/>
    </row>
    <row r="14" spans="1:40" s="141" customFormat="1" ht="15" x14ac:dyDescent="0.2">
      <c r="A14" s="147">
        <v>2</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50"/>
    </row>
    <row r="15" spans="1:40" s="141" customFormat="1" ht="15" x14ac:dyDescent="0.2">
      <c r="A15" s="147">
        <v>3</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50"/>
    </row>
    <row r="16" spans="1:40" s="141" customFormat="1" ht="15" x14ac:dyDescent="0.2">
      <c r="A16" s="147">
        <v>4</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50"/>
    </row>
    <row r="17" spans="1:40" s="141" customFormat="1" ht="15" x14ac:dyDescent="0.2">
      <c r="A17" s="147">
        <v>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50"/>
    </row>
    <row r="18" spans="1:40" s="141" customFormat="1" ht="15" x14ac:dyDescent="0.2">
      <c r="A18" s="147">
        <v>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50"/>
    </row>
    <row r="19" spans="1:40" s="141" customFormat="1" ht="15" x14ac:dyDescent="0.2">
      <c r="A19" s="147">
        <v>7</v>
      </c>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50"/>
    </row>
    <row r="20" spans="1:40" s="141" customFormat="1" ht="15" x14ac:dyDescent="0.2">
      <c r="A20" s="147">
        <v>8</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50"/>
    </row>
    <row r="21" spans="1:40" s="141" customFormat="1" ht="15" x14ac:dyDescent="0.2">
      <c r="A21" s="147">
        <v>9</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50"/>
    </row>
    <row r="22" spans="1:40" s="141" customFormat="1" ht="15" x14ac:dyDescent="0.2">
      <c r="A22" s="147">
        <v>10</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50"/>
    </row>
    <row r="23" spans="1:40" s="141" customFormat="1" ht="15" x14ac:dyDescent="0.2">
      <c r="A23" s="147">
        <v>11</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50"/>
    </row>
    <row r="24" spans="1:40" s="141" customFormat="1" ht="15" x14ac:dyDescent="0.2">
      <c r="A24" s="147">
        <v>12</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50"/>
    </row>
    <row r="25" spans="1:40" s="141" customFormat="1" ht="15" x14ac:dyDescent="0.2">
      <c r="A25" s="147">
        <v>13</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50"/>
    </row>
    <row r="26" spans="1:40" s="141" customFormat="1" ht="15" x14ac:dyDescent="0.2">
      <c r="A26" s="147">
        <v>14</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50"/>
    </row>
    <row r="27" spans="1:40" s="141" customFormat="1" ht="15" x14ac:dyDescent="0.2">
      <c r="A27" s="147">
        <v>15</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50"/>
    </row>
    <row r="28" spans="1:40" s="141" customFormat="1" ht="15" x14ac:dyDescent="0.2">
      <c r="A28" s="147">
        <v>16</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50"/>
    </row>
    <row r="29" spans="1:40" s="141" customFormat="1" ht="15" x14ac:dyDescent="0.2">
      <c r="A29" s="147">
        <v>17</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50"/>
    </row>
    <row r="30" spans="1:40" s="141" customFormat="1" ht="15" x14ac:dyDescent="0.2">
      <c r="A30" s="147">
        <v>18</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50"/>
    </row>
    <row r="31" spans="1:40" s="141" customFormat="1" ht="15" x14ac:dyDescent="0.2">
      <c r="A31" s="147">
        <v>19</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50"/>
    </row>
    <row r="32" spans="1:40" s="141" customFormat="1" ht="15" x14ac:dyDescent="0.2">
      <c r="A32" s="147">
        <v>20</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50"/>
    </row>
    <row r="33" spans="1:40" s="141" customFormat="1" ht="15" x14ac:dyDescent="0.2">
      <c r="A33" s="147">
        <v>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50"/>
    </row>
    <row r="34" spans="1:40" s="141" customFormat="1" ht="15" x14ac:dyDescent="0.2">
      <c r="A34" s="147">
        <v>22</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50"/>
    </row>
    <row r="35" spans="1:40" s="141" customFormat="1" ht="15" x14ac:dyDescent="0.2">
      <c r="A35" s="147">
        <v>23</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50"/>
    </row>
    <row r="36" spans="1:40" s="141" customFormat="1" ht="15.75" thickBot="1" x14ac:dyDescent="0.25">
      <c r="A36" s="151">
        <v>24</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3"/>
    </row>
    <row r="37" spans="1:40" s="141" customFormat="1" ht="15" x14ac:dyDescent="0.2">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row>
    <row r="38" spans="1:40" s="141" customFormat="1" ht="15" customHeight="1" x14ac:dyDescent="0.2">
      <c r="A38" s="760" t="s">
        <v>1044</v>
      </c>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0"/>
      <c r="AK38" s="154"/>
      <c r="AL38" s="154"/>
      <c r="AM38" s="154"/>
      <c r="AN38" s="142"/>
    </row>
    <row r="39" spans="1:40" s="141" customFormat="1" ht="15" x14ac:dyDescent="0.2">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row>
    <row r="40" spans="1:40" s="141" customFormat="1" ht="39.75" customHeight="1" x14ac:dyDescent="0.25">
      <c r="A40" s="750" t="s">
        <v>1045</v>
      </c>
      <c r="B40" s="755"/>
      <c r="C40" s="756" t="s">
        <v>1046</v>
      </c>
      <c r="D40" s="756"/>
      <c r="E40" s="756"/>
      <c r="F40" s="756"/>
      <c r="G40" s="756"/>
      <c r="H40" s="756"/>
      <c r="I40" s="756"/>
      <c r="J40" s="142"/>
      <c r="K40" s="142"/>
      <c r="L40" s="142"/>
      <c r="M40" s="142"/>
      <c r="N40" s="142"/>
      <c r="O40" s="142"/>
      <c r="P40" s="155"/>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row>
    <row r="41" spans="1:40" s="141" customFormat="1" ht="15.75" x14ac:dyDescent="0.2">
      <c r="A41" s="142"/>
      <c r="B41" s="142"/>
      <c r="C41" s="155"/>
      <c r="D41" s="155"/>
      <c r="E41" s="155"/>
      <c r="F41" s="155"/>
      <c r="G41" s="155"/>
      <c r="H41" s="155"/>
      <c r="I41" s="155"/>
      <c r="J41" s="155"/>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row>
    <row r="42" spans="1:40" s="141" customFormat="1" ht="46.5" customHeight="1" x14ac:dyDescent="0.25">
      <c r="A42" s="750" t="s">
        <v>1047</v>
      </c>
      <c r="B42" s="755"/>
      <c r="C42" s="156" t="s">
        <v>1048</v>
      </c>
      <c r="D42" s="756" t="s">
        <v>1049</v>
      </c>
      <c r="E42" s="756"/>
      <c r="F42" s="756"/>
      <c r="G42" s="756"/>
      <c r="H42" s="756"/>
      <c r="I42" s="756"/>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row>
  </sheetData>
  <mergeCells count="36">
    <mergeCell ref="A42:B42"/>
    <mergeCell ref="D42:I42"/>
    <mergeCell ref="AI11:AJ11"/>
    <mergeCell ref="AK11:AM11"/>
    <mergeCell ref="AN11:AN12"/>
    <mergeCell ref="A38:AJ38"/>
    <mergeCell ref="A40:B40"/>
    <mergeCell ref="C40:I40"/>
    <mergeCell ref="S11:U11"/>
    <mergeCell ref="V11:W11"/>
    <mergeCell ref="X11:Z11"/>
    <mergeCell ref="AA11:AC11"/>
    <mergeCell ref="AD11:AF11"/>
    <mergeCell ref="AG11:AH11"/>
    <mergeCell ref="H11:H12"/>
    <mergeCell ref="I11:I12"/>
    <mergeCell ref="J11:K11"/>
    <mergeCell ref="L11:M11"/>
    <mergeCell ref="N11:O11"/>
    <mergeCell ref="P11:R11"/>
    <mergeCell ref="A8:AN8"/>
    <mergeCell ref="A9:AN9"/>
    <mergeCell ref="B10:E10"/>
    <mergeCell ref="A11:A12"/>
    <mergeCell ref="B11:B12"/>
    <mergeCell ref="C11:C12"/>
    <mergeCell ref="D11:D12"/>
    <mergeCell ref="E11:E12"/>
    <mergeCell ref="F11:F12"/>
    <mergeCell ref="G11:G12"/>
    <mergeCell ref="A6:AN6"/>
    <mergeCell ref="A1:AN1"/>
    <mergeCell ref="A2:AN2"/>
    <mergeCell ref="A3:AN3"/>
    <mergeCell ref="A4:AN4"/>
    <mergeCell ref="A5:AN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AV44"/>
  <sheetViews>
    <sheetView zoomScale="80" zoomScaleNormal="8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48" ht="17.25" customHeight="1" thickBot="1" x14ac:dyDescent="0.3">
      <c r="A1" s="592" t="s">
        <v>0</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4"/>
    </row>
    <row r="2" spans="1:48" ht="17.25" customHeight="1" thickBot="1" x14ac:dyDescent="0.3">
      <c r="A2" s="312" t="s">
        <v>1017</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4"/>
    </row>
    <row r="3" spans="1:48" s="6" customFormat="1" ht="17.25" customHeight="1" thickBot="1" x14ac:dyDescent="0.3">
      <c r="A3" s="640" t="s">
        <v>649</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2"/>
    </row>
    <row r="4" spans="1:48" s="6" customFormat="1" ht="17.25" customHeight="1" thickBot="1" x14ac:dyDescent="0.3">
      <c r="A4" s="291" t="s">
        <v>156</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3"/>
    </row>
    <row r="5" spans="1:48" customFormat="1" ht="23.25" customHeight="1" thickBot="1" x14ac:dyDescent="0.3">
      <c r="A5" s="763" t="s">
        <v>1229</v>
      </c>
      <c r="B5" s="764"/>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5"/>
    </row>
    <row r="6" spans="1:48" customFormat="1" ht="22.5" customHeight="1" thickBot="1" x14ac:dyDescent="0.3">
      <c r="A6" s="666" t="s">
        <v>1050</v>
      </c>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8"/>
    </row>
    <row r="7" spans="1:48" ht="17.25" thickBot="1" x14ac:dyDescent="0.3"/>
    <row r="8" spans="1:48" s="141" customFormat="1" ht="15.75" customHeight="1" thickBot="1" x14ac:dyDescent="0.25">
      <c r="A8" s="747" t="s">
        <v>1019</v>
      </c>
      <c r="B8" s="748"/>
      <c r="C8" s="748"/>
      <c r="D8" s="748"/>
      <c r="E8" s="748"/>
      <c r="F8" s="748"/>
      <c r="G8" s="748"/>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9"/>
    </row>
    <row r="9" spans="1:48" s="141" customFormat="1" ht="15.75" customHeight="1" thickBot="1" x14ac:dyDescent="0.25">
      <c r="A9" s="747" t="s">
        <v>1020</v>
      </c>
      <c r="B9" s="748"/>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row>
    <row r="10" spans="1:48" s="141" customFormat="1" ht="15.75" x14ac:dyDescent="0.2">
      <c r="A10" s="142"/>
      <c r="B10" s="750"/>
      <c r="C10" s="750"/>
      <c r="D10" s="750"/>
      <c r="E10" s="750"/>
      <c r="F10" s="143"/>
      <c r="G10" s="143"/>
      <c r="H10" s="143"/>
      <c r="I10" s="143"/>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row>
    <row r="11" spans="1:48" s="141" customFormat="1" ht="92.25" customHeight="1" x14ac:dyDescent="0.2">
      <c r="A11" s="766" t="s">
        <v>1021</v>
      </c>
      <c r="B11" s="767" t="s">
        <v>1051</v>
      </c>
      <c r="C11" s="767" t="s">
        <v>1052</v>
      </c>
      <c r="D11" s="767" t="s">
        <v>1053</v>
      </c>
      <c r="E11" s="767"/>
      <c r="F11" s="768" t="s">
        <v>1054</v>
      </c>
      <c r="G11" s="768"/>
      <c r="H11" s="768" t="s">
        <v>1055</v>
      </c>
      <c r="I11" s="768"/>
      <c r="J11" s="768" t="s">
        <v>1056</v>
      </c>
      <c r="K11" s="768"/>
      <c r="L11" s="768" t="s">
        <v>1057</v>
      </c>
      <c r="M11" s="768"/>
      <c r="N11" s="768" t="s">
        <v>1058</v>
      </c>
      <c r="O11" s="768"/>
      <c r="P11" s="768"/>
      <c r="Q11" s="768"/>
      <c r="R11" s="767" t="s">
        <v>1059</v>
      </c>
      <c r="S11" s="767"/>
      <c r="T11" s="767"/>
      <c r="U11" s="767" t="s">
        <v>1060</v>
      </c>
      <c r="V11" s="767"/>
      <c r="W11" s="767"/>
      <c r="X11" s="767"/>
      <c r="Y11" s="767" t="s">
        <v>1061</v>
      </c>
      <c r="Z11" s="767"/>
      <c r="AA11" s="767"/>
      <c r="AB11" s="767" t="s">
        <v>1062</v>
      </c>
      <c r="AC11" s="767"/>
      <c r="AD11" s="767"/>
      <c r="AE11" s="769" t="s">
        <v>1063</v>
      </c>
      <c r="AF11" s="770"/>
      <c r="AG11" s="767" t="s">
        <v>1064</v>
      </c>
      <c r="AH11" s="767"/>
      <c r="AI11" s="769" t="s">
        <v>1065</v>
      </c>
      <c r="AJ11" s="770"/>
      <c r="AK11" s="773"/>
      <c r="AL11" s="767" t="s">
        <v>1066</v>
      </c>
      <c r="AM11" s="767"/>
      <c r="AN11" s="767"/>
      <c r="AO11" s="767" t="s">
        <v>1067</v>
      </c>
      <c r="AP11" s="767"/>
      <c r="AQ11" s="767"/>
      <c r="AR11" s="767" t="s">
        <v>1068</v>
      </c>
    </row>
    <row r="12" spans="1:48" s="141" customFormat="1" ht="27" customHeight="1" x14ac:dyDescent="0.2">
      <c r="A12" s="766"/>
      <c r="B12" s="767"/>
      <c r="C12" s="767"/>
      <c r="D12" s="767"/>
      <c r="E12" s="767"/>
      <c r="F12" s="768"/>
      <c r="G12" s="768"/>
      <c r="H12" s="768"/>
      <c r="I12" s="768"/>
      <c r="J12" s="768"/>
      <c r="K12" s="768"/>
      <c r="L12" s="768"/>
      <c r="M12" s="768"/>
      <c r="N12" s="768"/>
      <c r="O12" s="768"/>
      <c r="P12" s="768"/>
      <c r="Q12" s="768"/>
      <c r="R12" s="767"/>
      <c r="S12" s="767"/>
      <c r="T12" s="767"/>
      <c r="U12" s="767"/>
      <c r="V12" s="767"/>
      <c r="W12" s="767"/>
      <c r="X12" s="767"/>
      <c r="Y12" s="767"/>
      <c r="Z12" s="767"/>
      <c r="AA12" s="767"/>
      <c r="AB12" s="767"/>
      <c r="AC12" s="767"/>
      <c r="AD12" s="767"/>
      <c r="AE12" s="771"/>
      <c r="AF12" s="772"/>
      <c r="AG12" s="767"/>
      <c r="AH12" s="767"/>
      <c r="AI12" s="771"/>
      <c r="AJ12" s="772"/>
      <c r="AK12" s="774"/>
      <c r="AL12" s="767"/>
      <c r="AM12" s="767"/>
      <c r="AN12" s="767"/>
      <c r="AO12" s="767"/>
      <c r="AP12" s="767"/>
      <c r="AQ12" s="767"/>
      <c r="AR12" s="767"/>
    </row>
    <row r="13" spans="1:48" s="141" customFormat="1" ht="27" customHeight="1" x14ac:dyDescent="0.3">
      <c r="A13" s="766"/>
      <c r="B13" s="767"/>
      <c r="C13" s="767"/>
      <c r="D13" s="157" t="s">
        <v>1041</v>
      </c>
      <c r="E13" s="157" t="s">
        <v>1042</v>
      </c>
      <c r="F13" s="157" t="s">
        <v>1069</v>
      </c>
      <c r="G13" s="157" t="s">
        <v>1042</v>
      </c>
      <c r="H13" s="157" t="s">
        <v>1069</v>
      </c>
      <c r="I13" s="157" t="s">
        <v>1070</v>
      </c>
      <c r="J13" s="157" t="s">
        <v>1069</v>
      </c>
      <c r="K13" s="157" t="s">
        <v>1042</v>
      </c>
      <c r="L13" s="157" t="s">
        <v>1069</v>
      </c>
      <c r="M13" s="157" t="s">
        <v>1042</v>
      </c>
      <c r="N13" s="157" t="s">
        <v>1069</v>
      </c>
      <c r="O13" s="157" t="s">
        <v>1042</v>
      </c>
      <c r="P13" s="157" t="s">
        <v>1043</v>
      </c>
      <c r="Q13" s="157" t="s">
        <v>1071</v>
      </c>
      <c r="R13" s="157" t="s">
        <v>1069</v>
      </c>
      <c r="S13" s="157" t="s">
        <v>1042</v>
      </c>
      <c r="T13" s="157" t="s">
        <v>1043</v>
      </c>
      <c r="U13" s="157" t="s">
        <v>1041</v>
      </c>
      <c r="V13" s="157" t="s">
        <v>1070</v>
      </c>
      <c r="W13" s="157" t="s">
        <v>1043</v>
      </c>
      <c r="X13" s="157" t="s">
        <v>1071</v>
      </c>
      <c r="Y13" s="157" t="s">
        <v>1069</v>
      </c>
      <c r="Z13" s="157" t="s">
        <v>1042</v>
      </c>
      <c r="AA13" s="157" t="s">
        <v>1043</v>
      </c>
      <c r="AB13" s="157" t="s">
        <v>1072</v>
      </c>
      <c r="AC13" s="157" t="s">
        <v>1073</v>
      </c>
      <c r="AD13" s="157" t="s">
        <v>1074</v>
      </c>
      <c r="AE13" s="157" t="s">
        <v>1069</v>
      </c>
      <c r="AF13" s="157" t="s">
        <v>1042</v>
      </c>
      <c r="AG13" s="157" t="s">
        <v>1069</v>
      </c>
      <c r="AH13" s="157" t="s">
        <v>1042</v>
      </c>
      <c r="AI13" s="157" t="s">
        <v>1069</v>
      </c>
      <c r="AJ13" s="157" t="s">
        <v>1042</v>
      </c>
      <c r="AK13" s="157" t="s">
        <v>1043</v>
      </c>
      <c r="AL13" s="157" t="s">
        <v>1069</v>
      </c>
      <c r="AM13" s="157" t="s">
        <v>1042</v>
      </c>
      <c r="AN13" s="157" t="s">
        <v>1043</v>
      </c>
      <c r="AO13" s="157" t="s">
        <v>1069</v>
      </c>
      <c r="AP13" s="157" t="s">
        <v>1042</v>
      </c>
      <c r="AQ13" s="157" t="s">
        <v>1043</v>
      </c>
      <c r="AR13" s="767"/>
      <c r="AV13" s="158"/>
    </row>
    <row r="14" spans="1:48" s="141" customFormat="1" x14ac:dyDescent="0.2">
      <c r="A14" s="159">
        <v>1</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row>
    <row r="15" spans="1:48" s="141" customFormat="1" x14ac:dyDescent="0.2">
      <c r="A15" s="95">
        <v>2</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row>
    <row r="16" spans="1:48" s="141" customFormat="1" x14ac:dyDescent="0.2">
      <c r="A16" s="95">
        <v>3</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row>
    <row r="17" spans="1:44" s="141" customFormat="1" x14ac:dyDescent="0.2">
      <c r="A17" s="95">
        <v>4</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row>
    <row r="18" spans="1:44" s="141" customFormat="1" x14ac:dyDescent="0.2">
      <c r="A18" s="95">
        <v>5</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row>
    <row r="19" spans="1:44" s="141" customFormat="1" x14ac:dyDescent="0.2">
      <c r="A19" s="95">
        <v>6</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row>
    <row r="20" spans="1:44" s="141" customFormat="1" x14ac:dyDescent="0.2">
      <c r="A20" s="95">
        <v>7</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row>
    <row r="21" spans="1:44" s="141" customFormat="1" x14ac:dyDescent="0.2">
      <c r="A21" s="95">
        <v>8</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row>
    <row r="22" spans="1:44" s="141" customFormat="1" x14ac:dyDescent="0.2">
      <c r="A22" s="95">
        <v>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row>
    <row r="23" spans="1:44" s="141" customFormat="1" x14ac:dyDescent="0.2">
      <c r="A23" s="95">
        <v>10</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row>
    <row r="24" spans="1:44" s="141" customFormat="1" x14ac:dyDescent="0.2">
      <c r="A24" s="95">
        <v>11</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row>
    <row r="25" spans="1:44" s="141" customFormat="1" x14ac:dyDescent="0.2">
      <c r="A25" s="95">
        <v>12</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row>
    <row r="26" spans="1:44" s="141" customFormat="1" x14ac:dyDescent="0.2">
      <c r="A26" s="95">
        <v>13</v>
      </c>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row>
    <row r="27" spans="1:44" s="141" customFormat="1" x14ac:dyDescent="0.2">
      <c r="A27" s="95">
        <v>14</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row>
    <row r="28" spans="1:44" s="141" customFormat="1" x14ac:dyDescent="0.2">
      <c r="A28" s="95">
        <v>15</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row>
    <row r="29" spans="1:44" s="141" customFormat="1" x14ac:dyDescent="0.2">
      <c r="A29" s="95">
        <v>16</v>
      </c>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row>
    <row r="30" spans="1:44" s="141" customFormat="1" x14ac:dyDescent="0.2">
      <c r="A30" s="95">
        <v>17</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row>
    <row r="31" spans="1:44" s="141" customFormat="1" x14ac:dyDescent="0.2">
      <c r="A31" s="95">
        <v>18</v>
      </c>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row>
    <row r="32" spans="1:44" s="141" customFormat="1" x14ac:dyDescent="0.2">
      <c r="A32" s="95">
        <v>19</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row>
    <row r="33" spans="1:44" s="141" customFormat="1" x14ac:dyDescent="0.2">
      <c r="A33" s="95">
        <v>20</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row>
    <row r="34" spans="1:44" s="141" customFormat="1" x14ac:dyDescent="0.2">
      <c r="A34" s="95">
        <v>21</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row>
    <row r="35" spans="1:44" s="141" customFormat="1" x14ac:dyDescent="0.2">
      <c r="A35" s="95">
        <v>22</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row>
    <row r="36" spans="1:44" s="141" customFormat="1" x14ac:dyDescent="0.2">
      <c r="A36" s="95">
        <v>23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row>
    <row r="37" spans="1:44" s="141" customFormat="1" ht="15.75" thickBot="1" x14ac:dyDescent="0.25">
      <c r="A37" s="151">
        <v>24</v>
      </c>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row>
    <row r="38" spans="1:44" s="141" customFormat="1" ht="15" x14ac:dyDescent="0.2">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row>
    <row r="39" spans="1:44" s="141" customFormat="1" ht="15" customHeight="1" x14ac:dyDescent="0.2">
      <c r="A39" s="760" t="s">
        <v>1044</v>
      </c>
      <c r="B39" s="760"/>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row>
    <row r="40" spans="1:44" s="141" customFormat="1" ht="15" x14ac:dyDescent="0.2">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row>
    <row r="41" spans="1:44" s="141" customFormat="1" ht="39.75" customHeight="1" x14ac:dyDescent="0.25">
      <c r="A41" s="750" t="s">
        <v>1045</v>
      </c>
      <c r="B41" s="755"/>
      <c r="C41" s="756" t="s">
        <v>1046</v>
      </c>
      <c r="D41" s="756"/>
      <c r="E41" s="756"/>
      <c r="F41" s="756"/>
      <c r="G41" s="756"/>
      <c r="H41" s="756"/>
      <c r="I41" s="756"/>
      <c r="J41" s="756"/>
      <c r="K41" s="756"/>
      <c r="L41" s="756"/>
      <c r="M41" s="756"/>
      <c r="N41" s="142"/>
      <c r="O41" s="142"/>
      <c r="P41" s="142"/>
      <c r="Q41" s="142"/>
      <c r="R41" s="142"/>
      <c r="S41" s="142"/>
      <c r="T41" s="142"/>
      <c r="U41" s="142"/>
      <c r="V41" s="142"/>
      <c r="W41" s="142"/>
      <c r="X41" s="142"/>
      <c r="Y41" s="142"/>
      <c r="Z41" s="142"/>
      <c r="AA41" s="142"/>
      <c r="AB41" s="155"/>
      <c r="AC41" s="142"/>
      <c r="AD41" s="142"/>
      <c r="AE41" s="142"/>
      <c r="AF41" s="142"/>
      <c r="AG41" s="142"/>
      <c r="AH41" s="142"/>
      <c r="AI41" s="142"/>
      <c r="AJ41" s="142"/>
      <c r="AK41" s="142"/>
      <c r="AL41" s="142"/>
      <c r="AM41" s="142"/>
      <c r="AN41" s="142"/>
      <c r="AO41" s="142"/>
      <c r="AP41" s="142"/>
      <c r="AQ41" s="142"/>
      <c r="AR41" s="142"/>
    </row>
    <row r="42" spans="1:44" s="141" customFormat="1" ht="15.75" x14ac:dyDescent="0.2">
      <c r="A42" s="142"/>
      <c r="B42" s="142"/>
      <c r="C42" s="155"/>
      <c r="D42" s="155"/>
      <c r="E42" s="155"/>
      <c r="F42" s="155"/>
      <c r="G42" s="155"/>
      <c r="H42" s="155"/>
      <c r="I42" s="155"/>
      <c r="J42" s="155"/>
      <c r="K42" s="155"/>
      <c r="L42" s="155"/>
      <c r="M42" s="155"/>
      <c r="N42" s="155"/>
      <c r="O42" s="155"/>
      <c r="P42" s="155"/>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row>
    <row r="43" spans="1:44" s="141" customFormat="1" ht="46.5" customHeight="1" x14ac:dyDescent="0.25">
      <c r="A43" s="750" t="s">
        <v>1047</v>
      </c>
      <c r="B43" s="755"/>
      <c r="C43" s="756" t="s">
        <v>1075</v>
      </c>
      <c r="D43" s="756"/>
      <c r="E43" s="756"/>
      <c r="F43" s="756"/>
      <c r="G43" s="756"/>
      <c r="H43" s="756"/>
      <c r="I43" s="756"/>
      <c r="J43" s="756"/>
      <c r="K43" s="756"/>
      <c r="L43" s="756"/>
      <c r="M43" s="756"/>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row>
    <row r="44" spans="1:44" x14ac:dyDescent="0.25">
      <c r="D44" s="4"/>
      <c r="E44" s="4"/>
      <c r="F44" s="4"/>
      <c r="G44" s="4"/>
      <c r="H44" s="4"/>
      <c r="I44" s="3"/>
    </row>
  </sheetData>
  <mergeCells count="33">
    <mergeCell ref="A39:AR39"/>
    <mergeCell ref="A41:B41"/>
    <mergeCell ref="C41:M41"/>
    <mergeCell ref="A43:B43"/>
    <mergeCell ref="C43:M43"/>
    <mergeCell ref="AR11:AR13"/>
    <mergeCell ref="L11:M12"/>
    <mergeCell ref="N11:Q12"/>
    <mergeCell ref="R11:T12"/>
    <mergeCell ref="U11:X12"/>
    <mergeCell ref="Y11:AA12"/>
    <mergeCell ref="AB11:AD12"/>
    <mergeCell ref="AE11:AF12"/>
    <mergeCell ref="AG11:AH12"/>
    <mergeCell ref="AI11:AK12"/>
    <mergeCell ref="AL11:AN12"/>
    <mergeCell ref="AO11:AQ12"/>
    <mergeCell ref="A8:AK8"/>
    <mergeCell ref="A9:AK9"/>
    <mergeCell ref="B10:E10"/>
    <mergeCell ref="A11:A13"/>
    <mergeCell ref="B11:B13"/>
    <mergeCell ref="C11:C13"/>
    <mergeCell ref="D11:E12"/>
    <mergeCell ref="F11:G12"/>
    <mergeCell ref="H11:I12"/>
    <mergeCell ref="J11:K12"/>
    <mergeCell ref="A6:AR6"/>
    <mergeCell ref="A1:AR1"/>
    <mergeCell ref="A2:AR2"/>
    <mergeCell ref="A3:AR3"/>
    <mergeCell ref="A4:AR4"/>
    <mergeCell ref="A5:AR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Q40"/>
  <sheetViews>
    <sheetView zoomScale="90" zoomScaleNormal="9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x14ac:dyDescent="0.3">
      <c r="A1" s="282" t="s">
        <v>0</v>
      </c>
      <c r="B1" s="283"/>
      <c r="C1" s="283"/>
      <c r="D1" s="283"/>
      <c r="E1" s="283"/>
      <c r="F1" s="283"/>
      <c r="G1" s="283"/>
      <c r="H1" s="283"/>
      <c r="I1" s="283"/>
      <c r="J1" s="283"/>
      <c r="K1" s="283"/>
      <c r="L1" s="283"/>
      <c r="M1" s="283"/>
      <c r="N1" s="283"/>
      <c r="O1" s="283"/>
      <c r="P1" s="283"/>
      <c r="Q1" s="284"/>
    </row>
    <row r="2" spans="1:17" ht="17.25" customHeight="1" thickBot="1" x14ac:dyDescent="0.3">
      <c r="A2" s="312" t="s">
        <v>1017</v>
      </c>
      <c r="B2" s="313"/>
      <c r="C2" s="313"/>
      <c r="D2" s="313"/>
      <c r="E2" s="313"/>
      <c r="F2" s="313"/>
      <c r="G2" s="313"/>
      <c r="H2" s="313"/>
      <c r="I2" s="313"/>
      <c r="J2" s="313"/>
      <c r="K2" s="313"/>
      <c r="L2" s="313"/>
      <c r="M2" s="313"/>
      <c r="N2" s="313"/>
      <c r="O2" s="313"/>
      <c r="P2" s="313"/>
      <c r="Q2" s="314"/>
    </row>
    <row r="3" spans="1:17" s="6" customFormat="1" ht="17.25" customHeight="1" thickBot="1" x14ac:dyDescent="0.3">
      <c r="A3" s="291" t="s">
        <v>649</v>
      </c>
      <c r="B3" s="292"/>
      <c r="C3" s="292"/>
      <c r="D3" s="292"/>
      <c r="E3" s="292"/>
      <c r="F3" s="292"/>
      <c r="G3" s="292"/>
      <c r="H3" s="292"/>
      <c r="I3" s="292"/>
      <c r="J3" s="292"/>
      <c r="K3" s="292"/>
      <c r="L3" s="292"/>
      <c r="M3" s="292"/>
      <c r="N3" s="292"/>
      <c r="O3" s="292"/>
      <c r="P3" s="292"/>
      <c r="Q3" s="293"/>
    </row>
    <row r="4" spans="1:17" s="6" customFormat="1" ht="17.25" customHeight="1" thickBot="1" x14ac:dyDescent="0.3">
      <c r="A4" s="288" t="s">
        <v>156</v>
      </c>
      <c r="B4" s="289"/>
      <c r="C4" s="289"/>
      <c r="D4" s="289"/>
      <c r="E4" s="289"/>
      <c r="F4" s="289"/>
      <c r="G4" s="289"/>
      <c r="H4" s="289"/>
      <c r="I4" s="289"/>
      <c r="J4" s="289"/>
      <c r="K4" s="289"/>
      <c r="L4" s="289"/>
      <c r="M4" s="289"/>
      <c r="N4" s="289"/>
      <c r="O4" s="289"/>
      <c r="P4" s="289"/>
      <c r="Q4" s="290"/>
    </row>
    <row r="5" spans="1:17" customFormat="1" ht="23.25" customHeight="1" thickBot="1" x14ac:dyDescent="0.3">
      <c r="A5" s="685" t="s">
        <v>1230</v>
      </c>
      <c r="B5" s="686"/>
      <c r="C5" s="686"/>
      <c r="D5" s="686"/>
      <c r="E5" s="686"/>
      <c r="F5" s="686"/>
      <c r="G5" s="686"/>
      <c r="H5" s="686"/>
      <c r="I5" s="686"/>
      <c r="J5" s="686"/>
      <c r="K5" s="686"/>
      <c r="L5" s="686"/>
      <c r="M5" s="686"/>
      <c r="N5" s="686"/>
      <c r="O5" s="686"/>
      <c r="P5" s="686"/>
      <c r="Q5" s="687"/>
    </row>
    <row r="6" spans="1:17" customFormat="1" ht="22.5" customHeight="1" thickBot="1" x14ac:dyDescent="0.3">
      <c r="A6" s="666" t="s">
        <v>1076</v>
      </c>
      <c r="B6" s="667"/>
      <c r="C6" s="667"/>
      <c r="D6" s="667"/>
      <c r="E6" s="667"/>
      <c r="F6" s="667"/>
      <c r="G6" s="667"/>
      <c r="H6" s="667"/>
      <c r="I6" s="667"/>
      <c r="J6" s="667"/>
      <c r="K6" s="667"/>
      <c r="L6" s="667"/>
      <c r="M6" s="667"/>
      <c r="N6" s="667"/>
      <c r="O6" s="667"/>
      <c r="P6" s="667"/>
      <c r="Q6" s="668"/>
    </row>
    <row r="7" spans="1:17" ht="17.25" thickBot="1" x14ac:dyDescent="0.3"/>
    <row r="8" spans="1:17" s="141" customFormat="1" ht="92.25" customHeight="1" x14ac:dyDescent="0.2">
      <c r="A8" s="778" t="s">
        <v>1021</v>
      </c>
      <c r="B8" s="780" t="s">
        <v>1051</v>
      </c>
      <c r="C8" s="780" t="s">
        <v>1052</v>
      </c>
      <c r="D8" s="782" t="s">
        <v>1077</v>
      </c>
      <c r="E8" s="782" t="s">
        <v>1078</v>
      </c>
      <c r="F8" s="785" t="s">
        <v>1079</v>
      </c>
      <c r="G8" s="785"/>
      <c r="H8" s="785"/>
      <c r="I8" s="785" t="s">
        <v>1080</v>
      </c>
      <c r="J8" s="785"/>
      <c r="K8" s="785"/>
      <c r="L8" s="785" t="s">
        <v>1081</v>
      </c>
      <c r="M8" s="785"/>
      <c r="N8" s="785"/>
      <c r="O8" s="785" t="s">
        <v>1082</v>
      </c>
      <c r="P8" s="785"/>
      <c r="Q8" s="775" t="s">
        <v>1068</v>
      </c>
    </row>
    <row r="9" spans="1:17" s="141" customFormat="1" ht="27" customHeight="1" thickBot="1" x14ac:dyDescent="0.25">
      <c r="A9" s="766"/>
      <c r="B9" s="767"/>
      <c r="C9" s="767"/>
      <c r="D9" s="783"/>
      <c r="E9" s="783"/>
      <c r="F9" s="786"/>
      <c r="G9" s="786"/>
      <c r="H9" s="786"/>
      <c r="I9" s="786"/>
      <c r="J9" s="786"/>
      <c r="K9" s="786"/>
      <c r="L9" s="786"/>
      <c r="M9" s="786"/>
      <c r="N9" s="786"/>
      <c r="O9" s="786"/>
      <c r="P9" s="786"/>
      <c r="Q9" s="776"/>
    </row>
    <row r="10" spans="1:17" s="141" customFormat="1" ht="27" customHeight="1" thickBot="1" x14ac:dyDescent="0.25">
      <c r="A10" s="779"/>
      <c r="B10" s="781"/>
      <c r="C10" s="781"/>
      <c r="D10" s="784"/>
      <c r="E10" s="784"/>
      <c r="F10" s="162" t="s">
        <v>1069</v>
      </c>
      <c r="G10" s="163" t="s">
        <v>1042</v>
      </c>
      <c r="H10" s="163" t="s">
        <v>1043</v>
      </c>
      <c r="I10" s="163" t="s">
        <v>1069</v>
      </c>
      <c r="J10" s="163" t="s">
        <v>1042</v>
      </c>
      <c r="K10" s="163" t="s">
        <v>1043</v>
      </c>
      <c r="L10" s="163" t="s">
        <v>1069</v>
      </c>
      <c r="M10" s="163" t="s">
        <v>1042</v>
      </c>
      <c r="N10" s="163" t="s">
        <v>1043</v>
      </c>
      <c r="O10" s="163" t="s">
        <v>1069</v>
      </c>
      <c r="P10" s="164" t="s">
        <v>1042</v>
      </c>
      <c r="Q10" s="777"/>
    </row>
    <row r="11" spans="1:17" s="141" customFormat="1" ht="15" x14ac:dyDescent="0.2">
      <c r="A11" s="165">
        <v>1</v>
      </c>
      <c r="B11" s="149"/>
      <c r="C11" s="149"/>
      <c r="D11" s="149"/>
      <c r="E11" s="149"/>
      <c r="F11" s="149"/>
      <c r="G11" s="149"/>
      <c r="H11" s="149"/>
      <c r="I11" s="149"/>
      <c r="J11" s="149"/>
      <c r="K11" s="149"/>
      <c r="L11" s="149"/>
      <c r="M11" s="149"/>
      <c r="N11" s="149"/>
      <c r="O11" s="149"/>
      <c r="P11" s="149"/>
      <c r="Q11" s="166"/>
    </row>
    <row r="12" spans="1:17" s="141" customFormat="1" ht="15" x14ac:dyDescent="0.2">
      <c r="A12" s="147">
        <v>2</v>
      </c>
      <c r="B12" s="148"/>
      <c r="C12" s="148"/>
      <c r="D12" s="148"/>
      <c r="E12" s="148"/>
      <c r="F12" s="148"/>
      <c r="G12" s="148"/>
      <c r="H12" s="148"/>
      <c r="I12" s="148"/>
      <c r="J12" s="148"/>
      <c r="K12" s="148"/>
      <c r="L12" s="148"/>
      <c r="M12" s="148"/>
      <c r="N12" s="148"/>
      <c r="O12" s="148"/>
      <c r="P12" s="148"/>
      <c r="Q12" s="167"/>
    </row>
    <row r="13" spans="1:17" s="141" customFormat="1" ht="15" x14ac:dyDescent="0.2">
      <c r="A13" s="147">
        <v>3</v>
      </c>
      <c r="B13" s="148"/>
      <c r="C13" s="148"/>
      <c r="D13" s="148"/>
      <c r="E13" s="148"/>
      <c r="F13" s="148"/>
      <c r="G13" s="148"/>
      <c r="H13" s="148"/>
      <c r="I13" s="148"/>
      <c r="J13" s="148"/>
      <c r="K13" s="148"/>
      <c r="L13" s="148"/>
      <c r="M13" s="148"/>
      <c r="N13" s="148"/>
      <c r="O13" s="148"/>
      <c r="P13" s="148"/>
      <c r="Q13" s="167"/>
    </row>
    <row r="14" spans="1:17" s="141" customFormat="1" ht="15" x14ac:dyDescent="0.2">
      <c r="A14" s="147">
        <v>4</v>
      </c>
      <c r="B14" s="148"/>
      <c r="C14" s="148"/>
      <c r="D14" s="148"/>
      <c r="E14" s="148"/>
      <c r="F14" s="148"/>
      <c r="G14" s="148"/>
      <c r="H14" s="148"/>
      <c r="I14" s="148"/>
      <c r="J14" s="148"/>
      <c r="K14" s="148"/>
      <c r="L14" s="148"/>
      <c r="M14" s="148"/>
      <c r="N14" s="148"/>
      <c r="O14" s="148"/>
      <c r="P14" s="148"/>
      <c r="Q14" s="167"/>
    </row>
    <row r="15" spans="1:17" s="141" customFormat="1" ht="15" x14ac:dyDescent="0.2">
      <c r="A15" s="147">
        <v>5</v>
      </c>
      <c r="B15" s="148"/>
      <c r="C15" s="148"/>
      <c r="D15" s="148"/>
      <c r="E15" s="148"/>
      <c r="F15" s="148"/>
      <c r="G15" s="148"/>
      <c r="H15" s="148"/>
      <c r="I15" s="148"/>
      <c r="J15" s="148"/>
      <c r="K15" s="148"/>
      <c r="L15" s="148"/>
      <c r="M15" s="148"/>
      <c r="N15" s="148"/>
      <c r="O15" s="148"/>
      <c r="P15" s="148"/>
      <c r="Q15" s="167"/>
    </row>
    <row r="16" spans="1:17" s="141" customFormat="1" ht="15" x14ac:dyDescent="0.2">
      <c r="A16" s="147">
        <v>6</v>
      </c>
      <c r="B16" s="148"/>
      <c r="C16" s="148"/>
      <c r="D16" s="148"/>
      <c r="E16" s="148"/>
      <c r="F16" s="148"/>
      <c r="G16" s="148"/>
      <c r="H16" s="148"/>
      <c r="I16" s="148"/>
      <c r="J16" s="148"/>
      <c r="K16" s="148"/>
      <c r="L16" s="148"/>
      <c r="M16" s="148"/>
      <c r="N16" s="148"/>
      <c r="O16" s="148"/>
      <c r="P16" s="148"/>
      <c r="Q16" s="167"/>
    </row>
    <row r="17" spans="1:17" s="141" customFormat="1" ht="15" x14ac:dyDescent="0.2">
      <c r="A17" s="147">
        <v>7</v>
      </c>
      <c r="B17" s="148"/>
      <c r="C17" s="148"/>
      <c r="D17" s="148"/>
      <c r="E17" s="148"/>
      <c r="F17" s="148"/>
      <c r="G17" s="148"/>
      <c r="H17" s="148"/>
      <c r="I17" s="148"/>
      <c r="J17" s="148"/>
      <c r="K17" s="148"/>
      <c r="L17" s="148"/>
      <c r="M17" s="148"/>
      <c r="N17" s="148"/>
      <c r="O17" s="148"/>
      <c r="P17" s="148"/>
      <c r="Q17" s="167"/>
    </row>
    <row r="18" spans="1:17" s="141" customFormat="1" ht="15" x14ac:dyDescent="0.2">
      <c r="A18" s="147">
        <v>8</v>
      </c>
      <c r="B18" s="148"/>
      <c r="C18" s="148"/>
      <c r="D18" s="148"/>
      <c r="E18" s="148"/>
      <c r="F18" s="148"/>
      <c r="G18" s="148"/>
      <c r="H18" s="148"/>
      <c r="I18" s="148"/>
      <c r="J18" s="148"/>
      <c r="K18" s="148"/>
      <c r="L18" s="148"/>
      <c r="M18" s="148"/>
      <c r="N18" s="148"/>
      <c r="O18" s="148"/>
      <c r="P18" s="148"/>
      <c r="Q18" s="167"/>
    </row>
    <row r="19" spans="1:17" s="141" customFormat="1" ht="15" x14ac:dyDescent="0.2">
      <c r="A19" s="147">
        <v>9</v>
      </c>
      <c r="B19" s="148"/>
      <c r="C19" s="148"/>
      <c r="D19" s="148"/>
      <c r="E19" s="148"/>
      <c r="F19" s="148"/>
      <c r="G19" s="148"/>
      <c r="H19" s="148"/>
      <c r="I19" s="148"/>
      <c r="J19" s="148"/>
      <c r="K19" s="148"/>
      <c r="L19" s="148"/>
      <c r="M19" s="148"/>
      <c r="N19" s="148"/>
      <c r="O19" s="148"/>
      <c r="P19" s="148"/>
      <c r="Q19" s="167"/>
    </row>
    <row r="20" spans="1:17" s="141" customFormat="1" ht="15" x14ac:dyDescent="0.2">
      <c r="A20" s="147">
        <v>10</v>
      </c>
      <c r="B20" s="148"/>
      <c r="C20" s="148"/>
      <c r="D20" s="148"/>
      <c r="E20" s="148"/>
      <c r="F20" s="148"/>
      <c r="G20" s="148"/>
      <c r="H20" s="148"/>
      <c r="I20" s="148"/>
      <c r="J20" s="148"/>
      <c r="K20" s="148"/>
      <c r="L20" s="148"/>
      <c r="M20" s="148"/>
      <c r="N20" s="148"/>
      <c r="O20" s="148"/>
      <c r="P20" s="148"/>
      <c r="Q20" s="167"/>
    </row>
    <row r="21" spans="1:17" s="141" customFormat="1" ht="15" x14ac:dyDescent="0.2">
      <c r="A21" s="147">
        <v>11</v>
      </c>
      <c r="B21" s="148"/>
      <c r="C21" s="148"/>
      <c r="D21" s="148"/>
      <c r="E21" s="148"/>
      <c r="F21" s="148"/>
      <c r="G21" s="148"/>
      <c r="H21" s="148"/>
      <c r="I21" s="148"/>
      <c r="J21" s="148"/>
      <c r="K21" s="148"/>
      <c r="L21" s="148"/>
      <c r="M21" s="148"/>
      <c r="N21" s="148"/>
      <c r="O21" s="148"/>
      <c r="P21" s="148"/>
      <c r="Q21" s="167"/>
    </row>
    <row r="22" spans="1:17" s="141" customFormat="1" ht="15" x14ac:dyDescent="0.2">
      <c r="A22" s="147">
        <v>12</v>
      </c>
      <c r="B22" s="148"/>
      <c r="C22" s="148"/>
      <c r="D22" s="148"/>
      <c r="E22" s="148"/>
      <c r="F22" s="148"/>
      <c r="G22" s="148"/>
      <c r="H22" s="148"/>
      <c r="I22" s="148"/>
      <c r="J22" s="148"/>
      <c r="K22" s="148"/>
      <c r="L22" s="148"/>
      <c r="M22" s="148"/>
      <c r="N22" s="148"/>
      <c r="O22" s="148"/>
      <c r="P22" s="148"/>
      <c r="Q22" s="167"/>
    </row>
    <row r="23" spans="1:17" s="141" customFormat="1" ht="15" x14ac:dyDescent="0.2">
      <c r="A23" s="147">
        <v>13</v>
      </c>
      <c r="B23" s="148"/>
      <c r="C23" s="148"/>
      <c r="D23" s="148"/>
      <c r="E23" s="148"/>
      <c r="F23" s="148"/>
      <c r="G23" s="148"/>
      <c r="H23" s="148"/>
      <c r="I23" s="148"/>
      <c r="J23" s="148"/>
      <c r="K23" s="148"/>
      <c r="L23" s="148"/>
      <c r="M23" s="148"/>
      <c r="N23" s="148"/>
      <c r="O23" s="148"/>
      <c r="P23" s="148"/>
      <c r="Q23" s="167"/>
    </row>
    <row r="24" spans="1:17" s="141" customFormat="1" ht="15" x14ac:dyDescent="0.2">
      <c r="A24" s="147">
        <v>14</v>
      </c>
      <c r="B24" s="148"/>
      <c r="C24" s="148"/>
      <c r="D24" s="148"/>
      <c r="E24" s="148"/>
      <c r="F24" s="148"/>
      <c r="G24" s="148"/>
      <c r="H24" s="148"/>
      <c r="I24" s="148"/>
      <c r="J24" s="148"/>
      <c r="K24" s="148"/>
      <c r="L24" s="148"/>
      <c r="M24" s="148"/>
      <c r="N24" s="148"/>
      <c r="O24" s="148"/>
      <c r="P24" s="148"/>
      <c r="Q24" s="167"/>
    </row>
    <row r="25" spans="1:17" s="141" customFormat="1" ht="15" x14ac:dyDescent="0.2">
      <c r="A25" s="147">
        <v>15</v>
      </c>
      <c r="B25" s="148"/>
      <c r="C25" s="148"/>
      <c r="D25" s="148"/>
      <c r="E25" s="148"/>
      <c r="F25" s="148"/>
      <c r="G25" s="148"/>
      <c r="H25" s="148"/>
      <c r="I25" s="148"/>
      <c r="J25" s="148"/>
      <c r="K25" s="148"/>
      <c r="L25" s="148"/>
      <c r="M25" s="148"/>
      <c r="N25" s="148"/>
      <c r="O25" s="148"/>
      <c r="P25" s="148"/>
      <c r="Q25" s="167"/>
    </row>
    <row r="26" spans="1:17" s="141" customFormat="1" ht="15" x14ac:dyDescent="0.2">
      <c r="A26" s="147">
        <v>16</v>
      </c>
      <c r="B26" s="148"/>
      <c r="C26" s="148"/>
      <c r="D26" s="148"/>
      <c r="E26" s="148"/>
      <c r="F26" s="148"/>
      <c r="G26" s="148"/>
      <c r="H26" s="148"/>
      <c r="I26" s="148"/>
      <c r="J26" s="148"/>
      <c r="K26" s="148"/>
      <c r="L26" s="148"/>
      <c r="M26" s="148"/>
      <c r="N26" s="148"/>
      <c r="O26" s="148"/>
      <c r="P26" s="148"/>
      <c r="Q26" s="167"/>
    </row>
    <row r="27" spans="1:17" s="141" customFormat="1" ht="15" x14ac:dyDescent="0.2">
      <c r="A27" s="147">
        <v>17</v>
      </c>
      <c r="B27" s="148"/>
      <c r="C27" s="148"/>
      <c r="D27" s="148"/>
      <c r="E27" s="148"/>
      <c r="F27" s="148"/>
      <c r="G27" s="148"/>
      <c r="H27" s="148"/>
      <c r="I27" s="148"/>
      <c r="J27" s="148"/>
      <c r="K27" s="148"/>
      <c r="L27" s="148"/>
      <c r="M27" s="148"/>
      <c r="N27" s="148"/>
      <c r="O27" s="148"/>
      <c r="P27" s="148"/>
      <c r="Q27" s="167"/>
    </row>
    <row r="28" spans="1:17" s="141" customFormat="1" ht="15" x14ac:dyDescent="0.2">
      <c r="A28" s="147">
        <v>18</v>
      </c>
      <c r="B28" s="148"/>
      <c r="C28" s="148"/>
      <c r="D28" s="148"/>
      <c r="E28" s="148"/>
      <c r="F28" s="148"/>
      <c r="G28" s="148"/>
      <c r="H28" s="148"/>
      <c r="I28" s="148"/>
      <c r="J28" s="148"/>
      <c r="K28" s="148"/>
      <c r="L28" s="148"/>
      <c r="M28" s="148"/>
      <c r="N28" s="148"/>
      <c r="O28" s="148"/>
      <c r="P28" s="148"/>
      <c r="Q28" s="167"/>
    </row>
    <row r="29" spans="1:17" s="141" customFormat="1" ht="15" x14ac:dyDescent="0.2">
      <c r="A29" s="147">
        <v>19</v>
      </c>
      <c r="B29" s="148"/>
      <c r="C29" s="148"/>
      <c r="D29" s="148"/>
      <c r="E29" s="148"/>
      <c r="F29" s="148"/>
      <c r="G29" s="148"/>
      <c r="H29" s="148"/>
      <c r="I29" s="148"/>
      <c r="J29" s="148"/>
      <c r="K29" s="148"/>
      <c r="L29" s="148"/>
      <c r="M29" s="148"/>
      <c r="N29" s="148"/>
      <c r="O29" s="148"/>
      <c r="P29" s="148"/>
      <c r="Q29" s="167"/>
    </row>
    <row r="30" spans="1:17" s="141" customFormat="1" ht="15" x14ac:dyDescent="0.2">
      <c r="A30" s="147">
        <v>20</v>
      </c>
      <c r="B30" s="148"/>
      <c r="C30" s="148"/>
      <c r="D30" s="148"/>
      <c r="E30" s="148"/>
      <c r="F30" s="148"/>
      <c r="G30" s="148"/>
      <c r="H30" s="148"/>
      <c r="I30" s="148"/>
      <c r="J30" s="148"/>
      <c r="K30" s="148"/>
      <c r="L30" s="148"/>
      <c r="M30" s="148"/>
      <c r="N30" s="148"/>
      <c r="O30" s="148"/>
      <c r="P30" s="148"/>
      <c r="Q30" s="167"/>
    </row>
    <row r="31" spans="1:17" s="141" customFormat="1" ht="15" x14ac:dyDescent="0.2">
      <c r="A31" s="147">
        <v>21</v>
      </c>
      <c r="B31" s="148"/>
      <c r="C31" s="148"/>
      <c r="D31" s="148"/>
      <c r="E31" s="148"/>
      <c r="F31" s="148"/>
      <c r="G31" s="148"/>
      <c r="H31" s="148"/>
      <c r="I31" s="148"/>
      <c r="J31" s="148"/>
      <c r="K31" s="148"/>
      <c r="L31" s="148"/>
      <c r="M31" s="148"/>
      <c r="N31" s="148"/>
      <c r="O31" s="148"/>
      <c r="P31" s="148"/>
      <c r="Q31" s="167"/>
    </row>
    <row r="32" spans="1:17" s="141" customFormat="1" ht="15" x14ac:dyDescent="0.2">
      <c r="A32" s="147">
        <v>22</v>
      </c>
      <c r="B32" s="148"/>
      <c r="C32" s="148"/>
      <c r="D32" s="148"/>
      <c r="E32" s="148"/>
      <c r="F32" s="148"/>
      <c r="G32" s="148"/>
      <c r="H32" s="148"/>
      <c r="I32" s="148"/>
      <c r="J32" s="148"/>
      <c r="K32" s="148"/>
      <c r="L32" s="148"/>
      <c r="M32" s="148"/>
      <c r="N32" s="148"/>
      <c r="O32" s="148"/>
      <c r="P32" s="148"/>
      <c r="Q32" s="167"/>
    </row>
    <row r="33" spans="1:17" s="141" customFormat="1" ht="15" x14ac:dyDescent="0.2">
      <c r="A33" s="147">
        <v>23</v>
      </c>
      <c r="B33" s="148"/>
      <c r="C33" s="148"/>
      <c r="D33" s="148"/>
      <c r="E33" s="148"/>
      <c r="F33" s="148"/>
      <c r="G33" s="148"/>
      <c r="H33" s="148"/>
      <c r="I33" s="148"/>
      <c r="J33" s="148"/>
      <c r="K33" s="148"/>
      <c r="L33" s="148"/>
      <c r="M33" s="148"/>
      <c r="N33" s="148"/>
      <c r="O33" s="148"/>
      <c r="P33" s="148"/>
      <c r="Q33" s="167"/>
    </row>
    <row r="34" spans="1:17" s="141" customFormat="1" ht="15.75" thickBot="1" x14ac:dyDescent="0.25">
      <c r="A34" s="151">
        <v>24</v>
      </c>
      <c r="B34" s="152"/>
      <c r="C34" s="152"/>
      <c r="D34" s="152"/>
      <c r="E34" s="152"/>
      <c r="F34" s="152"/>
      <c r="G34" s="152"/>
      <c r="H34" s="152"/>
      <c r="I34" s="152"/>
      <c r="J34" s="152"/>
      <c r="K34" s="152"/>
      <c r="L34" s="152"/>
      <c r="M34" s="152"/>
      <c r="N34" s="152"/>
      <c r="O34" s="152"/>
      <c r="P34" s="152"/>
      <c r="Q34" s="168"/>
    </row>
    <row r="35" spans="1:17" s="141" customFormat="1" ht="15" x14ac:dyDescent="0.2">
      <c r="A35" s="142"/>
      <c r="B35" s="142"/>
      <c r="C35" s="142"/>
      <c r="D35" s="142"/>
      <c r="E35" s="142"/>
      <c r="F35" s="142"/>
      <c r="G35" s="142"/>
      <c r="H35" s="142"/>
      <c r="I35" s="142"/>
      <c r="J35" s="142"/>
      <c r="K35" s="142"/>
      <c r="L35" s="142"/>
      <c r="M35" s="142"/>
      <c r="N35" s="142"/>
      <c r="O35" s="142"/>
      <c r="P35" s="142"/>
      <c r="Q35" s="142"/>
    </row>
    <row r="36" spans="1:17" s="141" customFormat="1" ht="15" customHeight="1" x14ac:dyDescent="0.2">
      <c r="A36" s="760" t="s">
        <v>1044</v>
      </c>
      <c r="B36" s="760"/>
      <c r="C36" s="760"/>
      <c r="D36" s="760"/>
      <c r="E36" s="760"/>
      <c r="F36" s="760"/>
      <c r="G36" s="760"/>
      <c r="H36" s="760"/>
      <c r="I36" s="760"/>
      <c r="J36" s="760"/>
      <c r="K36" s="760"/>
      <c r="L36" s="760"/>
      <c r="M36" s="760"/>
      <c r="N36" s="760"/>
      <c r="O36" s="760"/>
      <c r="P36" s="760"/>
      <c r="Q36" s="760"/>
    </row>
    <row r="37" spans="1:17" s="141" customFormat="1" ht="15" x14ac:dyDescent="0.2">
      <c r="A37" s="142"/>
      <c r="B37" s="142"/>
      <c r="C37" s="142"/>
      <c r="D37" s="142"/>
      <c r="E37" s="142"/>
      <c r="F37" s="142"/>
      <c r="G37" s="142"/>
      <c r="H37" s="142"/>
      <c r="I37" s="142"/>
      <c r="J37" s="142"/>
      <c r="K37" s="142"/>
      <c r="L37" s="142"/>
      <c r="M37" s="142"/>
      <c r="N37" s="142"/>
      <c r="O37" s="142"/>
      <c r="P37" s="142"/>
      <c r="Q37" s="142"/>
    </row>
    <row r="38" spans="1:17" s="141" customFormat="1" ht="39.75" customHeight="1" x14ac:dyDescent="0.25">
      <c r="A38" s="750" t="s">
        <v>1045</v>
      </c>
      <c r="B38" s="755"/>
      <c r="C38" s="756" t="s">
        <v>1046</v>
      </c>
      <c r="D38" s="756"/>
      <c r="E38" s="756"/>
      <c r="F38" s="756"/>
      <c r="G38" s="756"/>
      <c r="H38" s="756"/>
      <c r="I38" s="756"/>
      <c r="J38" s="756"/>
      <c r="K38" s="756"/>
      <c r="L38" s="756"/>
      <c r="M38" s="756"/>
      <c r="N38" s="756"/>
      <c r="O38" s="142"/>
      <c r="P38" s="142"/>
      <c r="Q38" s="142"/>
    </row>
    <row r="39" spans="1:17" s="141" customFormat="1" ht="15.75" x14ac:dyDescent="0.2">
      <c r="A39" s="142"/>
      <c r="B39" s="142"/>
      <c r="C39" s="155"/>
      <c r="D39" s="155"/>
      <c r="E39" s="155"/>
      <c r="F39" s="155"/>
      <c r="G39" s="155"/>
      <c r="H39" s="155"/>
      <c r="I39" s="155"/>
      <c r="J39" s="155"/>
      <c r="K39" s="155"/>
      <c r="L39" s="155"/>
      <c r="M39" s="155"/>
      <c r="N39" s="155"/>
      <c r="O39" s="155"/>
      <c r="P39" s="155"/>
      <c r="Q39" s="142"/>
    </row>
    <row r="40" spans="1:17" s="141" customFormat="1" ht="46.5" customHeight="1" x14ac:dyDescent="0.25">
      <c r="A40" s="750" t="s">
        <v>1047</v>
      </c>
      <c r="B40" s="755"/>
      <c r="C40" s="756" t="s">
        <v>1075</v>
      </c>
      <c r="D40" s="756"/>
      <c r="E40" s="756"/>
      <c r="F40" s="756"/>
      <c r="G40" s="756"/>
      <c r="H40" s="756"/>
      <c r="I40" s="756"/>
      <c r="J40" s="756"/>
      <c r="K40" s="756"/>
      <c r="L40" s="756"/>
      <c r="M40" s="756"/>
      <c r="N40" s="756"/>
      <c r="O40" s="142"/>
      <c r="P40" s="142"/>
      <c r="Q40" s="142"/>
    </row>
  </sheetData>
  <mergeCells count="21">
    <mergeCell ref="A40:B40"/>
    <mergeCell ref="C40:N40"/>
    <mergeCell ref="I8:K9"/>
    <mergeCell ref="L8:N9"/>
    <mergeCell ref="O8:P9"/>
    <mergeCell ref="Q8:Q10"/>
    <mergeCell ref="A36:Q36"/>
    <mergeCell ref="A38:B38"/>
    <mergeCell ref="C38:N38"/>
    <mergeCell ref="A8:A10"/>
    <mergeCell ref="B8:B10"/>
    <mergeCell ref="C8:C10"/>
    <mergeCell ref="D8:D10"/>
    <mergeCell ref="E8:E10"/>
    <mergeCell ref="F8:H9"/>
    <mergeCell ref="A6:Q6"/>
    <mergeCell ref="A1:Q1"/>
    <mergeCell ref="A2:Q2"/>
    <mergeCell ref="A3:Q3"/>
    <mergeCell ref="A4:Q4"/>
    <mergeCell ref="A5:Q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T41"/>
  <sheetViews>
    <sheetView zoomScale="70" zoomScaleNormal="7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9.5703125" style="3" customWidth="1"/>
    <col min="5" max="5" width="17.140625" style="1" customWidth="1"/>
    <col min="6" max="6" width="15.7109375" style="1" customWidth="1"/>
    <col min="7" max="7" width="17.5703125" style="1" customWidth="1"/>
    <col min="8" max="8" width="21.28515625" style="1" customWidth="1"/>
    <col min="9" max="9" width="11.42578125" style="1"/>
    <col min="10" max="10" width="12.28515625" style="1" customWidth="1"/>
    <col min="11" max="11" width="13.28515625" style="1" customWidth="1"/>
    <col min="12" max="12" width="12.42578125" style="1" customWidth="1"/>
    <col min="13" max="13" width="16.28515625" style="1" customWidth="1"/>
    <col min="14" max="14" width="19.140625" style="1" customWidth="1"/>
    <col min="15" max="15" width="18.28515625" style="1" customWidth="1"/>
    <col min="16" max="16" width="18" style="1" customWidth="1"/>
    <col min="17" max="17" width="17" style="1" customWidth="1"/>
    <col min="18" max="18" width="16.28515625" style="1" customWidth="1"/>
    <col min="19" max="19" width="16" style="1" customWidth="1"/>
    <col min="20" max="20" width="28.5703125" style="1" customWidth="1"/>
    <col min="21" max="16384" width="11.42578125" style="1"/>
  </cols>
  <sheetData>
    <row r="1" spans="1:20" ht="17.25" customHeight="1" thickBot="1" x14ac:dyDescent="0.3">
      <c r="A1" s="282" t="s">
        <v>0</v>
      </c>
      <c r="B1" s="283"/>
      <c r="C1" s="283"/>
      <c r="D1" s="283"/>
      <c r="E1" s="283"/>
      <c r="F1" s="283"/>
      <c r="G1" s="283"/>
      <c r="H1" s="283"/>
      <c r="I1" s="283"/>
      <c r="J1" s="283"/>
      <c r="K1" s="283"/>
      <c r="L1" s="283"/>
      <c r="M1" s="283"/>
      <c r="N1" s="283"/>
      <c r="O1" s="283"/>
      <c r="P1" s="283"/>
      <c r="Q1" s="283"/>
      <c r="R1" s="283"/>
      <c r="S1" s="283"/>
      <c r="T1" s="284"/>
    </row>
    <row r="2" spans="1:20" ht="17.25" customHeight="1" thickBot="1" x14ac:dyDescent="0.3">
      <c r="A2" s="312" t="s">
        <v>1017</v>
      </c>
      <c r="B2" s="313"/>
      <c r="C2" s="313"/>
      <c r="D2" s="313"/>
      <c r="E2" s="313"/>
      <c r="F2" s="313"/>
      <c r="G2" s="313"/>
      <c r="H2" s="313"/>
      <c r="I2" s="313"/>
      <c r="J2" s="313"/>
      <c r="K2" s="313"/>
      <c r="L2" s="313"/>
      <c r="M2" s="313"/>
      <c r="N2" s="313"/>
      <c r="O2" s="313"/>
      <c r="P2" s="313"/>
      <c r="Q2" s="313"/>
      <c r="R2" s="313"/>
      <c r="S2" s="313"/>
      <c r="T2" s="314"/>
    </row>
    <row r="3" spans="1:20" s="6" customFormat="1" ht="17.25" customHeight="1" thickBot="1" x14ac:dyDescent="0.3">
      <c r="A3" s="291" t="s">
        <v>649</v>
      </c>
      <c r="B3" s="292"/>
      <c r="C3" s="292"/>
      <c r="D3" s="292"/>
      <c r="E3" s="292"/>
      <c r="F3" s="292"/>
      <c r="G3" s="292"/>
      <c r="H3" s="292"/>
      <c r="I3" s="292"/>
      <c r="J3" s="292"/>
      <c r="K3" s="292"/>
      <c r="L3" s="292"/>
      <c r="M3" s="292"/>
      <c r="N3" s="292"/>
      <c r="O3" s="292"/>
      <c r="P3" s="292"/>
      <c r="Q3" s="292"/>
      <c r="R3" s="292"/>
      <c r="S3" s="292"/>
      <c r="T3" s="293"/>
    </row>
    <row r="4" spans="1:20" s="6" customFormat="1" ht="17.25" customHeight="1" thickBot="1" x14ac:dyDescent="0.3">
      <c r="A4" s="288" t="s">
        <v>156</v>
      </c>
      <c r="B4" s="289"/>
      <c r="C4" s="289"/>
      <c r="D4" s="289"/>
      <c r="E4" s="289"/>
      <c r="F4" s="289"/>
      <c r="G4" s="289"/>
      <c r="H4" s="289"/>
      <c r="I4" s="289"/>
      <c r="J4" s="289"/>
      <c r="K4" s="289"/>
      <c r="L4" s="289"/>
      <c r="M4" s="289"/>
      <c r="N4" s="289"/>
      <c r="O4" s="289"/>
      <c r="P4" s="289"/>
      <c r="Q4" s="289"/>
      <c r="R4" s="289"/>
      <c r="S4" s="289"/>
      <c r="T4" s="290"/>
    </row>
    <row r="5" spans="1:20" customFormat="1" ht="23.25" customHeight="1" thickBot="1" x14ac:dyDescent="0.3">
      <c r="A5" s="685" t="s">
        <v>1216</v>
      </c>
      <c r="B5" s="686"/>
      <c r="C5" s="686"/>
      <c r="D5" s="686"/>
      <c r="E5" s="686"/>
      <c r="F5" s="686"/>
      <c r="G5" s="686"/>
      <c r="H5" s="686"/>
      <c r="I5" s="686"/>
      <c r="J5" s="686"/>
      <c r="K5" s="686"/>
      <c r="L5" s="686"/>
      <c r="M5" s="686"/>
      <c r="N5" s="686"/>
      <c r="O5" s="686"/>
      <c r="P5" s="686"/>
      <c r="Q5" s="686"/>
      <c r="R5" s="686"/>
      <c r="S5" s="686"/>
      <c r="T5" s="687"/>
    </row>
    <row r="6" spans="1:20" customFormat="1" ht="22.5" customHeight="1" thickBot="1" x14ac:dyDescent="0.3">
      <c r="A6" s="666" t="s">
        <v>1314</v>
      </c>
      <c r="B6" s="667"/>
      <c r="C6" s="667"/>
      <c r="D6" s="667"/>
      <c r="E6" s="667"/>
      <c r="F6" s="667"/>
      <c r="G6" s="667"/>
      <c r="H6" s="667"/>
      <c r="I6" s="667"/>
      <c r="J6" s="667"/>
      <c r="K6" s="667"/>
      <c r="L6" s="667"/>
      <c r="M6" s="667"/>
      <c r="N6" s="667"/>
      <c r="O6" s="667"/>
      <c r="P6" s="667"/>
      <c r="Q6" s="667"/>
      <c r="R6" s="667"/>
      <c r="S6" s="667"/>
      <c r="T6" s="668"/>
    </row>
    <row r="7" spans="1:20" ht="17.25" thickBot="1" x14ac:dyDescent="0.3"/>
    <row r="8" spans="1:20" s="141" customFormat="1" ht="15.75" customHeight="1" thickBot="1" x14ac:dyDescent="0.25">
      <c r="A8" s="747" t="s">
        <v>1019</v>
      </c>
      <c r="B8" s="748"/>
      <c r="C8" s="748"/>
      <c r="D8" s="748"/>
      <c r="E8" s="748"/>
      <c r="F8" s="748"/>
      <c r="G8" s="748"/>
      <c r="H8" s="748"/>
      <c r="I8" s="748"/>
      <c r="J8" s="748"/>
      <c r="K8" s="748"/>
      <c r="L8" s="748"/>
      <c r="M8" s="748"/>
      <c r="N8" s="748"/>
      <c r="O8" s="748"/>
      <c r="P8" s="748"/>
      <c r="Q8" s="748"/>
      <c r="R8" s="748"/>
      <c r="S8" s="748"/>
      <c r="T8" s="749"/>
    </row>
    <row r="9" spans="1:20" s="141" customFormat="1" ht="15.75" customHeight="1" thickBot="1" x14ac:dyDescent="0.25">
      <c r="A9" s="747" t="s">
        <v>1020</v>
      </c>
      <c r="B9" s="748"/>
      <c r="C9" s="748"/>
      <c r="D9" s="748"/>
      <c r="E9" s="748"/>
      <c r="F9" s="748"/>
      <c r="G9" s="748"/>
      <c r="H9" s="748"/>
      <c r="I9" s="748"/>
      <c r="J9" s="748"/>
      <c r="K9" s="748"/>
      <c r="L9" s="748"/>
      <c r="M9" s="748"/>
      <c r="N9" s="748"/>
      <c r="O9" s="748"/>
      <c r="P9" s="748"/>
      <c r="Q9" s="748"/>
      <c r="R9" s="748"/>
      <c r="S9" s="748"/>
      <c r="T9" s="749"/>
    </row>
    <row r="10" spans="1:20" s="141" customFormat="1" ht="15.75" customHeight="1" thickBot="1" x14ac:dyDescent="0.25">
      <c r="A10" s="747" t="s">
        <v>1083</v>
      </c>
      <c r="B10" s="748"/>
      <c r="C10" s="748"/>
      <c r="D10" s="748"/>
      <c r="E10" s="748"/>
      <c r="F10" s="748"/>
      <c r="G10" s="748"/>
      <c r="H10" s="748"/>
      <c r="I10" s="748"/>
      <c r="J10" s="748"/>
      <c r="K10" s="748"/>
      <c r="L10" s="748"/>
      <c r="M10" s="748"/>
      <c r="N10" s="748"/>
      <c r="O10" s="748"/>
      <c r="P10" s="748"/>
      <c r="Q10" s="748"/>
      <c r="R10" s="748"/>
      <c r="S10" s="748"/>
      <c r="T10" s="749"/>
    </row>
    <row r="11" spans="1:20" s="141" customFormat="1" thickBot="1" x14ac:dyDescent="0.25">
      <c r="A11" s="142"/>
      <c r="B11" s="750"/>
      <c r="C11" s="750"/>
      <c r="D11" s="750"/>
      <c r="E11" s="750"/>
      <c r="F11" s="143"/>
      <c r="G11" s="143"/>
      <c r="H11" s="143"/>
      <c r="I11" s="143"/>
      <c r="J11" s="142"/>
      <c r="K11" s="142"/>
      <c r="L11" s="142"/>
      <c r="M11" s="142"/>
      <c r="N11" s="142"/>
      <c r="O11" s="142"/>
      <c r="P11" s="142"/>
      <c r="Q11" s="142"/>
      <c r="R11" s="142"/>
      <c r="S11" s="142"/>
      <c r="T11" s="142"/>
    </row>
    <row r="12" spans="1:20" s="141" customFormat="1" ht="35.1" customHeight="1" x14ac:dyDescent="0.2">
      <c r="A12" s="792" t="s">
        <v>1021</v>
      </c>
      <c r="B12" s="790" t="s">
        <v>1084</v>
      </c>
      <c r="C12" s="794" t="s">
        <v>1085</v>
      </c>
      <c r="D12" s="795"/>
      <c r="E12" s="790" t="s">
        <v>1086</v>
      </c>
      <c r="F12" s="790" t="s">
        <v>1087</v>
      </c>
      <c r="G12" s="790" t="s">
        <v>1088</v>
      </c>
      <c r="H12" s="790" t="s">
        <v>1089</v>
      </c>
      <c r="I12" s="790" t="s">
        <v>1090</v>
      </c>
      <c r="J12" s="790" t="s">
        <v>1091</v>
      </c>
      <c r="K12" s="790" t="s">
        <v>1092</v>
      </c>
      <c r="L12" s="790" t="s">
        <v>1093</v>
      </c>
      <c r="M12" s="790" t="s">
        <v>1094</v>
      </c>
      <c r="N12" s="790" t="s">
        <v>1095</v>
      </c>
      <c r="O12" s="790" t="s">
        <v>1096</v>
      </c>
      <c r="P12" s="790" t="s">
        <v>1097</v>
      </c>
      <c r="Q12" s="790" t="s">
        <v>1098</v>
      </c>
      <c r="R12" s="790" t="s">
        <v>1099</v>
      </c>
      <c r="S12" s="790" t="s">
        <v>1100</v>
      </c>
      <c r="T12" s="796" t="s">
        <v>829</v>
      </c>
    </row>
    <row r="13" spans="1:20" s="141" customFormat="1" ht="27" customHeight="1" thickBot="1" x14ac:dyDescent="0.25">
      <c r="A13" s="793"/>
      <c r="B13" s="791"/>
      <c r="C13" s="186" t="s">
        <v>1101</v>
      </c>
      <c r="D13" s="186" t="s">
        <v>1102</v>
      </c>
      <c r="E13" s="791"/>
      <c r="F13" s="791"/>
      <c r="G13" s="791"/>
      <c r="H13" s="791"/>
      <c r="I13" s="791"/>
      <c r="J13" s="791"/>
      <c r="K13" s="791"/>
      <c r="L13" s="791"/>
      <c r="M13" s="791"/>
      <c r="N13" s="791"/>
      <c r="O13" s="791"/>
      <c r="P13" s="791"/>
      <c r="Q13" s="791"/>
      <c r="R13" s="791"/>
      <c r="S13" s="791"/>
      <c r="T13" s="797"/>
    </row>
    <row r="14" spans="1:20" s="141" customFormat="1" x14ac:dyDescent="0.2">
      <c r="A14" s="169">
        <v>1</v>
      </c>
      <c r="B14" s="170"/>
      <c r="C14" s="171"/>
      <c r="D14" s="171"/>
      <c r="E14" s="172"/>
      <c r="F14" s="173"/>
      <c r="G14" s="171"/>
      <c r="H14" s="171"/>
      <c r="I14" s="171"/>
      <c r="J14" s="171"/>
      <c r="K14" s="171"/>
      <c r="L14" s="171"/>
      <c r="M14" s="171"/>
      <c r="N14" s="171"/>
      <c r="O14" s="171"/>
      <c r="P14" s="171"/>
      <c r="Q14" s="171"/>
      <c r="R14" s="171"/>
      <c r="S14" s="171"/>
      <c r="T14" s="174"/>
    </row>
    <row r="15" spans="1:20" s="141" customFormat="1" ht="15.75" x14ac:dyDescent="0.2">
      <c r="A15" s="175">
        <v>2</v>
      </c>
      <c r="B15" s="176"/>
      <c r="C15" s="177"/>
      <c r="D15" s="177"/>
      <c r="E15" s="177"/>
      <c r="F15" s="173"/>
      <c r="G15" s="177"/>
      <c r="H15" s="177"/>
      <c r="I15" s="177"/>
      <c r="J15" s="177"/>
      <c r="K15" s="177"/>
      <c r="L15" s="177"/>
      <c r="M15" s="177"/>
      <c r="N15" s="177"/>
      <c r="O15" s="177"/>
      <c r="P15" s="177"/>
      <c r="Q15" s="177"/>
      <c r="R15" s="177"/>
      <c r="S15" s="177"/>
      <c r="T15" s="178"/>
    </row>
    <row r="16" spans="1:20" s="141" customFormat="1" ht="15.75" x14ac:dyDescent="0.2">
      <c r="A16" s="175">
        <v>3</v>
      </c>
      <c r="B16" s="176"/>
      <c r="C16" s="177"/>
      <c r="D16" s="177"/>
      <c r="E16" s="177"/>
      <c r="F16" s="173"/>
      <c r="G16" s="177"/>
      <c r="H16" s="177"/>
      <c r="I16" s="177"/>
      <c r="J16" s="177"/>
      <c r="K16" s="177"/>
      <c r="L16" s="177"/>
      <c r="M16" s="177"/>
      <c r="N16" s="177"/>
      <c r="O16" s="177"/>
      <c r="P16" s="177"/>
      <c r="Q16" s="177"/>
      <c r="R16" s="177"/>
      <c r="S16" s="177"/>
      <c r="T16" s="178"/>
    </row>
    <row r="17" spans="1:20" s="141" customFormat="1" ht="15.75" x14ac:dyDescent="0.2">
      <c r="A17" s="175">
        <v>4</v>
      </c>
      <c r="B17" s="176"/>
      <c r="C17" s="177"/>
      <c r="D17" s="177"/>
      <c r="E17" s="177"/>
      <c r="F17" s="173"/>
      <c r="G17" s="177"/>
      <c r="H17" s="177"/>
      <c r="I17" s="177"/>
      <c r="J17" s="177"/>
      <c r="K17" s="177"/>
      <c r="L17" s="177"/>
      <c r="M17" s="177"/>
      <c r="N17" s="177"/>
      <c r="O17" s="177"/>
      <c r="P17" s="177"/>
      <c r="Q17" s="177"/>
      <c r="R17" s="177"/>
      <c r="S17" s="177"/>
      <c r="T17" s="178"/>
    </row>
    <row r="18" spans="1:20" s="141" customFormat="1" ht="15.75" x14ac:dyDescent="0.2">
      <c r="A18" s="175">
        <v>5</v>
      </c>
      <c r="B18" s="176"/>
      <c r="C18" s="177"/>
      <c r="D18" s="177"/>
      <c r="E18" s="177"/>
      <c r="F18" s="173"/>
      <c r="G18" s="177"/>
      <c r="H18" s="177"/>
      <c r="I18" s="177"/>
      <c r="J18" s="177"/>
      <c r="K18" s="177"/>
      <c r="L18" s="177"/>
      <c r="M18" s="177"/>
      <c r="N18" s="177"/>
      <c r="O18" s="177"/>
      <c r="P18" s="177"/>
      <c r="Q18" s="177"/>
      <c r="R18" s="177"/>
      <c r="S18" s="177"/>
      <c r="T18" s="178"/>
    </row>
    <row r="19" spans="1:20" s="141" customFormat="1" ht="15.75" x14ac:dyDescent="0.2">
      <c r="A19" s="175">
        <v>6</v>
      </c>
      <c r="B19" s="176"/>
      <c r="C19" s="177"/>
      <c r="D19" s="177"/>
      <c r="E19" s="177"/>
      <c r="F19" s="173"/>
      <c r="G19" s="177"/>
      <c r="H19" s="177"/>
      <c r="I19" s="177"/>
      <c r="J19" s="177"/>
      <c r="K19" s="177"/>
      <c r="L19" s="177"/>
      <c r="M19" s="177"/>
      <c r="N19" s="177"/>
      <c r="O19" s="177"/>
      <c r="P19" s="177"/>
      <c r="Q19" s="177"/>
      <c r="R19" s="177"/>
      <c r="S19" s="177"/>
      <c r="T19" s="178"/>
    </row>
    <row r="20" spans="1:20" s="141" customFormat="1" ht="15.75" x14ac:dyDescent="0.2">
      <c r="A20" s="175">
        <v>7</v>
      </c>
      <c r="B20" s="176"/>
      <c r="C20" s="177"/>
      <c r="D20" s="177"/>
      <c r="E20" s="177"/>
      <c r="F20" s="173"/>
      <c r="G20" s="177"/>
      <c r="H20" s="177"/>
      <c r="I20" s="177"/>
      <c r="J20" s="177"/>
      <c r="K20" s="177"/>
      <c r="L20" s="177"/>
      <c r="M20" s="177"/>
      <c r="N20" s="177"/>
      <c r="O20" s="177"/>
      <c r="P20" s="177"/>
      <c r="Q20" s="177"/>
      <c r="R20" s="177"/>
      <c r="S20" s="177"/>
      <c r="T20" s="178"/>
    </row>
    <row r="21" spans="1:20" s="141" customFormat="1" ht="15.75" x14ac:dyDescent="0.2">
      <c r="A21" s="175">
        <v>8</v>
      </c>
      <c r="B21" s="176"/>
      <c r="C21" s="177"/>
      <c r="D21" s="177"/>
      <c r="E21" s="177"/>
      <c r="F21" s="173"/>
      <c r="G21" s="177"/>
      <c r="H21" s="177"/>
      <c r="I21" s="177"/>
      <c r="J21" s="177"/>
      <c r="K21" s="177"/>
      <c r="L21" s="177"/>
      <c r="M21" s="177"/>
      <c r="N21" s="177"/>
      <c r="O21" s="177"/>
      <c r="P21" s="177"/>
      <c r="Q21" s="177"/>
      <c r="R21" s="177"/>
      <c r="S21" s="177"/>
      <c r="T21" s="178"/>
    </row>
    <row r="22" spans="1:20" s="141" customFormat="1" ht="15.75" x14ac:dyDescent="0.2">
      <c r="A22" s="175">
        <v>9</v>
      </c>
      <c r="B22" s="176"/>
      <c r="C22" s="177"/>
      <c r="D22" s="177"/>
      <c r="E22" s="177"/>
      <c r="F22" s="173"/>
      <c r="G22" s="177"/>
      <c r="H22" s="177"/>
      <c r="I22" s="177"/>
      <c r="J22" s="177"/>
      <c r="K22" s="177"/>
      <c r="L22" s="177"/>
      <c r="M22" s="177"/>
      <c r="N22" s="177"/>
      <c r="O22" s="177"/>
      <c r="P22" s="177"/>
      <c r="Q22" s="177"/>
      <c r="R22" s="177"/>
      <c r="S22" s="177"/>
      <c r="T22" s="178"/>
    </row>
    <row r="23" spans="1:20" s="141" customFormat="1" ht="15.75" x14ac:dyDescent="0.2">
      <c r="A23" s="175">
        <v>10</v>
      </c>
      <c r="B23" s="176"/>
      <c r="C23" s="177"/>
      <c r="D23" s="177"/>
      <c r="E23" s="177"/>
      <c r="F23" s="173"/>
      <c r="G23" s="177"/>
      <c r="H23" s="177"/>
      <c r="I23" s="177"/>
      <c r="J23" s="177"/>
      <c r="K23" s="177"/>
      <c r="L23" s="177"/>
      <c r="M23" s="177"/>
      <c r="N23" s="177"/>
      <c r="O23" s="177"/>
      <c r="P23" s="177"/>
      <c r="Q23" s="177"/>
      <c r="R23" s="177"/>
      <c r="S23" s="177"/>
      <c r="T23" s="178"/>
    </row>
    <row r="24" spans="1:20" s="141" customFormat="1" ht="15.75" x14ac:dyDescent="0.2">
      <c r="A24" s="175">
        <v>11</v>
      </c>
      <c r="B24" s="176"/>
      <c r="C24" s="177"/>
      <c r="D24" s="177"/>
      <c r="E24" s="177"/>
      <c r="F24" s="173"/>
      <c r="G24" s="177"/>
      <c r="H24" s="177"/>
      <c r="I24" s="177"/>
      <c r="J24" s="177"/>
      <c r="K24" s="177"/>
      <c r="L24" s="177"/>
      <c r="M24" s="177"/>
      <c r="N24" s="177"/>
      <c r="O24" s="177"/>
      <c r="P24" s="177"/>
      <c r="Q24" s="177"/>
      <c r="R24" s="177"/>
      <c r="S24" s="177"/>
      <c r="T24" s="178"/>
    </row>
    <row r="25" spans="1:20" s="141" customFormat="1" ht="15.75" x14ac:dyDescent="0.2">
      <c r="A25" s="175">
        <v>12</v>
      </c>
      <c r="B25" s="176"/>
      <c r="C25" s="177"/>
      <c r="D25" s="177"/>
      <c r="E25" s="177"/>
      <c r="F25" s="173"/>
      <c r="G25" s="177"/>
      <c r="H25" s="177"/>
      <c r="I25" s="177"/>
      <c r="J25" s="177"/>
      <c r="K25" s="177"/>
      <c r="L25" s="177"/>
      <c r="M25" s="177"/>
      <c r="N25" s="177"/>
      <c r="O25" s="177"/>
      <c r="P25" s="177"/>
      <c r="Q25" s="177"/>
      <c r="R25" s="177"/>
      <c r="S25" s="177"/>
      <c r="T25" s="178"/>
    </row>
    <row r="26" spans="1:20" s="141" customFormat="1" ht="15.75" x14ac:dyDescent="0.2">
      <c r="A26" s="175">
        <v>13</v>
      </c>
      <c r="B26" s="176"/>
      <c r="C26" s="177"/>
      <c r="D26" s="177"/>
      <c r="E26" s="177"/>
      <c r="F26" s="173"/>
      <c r="G26" s="177"/>
      <c r="H26" s="177"/>
      <c r="I26" s="177"/>
      <c r="J26" s="177"/>
      <c r="K26" s="177"/>
      <c r="L26" s="177"/>
      <c r="M26" s="177"/>
      <c r="N26" s="177"/>
      <c r="O26" s="177"/>
      <c r="P26" s="177"/>
      <c r="Q26" s="177"/>
      <c r="R26" s="177"/>
      <c r="S26" s="177"/>
      <c r="T26" s="178"/>
    </row>
    <row r="27" spans="1:20" s="141" customFormat="1" ht="15.75" x14ac:dyDescent="0.2">
      <c r="A27" s="175">
        <v>14</v>
      </c>
      <c r="B27" s="176"/>
      <c r="C27" s="177"/>
      <c r="D27" s="177"/>
      <c r="E27" s="177"/>
      <c r="F27" s="173"/>
      <c r="G27" s="177"/>
      <c r="H27" s="177"/>
      <c r="I27" s="177"/>
      <c r="J27" s="177"/>
      <c r="K27" s="177"/>
      <c r="L27" s="177"/>
      <c r="M27" s="177"/>
      <c r="N27" s="177"/>
      <c r="O27" s="177"/>
      <c r="P27" s="177"/>
      <c r="Q27" s="177"/>
      <c r="R27" s="177"/>
      <c r="S27" s="177"/>
      <c r="T27" s="178"/>
    </row>
    <row r="28" spans="1:20" s="141" customFormat="1" ht="15.75" x14ac:dyDescent="0.2">
      <c r="A28" s="175">
        <v>15</v>
      </c>
      <c r="B28" s="176"/>
      <c r="C28" s="177"/>
      <c r="D28" s="177"/>
      <c r="E28" s="177"/>
      <c r="F28" s="173"/>
      <c r="G28" s="177"/>
      <c r="H28" s="177"/>
      <c r="I28" s="177"/>
      <c r="J28" s="177"/>
      <c r="K28" s="177"/>
      <c r="L28" s="177"/>
      <c r="M28" s="177"/>
      <c r="N28" s="177"/>
      <c r="O28" s="177"/>
      <c r="P28" s="177"/>
      <c r="Q28" s="177"/>
      <c r="R28" s="177"/>
      <c r="S28" s="177"/>
      <c r="T28" s="178"/>
    </row>
    <row r="29" spans="1:20" s="141" customFormat="1" ht="15.75" x14ac:dyDescent="0.2">
      <c r="A29" s="175">
        <v>16</v>
      </c>
      <c r="B29" s="176"/>
      <c r="C29" s="177"/>
      <c r="D29" s="177"/>
      <c r="E29" s="177"/>
      <c r="F29" s="173"/>
      <c r="G29" s="177"/>
      <c r="H29" s="177"/>
      <c r="I29" s="177"/>
      <c r="J29" s="177"/>
      <c r="K29" s="177"/>
      <c r="L29" s="177"/>
      <c r="M29" s="177"/>
      <c r="N29" s="177"/>
      <c r="O29" s="177"/>
      <c r="P29" s="177"/>
      <c r="Q29" s="177"/>
      <c r="R29" s="177"/>
      <c r="S29" s="177"/>
      <c r="T29" s="178"/>
    </row>
    <row r="30" spans="1:20" s="141" customFormat="1" ht="15.75" x14ac:dyDescent="0.2">
      <c r="A30" s="175">
        <v>17</v>
      </c>
      <c r="B30" s="176"/>
      <c r="C30" s="177"/>
      <c r="D30" s="177"/>
      <c r="E30" s="177"/>
      <c r="F30" s="173"/>
      <c r="G30" s="177"/>
      <c r="H30" s="177"/>
      <c r="I30" s="177"/>
      <c r="J30" s="177"/>
      <c r="K30" s="177"/>
      <c r="L30" s="177"/>
      <c r="M30" s="177"/>
      <c r="N30" s="177"/>
      <c r="O30" s="177"/>
      <c r="P30" s="177"/>
      <c r="Q30" s="177"/>
      <c r="R30" s="177"/>
      <c r="S30" s="177"/>
      <c r="T30" s="178"/>
    </row>
    <row r="31" spans="1:20" s="141" customFormat="1" ht="15.75" x14ac:dyDescent="0.2">
      <c r="A31" s="175">
        <v>18</v>
      </c>
      <c r="B31" s="176"/>
      <c r="C31" s="177"/>
      <c r="D31" s="177"/>
      <c r="E31" s="177"/>
      <c r="F31" s="173"/>
      <c r="G31" s="177"/>
      <c r="H31" s="177"/>
      <c r="I31" s="177"/>
      <c r="J31" s="177"/>
      <c r="K31" s="177"/>
      <c r="L31" s="177"/>
      <c r="M31" s="177"/>
      <c r="N31" s="177"/>
      <c r="O31" s="177"/>
      <c r="P31" s="177"/>
      <c r="Q31" s="177"/>
      <c r="R31" s="177"/>
      <c r="S31" s="177"/>
      <c r="T31" s="178"/>
    </row>
    <row r="32" spans="1:20" s="141" customFormat="1" ht="15.75" x14ac:dyDescent="0.2">
      <c r="A32" s="175">
        <v>19</v>
      </c>
      <c r="B32" s="176"/>
      <c r="C32" s="177"/>
      <c r="D32" s="177"/>
      <c r="E32" s="177"/>
      <c r="F32" s="173"/>
      <c r="G32" s="177"/>
      <c r="H32" s="177"/>
      <c r="I32" s="177"/>
      <c r="J32" s="177"/>
      <c r="K32" s="177"/>
      <c r="L32" s="177"/>
      <c r="M32" s="177"/>
      <c r="N32" s="177"/>
      <c r="O32" s="177"/>
      <c r="P32" s="177"/>
      <c r="Q32" s="177"/>
      <c r="R32" s="177"/>
      <c r="S32" s="177"/>
      <c r="T32" s="178"/>
    </row>
    <row r="33" spans="1:20" s="141" customFormat="1" ht="15.75" x14ac:dyDescent="0.2">
      <c r="A33" s="175">
        <v>20</v>
      </c>
      <c r="B33" s="176"/>
      <c r="C33" s="177"/>
      <c r="D33" s="177"/>
      <c r="E33" s="177"/>
      <c r="F33" s="173"/>
      <c r="G33" s="177"/>
      <c r="H33" s="177"/>
      <c r="I33" s="177"/>
      <c r="J33" s="177"/>
      <c r="K33" s="177"/>
      <c r="L33" s="177"/>
      <c r="M33" s="177"/>
      <c r="N33" s="177"/>
      <c r="O33" s="177"/>
      <c r="P33" s="177"/>
      <c r="Q33" s="177"/>
      <c r="R33" s="177"/>
      <c r="S33" s="177"/>
      <c r="T33" s="178"/>
    </row>
    <row r="34" spans="1:20" s="141" customFormat="1" ht="15.75" x14ac:dyDescent="0.2">
      <c r="A34" s="175">
        <v>21</v>
      </c>
      <c r="B34" s="176"/>
      <c r="C34" s="177"/>
      <c r="D34" s="177"/>
      <c r="E34" s="177"/>
      <c r="F34" s="173"/>
      <c r="G34" s="177"/>
      <c r="H34" s="177"/>
      <c r="I34" s="177"/>
      <c r="J34" s="177"/>
      <c r="K34" s="177"/>
      <c r="L34" s="177"/>
      <c r="M34" s="177"/>
      <c r="N34" s="177"/>
      <c r="O34" s="177"/>
      <c r="P34" s="177"/>
      <c r="Q34" s="177"/>
      <c r="R34" s="177"/>
      <c r="S34" s="177"/>
      <c r="T34" s="178"/>
    </row>
    <row r="35" spans="1:20" s="141" customFormat="1" ht="15.75" x14ac:dyDescent="0.2">
      <c r="A35" s="175">
        <v>22</v>
      </c>
      <c r="B35" s="176"/>
      <c r="C35" s="177"/>
      <c r="D35" s="177"/>
      <c r="E35" s="177"/>
      <c r="F35" s="173"/>
      <c r="G35" s="177"/>
      <c r="H35" s="177"/>
      <c r="I35" s="177"/>
      <c r="J35" s="177"/>
      <c r="K35" s="177"/>
      <c r="L35" s="177"/>
      <c r="M35" s="177"/>
      <c r="N35" s="177"/>
      <c r="O35" s="177"/>
      <c r="P35" s="177"/>
      <c r="Q35" s="177"/>
      <c r="R35" s="177"/>
      <c r="S35" s="177"/>
      <c r="T35" s="178"/>
    </row>
    <row r="36" spans="1:20" s="141" customFormat="1" ht="15.75" x14ac:dyDescent="0.2">
      <c r="A36" s="175">
        <v>23</v>
      </c>
      <c r="B36" s="176"/>
      <c r="C36" s="177"/>
      <c r="D36" s="177"/>
      <c r="E36" s="177"/>
      <c r="F36" s="173"/>
      <c r="G36" s="177"/>
      <c r="H36" s="177"/>
      <c r="I36" s="177"/>
      <c r="J36" s="177"/>
      <c r="K36" s="177"/>
      <c r="L36" s="177"/>
      <c r="M36" s="177"/>
      <c r="N36" s="177"/>
      <c r="O36" s="177"/>
      <c r="P36" s="177"/>
      <c r="Q36" s="177"/>
      <c r="R36" s="177"/>
      <c r="S36" s="177"/>
      <c r="T36" s="178"/>
    </row>
    <row r="37" spans="1:20" s="141" customFormat="1" thickBot="1" x14ac:dyDescent="0.25">
      <c r="A37" s="179">
        <v>24</v>
      </c>
      <c r="B37" s="180"/>
      <c r="C37" s="181"/>
      <c r="D37" s="181"/>
      <c r="E37" s="181"/>
      <c r="F37" s="182"/>
      <c r="G37" s="181"/>
      <c r="H37" s="181"/>
      <c r="I37" s="181"/>
      <c r="J37" s="181"/>
      <c r="K37" s="181"/>
      <c r="L37" s="181"/>
      <c r="M37" s="181"/>
      <c r="N37" s="181"/>
      <c r="O37" s="181"/>
      <c r="P37" s="181"/>
      <c r="Q37" s="181"/>
      <c r="R37" s="181"/>
      <c r="S37" s="181"/>
      <c r="T37" s="183"/>
    </row>
    <row r="38" spans="1:20" s="141" customFormat="1" ht="15" x14ac:dyDescent="0.2">
      <c r="A38" s="142"/>
      <c r="B38" s="142"/>
      <c r="C38" s="142"/>
      <c r="D38" s="142"/>
      <c r="E38" s="142"/>
      <c r="F38" s="142"/>
      <c r="G38" s="142"/>
      <c r="H38" s="142"/>
      <c r="I38" s="142"/>
      <c r="J38" s="142"/>
      <c r="K38" s="142"/>
      <c r="L38" s="142"/>
      <c r="M38" s="142"/>
      <c r="N38" s="142"/>
      <c r="O38" s="142"/>
      <c r="P38" s="142"/>
      <c r="Q38" s="142"/>
      <c r="R38" s="142"/>
      <c r="S38" s="142"/>
      <c r="T38" s="142"/>
    </row>
    <row r="39" spans="1:20" s="141" customFormat="1" ht="15.75" thickBot="1" x14ac:dyDescent="0.25">
      <c r="A39" s="142"/>
      <c r="B39" s="142"/>
      <c r="C39" s="142"/>
      <c r="D39" s="142"/>
      <c r="E39" s="142"/>
      <c r="F39" s="142"/>
      <c r="G39" s="142"/>
      <c r="H39" s="142"/>
      <c r="I39" s="142"/>
      <c r="J39" s="142"/>
      <c r="K39" s="142"/>
      <c r="L39" s="142"/>
      <c r="M39" s="142"/>
      <c r="N39" s="142"/>
      <c r="O39" s="142"/>
      <c r="P39" s="142"/>
      <c r="Q39" s="142"/>
      <c r="R39" s="142"/>
      <c r="S39" s="142"/>
      <c r="T39" s="142"/>
    </row>
    <row r="40" spans="1:20" s="141" customFormat="1" ht="39.75" customHeight="1" thickBot="1" x14ac:dyDescent="0.3">
      <c r="A40" s="747" t="s">
        <v>1045</v>
      </c>
      <c r="B40" s="749"/>
      <c r="C40" s="787" t="s">
        <v>1046</v>
      </c>
      <c r="D40" s="788"/>
      <c r="E40" s="788"/>
      <c r="F40" s="788"/>
      <c r="G40" s="788"/>
      <c r="H40" s="788"/>
      <c r="I40" s="789"/>
      <c r="J40" s="142"/>
      <c r="K40" s="142"/>
      <c r="L40" s="142"/>
      <c r="M40" s="142"/>
      <c r="N40" s="142"/>
      <c r="O40" s="142"/>
      <c r="P40" s="155"/>
      <c r="Q40" s="142"/>
      <c r="R40" s="142"/>
      <c r="S40" s="142"/>
      <c r="T40" s="142"/>
    </row>
    <row r="41" spans="1:20" x14ac:dyDescent="0.25">
      <c r="D41" s="4"/>
      <c r="E41" s="4"/>
      <c r="F41" s="4"/>
      <c r="G41" s="4"/>
      <c r="H41" s="4"/>
      <c r="I41" s="3"/>
    </row>
  </sheetData>
  <mergeCells count="31">
    <mergeCell ref="A6:T6"/>
    <mergeCell ref="A1:T1"/>
    <mergeCell ref="A2:T2"/>
    <mergeCell ref="A3:T3"/>
    <mergeCell ref="A4:T4"/>
    <mergeCell ref="A5:T5"/>
    <mergeCell ref="A8:T8"/>
    <mergeCell ref="A9:T9"/>
    <mergeCell ref="A10:T10"/>
    <mergeCell ref="B11:E11"/>
    <mergeCell ref="A12:A13"/>
    <mergeCell ref="B12:B13"/>
    <mergeCell ref="C12:D12"/>
    <mergeCell ref="E12:E13"/>
    <mergeCell ref="F12:F13"/>
    <mergeCell ref="G12:G13"/>
    <mergeCell ref="T12:T13"/>
    <mergeCell ref="Q12:Q13"/>
    <mergeCell ref="R12:R13"/>
    <mergeCell ref="S12:S13"/>
    <mergeCell ref="A40:B40"/>
    <mergeCell ref="C40:I40"/>
    <mergeCell ref="N12:N13"/>
    <mergeCell ref="O12:O13"/>
    <mergeCell ref="P12:P13"/>
    <mergeCell ref="H12:H13"/>
    <mergeCell ref="I12:I13"/>
    <mergeCell ref="J12:J13"/>
    <mergeCell ref="K12:K13"/>
    <mergeCell ref="L12:L13"/>
    <mergeCell ref="M12:M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L60"/>
  <sheetViews>
    <sheetView workbookViewId="0">
      <selection activeCell="A5" sqref="A5:G7"/>
    </sheetView>
  </sheetViews>
  <sheetFormatPr baseColWidth="10" defaultRowHeight="16.5" x14ac:dyDescent="0.3"/>
  <cols>
    <col min="1" max="1" width="11.42578125" style="43"/>
    <col min="2" max="2" width="18.140625" style="43" customWidth="1"/>
    <col min="3" max="3" width="16.28515625" style="43" customWidth="1"/>
    <col min="4" max="4" width="14.7109375" style="43" customWidth="1"/>
    <col min="5" max="10" width="11.42578125" style="43"/>
    <col min="11" max="11" width="17.42578125" style="43" customWidth="1"/>
    <col min="12" max="12" width="11.42578125" style="43"/>
  </cols>
  <sheetData>
    <row r="1" spans="1:12" ht="17.25" thickBot="1" x14ac:dyDescent="0.3">
      <c r="A1" s="592" t="s">
        <v>0</v>
      </c>
      <c r="B1" s="593"/>
      <c r="C1" s="593"/>
      <c r="D1" s="593"/>
      <c r="E1" s="593"/>
      <c r="F1" s="593"/>
      <c r="G1" s="593"/>
      <c r="H1" s="593"/>
      <c r="I1" s="593"/>
      <c r="J1" s="593"/>
      <c r="K1" s="593"/>
      <c r="L1" s="594"/>
    </row>
    <row r="2" spans="1:12" ht="17.25" thickBot="1" x14ac:dyDescent="0.3">
      <c r="A2" s="312" t="s">
        <v>523</v>
      </c>
      <c r="B2" s="313"/>
      <c r="C2" s="313"/>
      <c r="D2" s="313"/>
      <c r="E2" s="313"/>
      <c r="F2" s="313"/>
      <c r="G2" s="313"/>
      <c r="H2" s="313"/>
      <c r="I2" s="313"/>
      <c r="J2" s="313"/>
      <c r="K2" s="313"/>
      <c r="L2" s="314"/>
    </row>
    <row r="3" spans="1:12" ht="17.25" thickBot="1" x14ac:dyDescent="0.3">
      <c r="A3" s="673" t="s">
        <v>737</v>
      </c>
      <c r="B3" s="674"/>
      <c r="C3" s="674"/>
      <c r="D3" s="674"/>
      <c r="E3" s="674"/>
      <c r="F3" s="674"/>
      <c r="G3" s="674"/>
      <c r="H3" s="674"/>
      <c r="I3" s="674"/>
      <c r="J3" s="674"/>
      <c r="K3" s="674"/>
      <c r="L3" s="675"/>
    </row>
    <row r="4" spans="1:12" ht="17.25" thickBot="1" x14ac:dyDescent="0.3">
      <c r="A4" s="288" t="s">
        <v>1</v>
      </c>
      <c r="B4" s="289"/>
      <c r="C4" s="289"/>
      <c r="D4" s="289"/>
      <c r="E4" s="289"/>
      <c r="F4" s="289"/>
      <c r="G4" s="289"/>
      <c r="H4" s="289"/>
      <c r="I4" s="289"/>
      <c r="J4" s="289"/>
      <c r="K4" s="289"/>
      <c r="L4" s="290"/>
    </row>
    <row r="5" spans="1:12" ht="21" thickBot="1" x14ac:dyDescent="0.3">
      <c r="A5" s="826" t="s">
        <v>1216</v>
      </c>
      <c r="B5" s="827"/>
      <c r="C5" s="827"/>
      <c r="D5" s="827"/>
      <c r="E5" s="827"/>
      <c r="F5" s="827"/>
      <c r="G5" s="827"/>
      <c r="H5" s="827"/>
      <c r="I5" s="827"/>
      <c r="J5" s="827"/>
      <c r="K5" s="827"/>
      <c r="L5" s="828"/>
    </row>
    <row r="6" spans="1:12" ht="17.25" thickBot="1" x14ac:dyDescent="0.3">
      <c r="A6" s="646" t="s">
        <v>1217</v>
      </c>
      <c r="B6" s="647"/>
      <c r="C6" s="647"/>
      <c r="D6" s="647"/>
      <c r="E6" s="647"/>
      <c r="F6" s="647"/>
      <c r="G6" s="647"/>
      <c r="H6" s="647"/>
      <c r="I6" s="647"/>
      <c r="J6" s="647"/>
      <c r="K6" s="647"/>
      <c r="L6" s="648"/>
    </row>
    <row r="7" spans="1:12" ht="17.25" thickBot="1" x14ac:dyDescent="0.3">
      <c r="A7" s="801"/>
      <c r="B7" s="801"/>
      <c r="C7" s="801"/>
      <c r="D7" s="801"/>
      <c r="E7" s="801"/>
      <c r="F7" s="801"/>
      <c r="G7" s="801"/>
      <c r="H7" s="801"/>
      <c r="I7" s="801"/>
      <c r="J7" s="801"/>
      <c r="K7" s="801"/>
      <c r="L7" s="801"/>
    </row>
    <row r="8" spans="1:12" thickBot="1" x14ac:dyDescent="0.3">
      <c r="A8" s="823" t="s">
        <v>1019</v>
      </c>
      <c r="B8" s="824"/>
      <c r="C8" s="824"/>
      <c r="D8" s="824"/>
      <c r="E8" s="824"/>
      <c r="F8" s="824"/>
      <c r="G8" s="824"/>
      <c r="H8" s="824"/>
      <c r="I8" s="824"/>
      <c r="J8" s="824"/>
      <c r="K8" s="824"/>
      <c r="L8" s="825"/>
    </row>
    <row r="9" spans="1:12" thickBot="1" x14ac:dyDescent="0.3">
      <c r="A9" s="823" t="s">
        <v>1020</v>
      </c>
      <c r="B9" s="824"/>
      <c r="C9" s="824"/>
      <c r="D9" s="824"/>
      <c r="E9" s="824"/>
      <c r="F9" s="824"/>
      <c r="G9" s="824"/>
      <c r="H9" s="824"/>
      <c r="I9" s="824"/>
      <c r="J9" s="824"/>
      <c r="K9" s="824"/>
      <c r="L9" s="825"/>
    </row>
    <row r="10" spans="1:12" ht="17.25" thickBot="1" x14ac:dyDescent="0.35"/>
    <row r="11" spans="1:12" ht="14.1" customHeight="1" x14ac:dyDescent="0.3">
      <c r="B11" s="802" t="s">
        <v>1187</v>
      </c>
      <c r="C11" s="802" t="s">
        <v>1188</v>
      </c>
      <c r="D11" s="213" t="s">
        <v>1189</v>
      </c>
      <c r="E11" s="213" t="s">
        <v>1190</v>
      </c>
      <c r="F11" s="213" t="s">
        <v>1191</v>
      </c>
      <c r="G11" s="802" t="s">
        <v>1192</v>
      </c>
      <c r="H11" s="802" t="s">
        <v>1193</v>
      </c>
      <c r="I11" s="802" t="s">
        <v>1194</v>
      </c>
      <c r="J11" s="802" t="s">
        <v>1195</v>
      </c>
      <c r="K11" s="802" t="s">
        <v>1196</v>
      </c>
    </row>
    <row r="12" spans="1:12" ht="18.75" thickBot="1" x14ac:dyDescent="0.35">
      <c r="B12" s="803"/>
      <c r="C12" s="822"/>
      <c r="D12" s="214" t="s">
        <v>1197</v>
      </c>
      <c r="E12" s="214" t="s">
        <v>1198</v>
      </c>
      <c r="F12" s="215" t="s">
        <v>1348</v>
      </c>
      <c r="G12" s="803"/>
      <c r="H12" s="803"/>
      <c r="I12" s="803"/>
      <c r="J12" s="803"/>
      <c r="K12" s="803"/>
    </row>
    <row r="13" spans="1:12" x14ac:dyDescent="0.3">
      <c r="B13" s="803"/>
      <c r="C13" s="804" t="s">
        <v>1199</v>
      </c>
      <c r="D13" s="805"/>
      <c r="E13" s="806"/>
      <c r="F13" s="216"/>
      <c r="G13" s="803"/>
      <c r="H13" s="803"/>
      <c r="I13" s="803"/>
      <c r="J13" s="803"/>
      <c r="K13" s="803"/>
    </row>
    <row r="14" spans="1:12" x14ac:dyDescent="0.3">
      <c r="B14" s="803"/>
      <c r="C14" s="807" t="s">
        <v>1200</v>
      </c>
      <c r="D14" s="808"/>
      <c r="E14" s="809"/>
      <c r="F14" s="216"/>
      <c r="G14" s="803"/>
      <c r="H14" s="803"/>
      <c r="I14" s="803"/>
      <c r="J14" s="803"/>
      <c r="K14" s="803"/>
    </row>
    <row r="15" spans="1:12" ht="17.25" thickBot="1" x14ac:dyDescent="0.35">
      <c r="B15" s="803"/>
      <c r="C15" s="807" t="s">
        <v>1309</v>
      </c>
      <c r="D15" s="808"/>
      <c r="E15" s="809"/>
      <c r="F15" s="216"/>
      <c r="G15" s="803"/>
      <c r="H15" s="803"/>
      <c r="I15" s="803"/>
      <c r="J15" s="803"/>
      <c r="K15" s="803"/>
    </row>
    <row r="16" spans="1:12" ht="17.25" thickBot="1" x14ac:dyDescent="0.35">
      <c r="B16" s="810" t="s">
        <v>1310</v>
      </c>
      <c r="C16" s="202"/>
      <c r="D16" s="202"/>
      <c r="E16" s="798"/>
      <c r="F16" s="203"/>
      <c r="G16" s="203"/>
      <c r="H16" s="203"/>
      <c r="I16" s="203"/>
      <c r="J16" s="204">
        <f t="shared" ref="J16:J19" si="0">(G16+H16+I16)/3</f>
        <v>0</v>
      </c>
      <c r="K16" s="205" t="e">
        <f>+(J16/F16)</f>
        <v>#DIV/0!</v>
      </c>
    </row>
    <row r="17" spans="2:11" ht="17.25" thickBot="1" x14ac:dyDescent="0.35">
      <c r="B17" s="811"/>
      <c r="C17" s="206"/>
      <c r="D17" s="206"/>
      <c r="E17" s="799"/>
      <c r="F17" s="207"/>
      <c r="G17" s="207"/>
      <c r="H17" s="207"/>
      <c r="I17" s="207"/>
      <c r="J17" s="208">
        <f t="shared" si="0"/>
        <v>0</v>
      </c>
      <c r="K17" s="209" t="e">
        <f t="shared" ref="K17:K19" si="1">+(J17/F17)</f>
        <v>#DIV/0!</v>
      </c>
    </row>
    <row r="18" spans="2:11" ht="17.25" thickBot="1" x14ac:dyDescent="0.35">
      <c r="B18" s="811"/>
      <c r="C18" s="206"/>
      <c r="D18" s="206"/>
      <c r="E18" s="799"/>
      <c r="F18" s="207"/>
      <c r="G18" s="207"/>
      <c r="H18" s="207"/>
      <c r="I18" s="207"/>
      <c r="J18" s="208">
        <f t="shared" si="0"/>
        <v>0</v>
      </c>
      <c r="K18" s="209" t="e">
        <f t="shared" si="1"/>
        <v>#DIV/0!</v>
      </c>
    </row>
    <row r="19" spans="2:11" ht="17.25" thickBot="1" x14ac:dyDescent="0.35">
      <c r="B19" s="812"/>
      <c r="C19" s="206"/>
      <c r="D19" s="206"/>
      <c r="E19" s="800"/>
      <c r="F19" s="207"/>
      <c r="G19" s="207"/>
      <c r="H19" s="207"/>
      <c r="I19" s="207"/>
      <c r="J19" s="208">
        <f t="shared" si="0"/>
        <v>0</v>
      </c>
      <c r="K19" s="210" t="e">
        <f t="shared" si="1"/>
        <v>#DIV/0!</v>
      </c>
    </row>
    <row r="21" spans="2:11" ht="17.25" thickBot="1" x14ac:dyDescent="0.35"/>
    <row r="22" spans="2:11" ht="14.1" customHeight="1" x14ac:dyDescent="0.3">
      <c r="B22" s="813" t="s">
        <v>1187</v>
      </c>
      <c r="C22" s="813" t="s">
        <v>1188</v>
      </c>
      <c r="D22" s="211" t="s">
        <v>1189</v>
      </c>
      <c r="E22" s="211" t="s">
        <v>1190</v>
      </c>
      <c r="F22" s="211" t="s">
        <v>1191</v>
      </c>
      <c r="G22" s="813" t="s">
        <v>1192</v>
      </c>
      <c r="H22" s="813" t="s">
        <v>1193</v>
      </c>
      <c r="I22" s="813" t="s">
        <v>1194</v>
      </c>
      <c r="J22" s="813" t="s">
        <v>1195</v>
      </c>
      <c r="K22" s="813" t="s">
        <v>1196</v>
      </c>
    </row>
    <row r="23" spans="2:11" ht="18.75" thickBot="1" x14ac:dyDescent="0.35">
      <c r="B23" s="814"/>
      <c r="C23" s="821"/>
      <c r="D23" s="217" t="s">
        <v>1197</v>
      </c>
      <c r="E23" s="217" t="s">
        <v>1198</v>
      </c>
      <c r="F23" s="212" t="s">
        <v>1348</v>
      </c>
      <c r="G23" s="814"/>
      <c r="H23" s="814"/>
      <c r="I23" s="814"/>
      <c r="J23" s="814"/>
      <c r="K23" s="814"/>
    </row>
    <row r="24" spans="2:11" x14ac:dyDescent="0.3">
      <c r="B24" s="814"/>
      <c r="C24" s="815" t="s">
        <v>1199</v>
      </c>
      <c r="D24" s="816"/>
      <c r="E24" s="817"/>
      <c r="F24" s="218"/>
      <c r="G24" s="814"/>
      <c r="H24" s="814"/>
      <c r="I24" s="814"/>
      <c r="J24" s="814"/>
      <c r="K24" s="814"/>
    </row>
    <row r="25" spans="2:11" x14ac:dyDescent="0.3">
      <c r="B25" s="814"/>
      <c r="C25" s="818" t="s">
        <v>1200</v>
      </c>
      <c r="D25" s="819"/>
      <c r="E25" s="820"/>
      <c r="F25" s="218"/>
      <c r="G25" s="814"/>
      <c r="H25" s="814"/>
      <c r="I25" s="814"/>
      <c r="J25" s="814"/>
      <c r="K25" s="814"/>
    </row>
    <row r="26" spans="2:11" ht="17.25" thickBot="1" x14ac:dyDescent="0.35">
      <c r="B26" s="814"/>
      <c r="C26" s="818" t="s">
        <v>1309</v>
      </c>
      <c r="D26" s="819"/>
      <c r="E26" s="820"/>
      <c r="F26" s="218"/>
      <c r="G26" s="814"/>
      <c r="H26" s="814"/>
      <c r="I26" s="814"/>
      <c r="J26" s="814"/>
      <c r="K26" s="814"/>
    </row>
    <row r="27" spans="2:11" ht="17.25" thickBot="1" x14ac:dyDescent="0.35">
      <c r="B27" s="810" t="s">
        <v>1311</v>
      </c>
      <c r="C27" s="202"/>
      <c r="D27" s="202"/>
      <c r="E27" s="798"/>
      <c r="F27" s="203"/>
      <c r="G27" s="203"/>
      <c r="H27" s="203"/>
      <c r="I27" s="203"/>
      <c r="J27" s="204">
        <f t="shared" ref="J27:J30" si="2">(G27+H27+I27)/3</f>
        <v>0</v>
      </c>
      <c r="K27" s="205" t="e">
        <f t="shared" ref="K27:K30" si="3">+(J27/F27)</f>
        <v>#DIV/0!</v>
      </c>
    </row>
    <row r="28" spans="2:11" ht="17.25" thickBot="1" x14ac:dyDescent="0.35">
      <c r="B28" s="811"/>
      <c r="C28" s="206"/>
      <c r="D28" s="206"/>
      <c r="E28" s="799"/>
      <c r="F28" s="207"/>
      <c r="G28" s="207"/>
      <c r="H28" s="207"/>
      <c r="I28" s="207"/>
      <c r="J28" s="208">
        <f t="shared" si="2"/>
        <v>0</v>
      </c>
      <c r="K28" s="209" t="e">
        <f t="shared" si="3"/>
        <v>#DIV/0!</v>
      </c>
    </row>
    <row r="29" spans="2:11" ht="17.25" thickBot="1" x14ac:dyDescent="0.35">
      <c r="B29" s="811"/>
      <c r="C29" s="206"/>
      <c r="D29" s="206"/>
      <c r="E29" s="799"/>
      <c r="F29" s="207"/>
      <c r="G29" s="207"/>
      <c r="H29" s="207"/>
      <c r="I29" s="207"/>
      <c r="J29" s="208">
        <f t="shared" si="2"/>
        <v>0</v>
      </c>
      <c r="K29" s="209" t="e">
        <f t="shared" si="3"/>
        <v>#DIV/0!</v>
      </c>
    </row>
    <row r="30" spans="2:11" ht="17.25" thickBot="1" x14ac:dyDescent="0.35">
      <c r="B30" s="812"/>
      <c r="C30" s="206"/>
      <c r="D30" s="206"/>
      <c r="E30" s="800"/>
      <c r="F30" s="207"/>
      <c r="G30" s="207"/>
      <c r="H30" s="207"/>
      <c r="I30" s="207"/>
      <c r="J30" s="208">
        <f t="shared" si="2"/>
        <v>0</v>
      </c>
      <c r="K30" s="210" t="e">
        <f t="shared" si="3"/>
        <v>#DIV/0!</v>
      </c>
    </row>
    <row r="31" spans="2:11" ht="17.25" thickBot="1" x14ac:dyDescent="0.35"/>
    <row r="32" spans="2:11" ht="14.1" customHeight="1" x14ac:dyDescent="0.3">
      <c r="B32" s="802" t="s">
        <v>1187</v>
      </c>
      <c r="C32" s="802" t="s">
        <v>1188</v>
      </c>
      <c r="D32" s="213" t="s">
        <v>1189</v>
      </c>
      <c r="E32" s="213" t="s">
        <v>1190</v>
      </c>
      <c r="F32" s="213" t="s">
        <v>1191</v>
      </c>
      <c r="G32" s="802" t="s">
        <v>1192</v>
      </c>
      <c r="H32" s="802" t="s">
        <v>1193</v>
      </c>
      <c r="I32" s="802" t="s">
        <v>1194</v>
      </c>
      <c r="J32" s="802" t="s">
        <v>1195</v>
      </c>
      <c r="K32" s="802" t="s">
        <v>1196</v>
      </c>
    </row>
    <row r="33" spans="2:11" ht="18.75" thickBot="1" x14ac:dyDescent="0.35">
      <c r="B33" s="803"/>
      <c r="C33" s="822"/>
      <c r="D33" s="214" t="s">
        <v>1197</v>
      </c>
      <c r="E33" s="214" t="s">
        <v>1198</v>
      </c>
      <c r="F33" s="215" t="s">
        <v>1348</v>
      </c>
      <c r="G33" s="803"/>
      <c r="H33" s="803"/>
      <c r="I33" s="803"/>
      <c r="J33" s="803"/>
      <c r="K33" s="803"/>
    </row>
    <row r="34" spans="2:11" x14ac:dyDescent="0.3">
      <c r="B34" s="803"/>
      <c r="C34" s="804" t="s">
        <v>1199</v>
      </c>
      <c r="D34" s="805"/>
      <c r="E34" s="806"/>
      <c r="F34" s="216"/>
      <c r="G34" s="803"/>
      <c r="H34" s="803"/>
      <c r="I34" s="803"/>
      <c r="J34" s="803"/>
      <c r="K34" s="803"/>
    </row>
    <row r="35" spans="2:11" x14ac:dyDescent="0.3">
      <c r="B35" s="803"/>
      <c r="C35" s="807" t="s">
        <v>1200</v>
      </c>
      <c r="D35" s="808"/>
      <c r="E35" s="809"/>
      <c r="F35" s="216"/>
      <c r="G35" s="803"/>
      <c r="H35" s="803"/>
      <c r="I35" s="803"/>
      <c r="J35" s="803"/>
      <c r="K35" s="803"/>
    </row>
    <row r="36" spans="2:11" ht="17.25" thickBot="1" x14ac:dyDescent="0.35">
      <c r="B36" s="803"/>
      <c r="C36" s="807" t="s">
        <v>1309</v>
      </c>
      <c r="D36" s="808"/>
      <c r="E36" s="809"/>
      <c r="F36" s="216"/>
      <c r="G36" s="803"/>
      <c r="H36" s="803"/>
      <c r="I36" s="803"/>
      <c r="J36" s="803"/>
      <c r="K36" s="803"/>
    </row>
    <row r="37" spans="2:11" ht="17.25" thickBot="1" x14ac:dyDescent="0.35">
      <c r="B37" s="810" t="s">
        <v>1201</v>
      </c>
      <c r="C37" s="202"/>
      <c r="D37" s="202"/>
      <c r="E37" s="798"/>
      <c r="F37" s="203"/>
      <c r="G37" s="203"/>
      <c r="H37" s="203"/>
      <c r="I37" s="203"/>
      <c r="J37" s="204">
        <f t="shared" ref="J37:J40" si="4">(G37+H37+I37)/3</f>
        <v>0</v>
      </c>
      <c r="K37" s="205" t="e">
        <f>+(J37/F37)</f>
        <v>#DIV/0!</v>
      </c>
    </row>
    <row r="38" spans="2:11" ht="17.25" thickBot="1" x14ac:dyDescent="0.35">
      <c r="B38" s="811"/>
      <c r="C38" s="206"/>
      <c r="D38" s="206"/>
      <c r="E38" s="799"/>
      <c r="F38" s="207"/>
      <c r="G38" s="207"/>
      <c r="H38" s="207"/>
      <c r="I38" s="207"/>
      <c r="J38" s="208">
        <f t="shared" si="4"/>
        <v>0</v>
      </c>
      <c r="K38" s="209" t="e">
        <f t="shared" ref="K38:K40" si="5">+(J38/F38)</f>
        <v>#DIV/0!</v>
      </c>
    </row>
    <row r="39" spans="2:11" ht="17.25" thickBot="1" x14ac:dyDescent="0.35">
      <c r="B39" s="811"/>
      <c r="C39" s="206"/>
      <c r="D39" s="206"/>
      <c r="E39" s="799"/>
      <c r="F39" s="207"/>
      <c r="G39" s="207"/>
      <c r="H39" s="207"/>
      <c r="I39" s="207"/>
      <c r="J39" s="208">
        <f t="shared" si="4"/>
        <v>0</v>
      </c>
      <c r="K39" s="209" t="e">
        <f t="shared" si="5"/>
        <v>#DIV/0!</v>
      </c>
    </row>
    <row r="40" spans="2:11" ht="17.25" thickBot="1" x14ac:dyDescent="0.35">
      <c r="B40" s="812"/>
      <c r="C40" s="206"/>
      <c r="D40" s="206"/>
      <c r="E40" s="800"/>
      <c r="F40" s="207"/>
      <c r="G40" s="207"/>
      <c r="H40" s="207"/>
      <c r="I40" s="207"/>
      <c r="J40" s="208">
        <f t="shared" si="4"/>
        <v>0</v>
      </c>
      <c r="K40" s="210" t="e">
        <f t="shared" si="5"/>
        <v>#DIV/0!</v>
      </c>
    </row>
    <row r="41" spans="2:11" ht="17.25" thickBot="1" x14ac:dyDescent="0.35"/>
    <row r="42" spans="2:11" ht="14.1" customHeight="1" x14ac:dyDescent="0.3">
      <c r="B42" s="813" t="s">
        <v>1187</v>
      </c>
      <c r="C42" s="813" t="s">
        <v>1188</v>
      </c>
      <c r="D42" s="211" t="s">
        <v>1189</v>
      </c>
      <c r="E42" s="211" t="s">
        <v>1190</v>
      </c>
      <c r="F42" s="211" t="s">
        <v>1191</v>
      </c>
      <c r="G42" s="813" t="s">
        <v>1192</v>
      </c>
      <c r="H42" s="813" t="s">
        <v>1193</v>
      </c>
      <c r="I42" s="813" t="s">
        <v>1194</v>
      </c>
      <c r="J42" s="813" t="s">
        <v>1195</v>
      </c>
      <c r="K42" s="813" t="s">
        <v>1196</v>
      </c>
    </row>
    <row r="43" spans="2:11" ht="18.75" thickBot="1" x14ac:dyDescent="0.35">
      <c r="B43" s="814"/>
      <c r="C43" s="821"/>
      <c r="D43" s="217" t="s">
        <v>1197</v>
      </c>
      <c r="E43" s="217" t="s">
        <v>1198</v>
      </c>
      <c r="F43" s="212" t="s">
        <v>1348</v>
      </c>
      <c r="G43" s="814"/>
      <c r="H43" s="814"/>
      <c r="I43" s="814"/>
      <c r="J43" s="814"/>
      <c r="K43" s="814"/>
    </row>
    <row r="44" spans="2:11" x14ac:dyDescent="0.3">
      <c r="B44" s="814"/>
      <c r="C44" s="815" t="s">
        <v>1199</v>
      </c>
      <c r="D44" s="816"/>
      <c r="E44" s="817"/>
      <c r="F44" s="218"/>
      <c r="G44" s="814"/>
      <c r="H44" s="814"/>
      <c r="I44" s="814"/>
      <c r="J44" s="814"/>
      <c r="K44" s="814"/>
    </row>
    <row r="45" spans="2:11" x14ac:dyDescent="0.3">
      <c r="B45" s="814"/>
      <c r="C45" s="818" t="s">
        <v>1200</v>
      </c>
      <c r="D45" s="819"/>
      <c r="E45" s="820"/>
      <c r="F45" s="218"/>
      <c r="G45" s="814"/>
      <c r="H45" s="814"/>
      <c r="I45" s="814"/>
      <c r="J45" s="814"/>
      <c r="K45" s="814"/>
    </row>
    <row r="46" spans="2:11" ht="17.25" thickBot="1" x14ac:dyDescent="0.35">
      <c r="B46" s="814"/>
      <c r="C46" s="818" t="s">
        <v>1309</v>
      </c>
      <c r="D46" s="819"/>
      <c r="E46" s="820"/>
      <c r="F46" s="218"/>
      <c r="G46" s="814"/>
      <c r="H46" s="814"/>
      <c r="I46" s="814"/>
      <c r="J46" s="814"/>
      <c r="K46" s="814"/>
    </row>
    <row r="47" spans="2:11" ht="17.25" thickBot="1" x14ac:dyDescent="0.35">
      <c r="B47" s="810" t="s">
        <v>1312</v>
      </c>
      <c r="C47" s="202"/>
      <c r="D47" s="202"/>
      <c r="E47" s="798"/>
      <c r="F47" s="203"/>
      <c r="G47" s="203"/>
      <c r="H47" s="203"/>
      <c r="I47" s="203"/>
      <c r="J47" s="204">
        <f t="shared" ref="J47:J50" si="6">(G47+H47+I47)/3</f>
        <v>0</v>
      </c>
      <c r="K47" s="205" t="e">
        <f t="shared" ref="K47:K50" si="7">+(J47/F47)</f>
        <v>#DIV/0!</v>
      </c>
    </row>
    <row r="48" spans="2:11" ht="17.25" thickBot="1" x14ac:dyDescent="0.35">
      <c r="B48" s="811"/>
      <c r="C48" s="206"/>
      <c r="D48" s="206"/>
      <c r="E48" s="799"/>
      <c r="F48" s="207"/>
      <c r="G48" s="207"/>
      <c r="H48" s="207"/>
      <c r="I48" s="207"/>
      <c r="J48" s="208">
        <f t="shared" si="6"/>
        <v>0</v>
      </c>
      <c r="K48" s="209" t="e">
        <f t="shared" si="7"/>
        <v>#DIV/0!</v>
      </c>
    </row>
    <row r="49" spans="2:11" ht="17.25" thickBot="1" x14ac:dyDescent="0.35">
      <c r="B49" s="811"/>
      <c r="C49" s="206"/>
      <c r="D49" s="206"/>
      <c r="E49" s="799"/>
      <c r="F49" s="207"/>
      <c r="G49" s="207"/>
      <c r="H49" s="207"/>
      <c r="I49" s="207"/>
      <c r="J49" s="208">
        <f t="shared" si="6"/>
        <v>0</v>
      </c>
      <c r="K49" s="209" t="e">
        <f t="shared" si="7"/>
        <v>#DIV/0!</v>
      </c>
    </row>
    <row r="50" spans="2:11" ht="17.25" thickBot="1" x14ac:dyDescent="0.35">
      <c r="B50" s="812"/>
      <c r="C50" s="206"/>
      <c r="D50" s="206"/>
      <c r="E50" s="800"/>
      <c r="F50" s="207"/>
      <c r="G50" s="207"/>
      <c r="H50" s="207"/>
      <c r="I50" s="207"/>
      <c r="J50" s="208">
        <f t="shared" si="6"/>
        <v>0</v>
      </c>
      <c r="K50" s="210" t="e">
        <f t="shared" si="7"/>
        <v>#DIV/0!</v>
      </c>
    </row>
    <row r="51" spans="2:11" ht="17.25" thickBot="1" x14ac:dyDescent="0.35"/>
    <row r="52" spans="2:11" ht="14.1" customHeight="1" x14ac:dyDescent="0.3">
      <c r="B52" s="802" t="s">
        <v>1187</v>
      </c>
      <c r="C52" s="802" t="s">
        <v>1188</v>
      </c>
      <c r="D52" s="213" t="s">
        <v>1189</v>
      </c>
      <c r="E52" s="213" t="s">
        <v>1190</v>
      </c>
      <c r="F52" s="213" t="s">
        <v>1191</v>
      </c>
      <c r="G52" s="802" t="s">
        <v>1192</v>
      </c>
      <c r="H52" s="802" t="s">
        <v>1193</v>
      </c>
      <c r="I52" s="802" t="s">
        <v>1194</v>
      </c>
      <c r="J52" s="802" t="s">
        <v>1195</v>
      </c>
      <c r="K52" s="802" t="s">
        <v>1196</v>
      </c>
    </row>
    <row r="53" spans="2:11" ht="18.75" thickBot="1" x14ac:dyDescent="0.35">
      <c r="B53" s="803"/>
      <c r="C53" s="822"/>
      <c r="D53" s="214" t="s">
        <v>1197</v>
      </c>
      <c r="E53" s="214" t="s">
        <v>1198</v>
      </c>
      <c r="F53" s="215" t="s">
        <v>1348</v>
      </c>
      <c r="G53" s="803"/>
      <c r="H53" s="803"/>
      <c r="I53" s="803"/>
      <c r="J53" s="803"/>
      <c r="K53" s="803"/>
    </row>
    <row r="54" spans="2:11" x14ac:dyDescent="0.3">
      <c r="B54" s="803"/>
      <c r="C54" s="804" t="s">
        <v>1199</v>
      </c>
      <c r="D54" s="805"/>
      <c r="E54" s="806"/>
      <c r="F54" s="216"/>
      <c r="G54" s="803"/>
      <c r="H54" s="803"/>
      <c r="I54" s="803"/>
      <c r="J54" s="803"/>
      <c r="K54" s="803"/>
    </row>
    <row r="55" spans="2:11" x14ac:dyDescent="0.3">
      <c r="B55" s="803"/>
      <c r="C55" s="807" t="s">
        <v>1200</v>
      </c>
      <c r="D55" s="808"/>
      <c r="E55" s="809"/>
      <c r="F55" s="216"/>
      <c r="G55" s="803"/>
      <c r="H55" s="803"/>
      <c r="I55" s="803"/>
      <c r="J55" s="803"/>
      <c r="K55" s="803"/>
    </row>
    <row r="56" spans="2:11" ht="17.25" thickBot="1" x14ac:dyDescent="0.35">
      <c r="B56" s="803"/>
      <c r="C56" s="807" t="s">
        <v>1309</v>
      </c>
      <c r="D56" s="808"/>
      <c r="E56" s="809"/>
      <c r="F56" s="216"/>
      <c r="G56" s="803"/>
      <c r="H56" s="803"/>
      <c r="I56" s="803"/>
      <c r="J56" s="803"/>
      <c r="K56" s="803"/>
    </row>
    <row r="57" spans="2:11" ht="17.25" thickBot="1" x14ac:dyDescent="0.35">
      <c r="B57" s="810" t="s">
        <v>1313</v>
      </c>
      <c r="C57" s="202"/>
      <c r="D57" s="202"/>
      <c r="E57" s="798"/>
      <c r="F57" s="203"/>
      <c r="G57" s="203"/>
      <c r="H57" s="203"/>
      <c r="I57" s="203"/>
      <c r="J57" s="204">
        <v>0</v>
      </c>
      <c r="K57" s="205" t="e">
        <f t="shared" ref="K57:K60" si="8">+(J57/F57)</f>
        <v>#DIV/0!</v>
      </c>
    </row>
    <row r="58" spans="2:11" ht="17.25" thickBot="1" x14ac:dyDescent="0.35">
      <c r="B58" s="811"/>
      <c r="C58" s="206"/>
      <c r="D58" s="206"/>
      <c r="E58" s="799"/>
      <c r="F58" s="207"/>
      <c r="G58" s="207"/>
      <c r="H58" s="207"/>
      <c r="I58" s="207"/>
      <c r="J58" s="208">
        <f t="shared" ref="J58:J60" si="9">(G58+H58+I58)/3</f>
        <v>0</v>
      </c>
      <c r="K58" s="209" t="e">
        <f t="shared" si="8"/>
        <v>#DIV/0!</v>
      </c>
    </row>
    <row r="59" spans="2:11" ht="17.25" thickBot="1" x14ac:dyDescent="0.35">
      <c r="B59" s="811"/>
      <c r="C59" s="206"/>
      <c r="D59" s="206"/>
      <c r="E59" s="799"/>
      <c r="F59" s="207"/>
      <c r="G59" s="207"/>
      <c r="H59" s="207"/>
      <c r="I59" s="207"/>
      <c r="J59" s="208">
        <f t="shared" si="9"/>
        <v>0</v>
      </c>
      <c r="K59" s="209" t="e">
        <f t="shared" si="8"/>
        <v>#DIV/0!</v>
      </c>
    </row>
    <row r="60" spans="2:11" ht="17.25" thickBot="1" x14ac:dyDescent="0.35">
      <c r="B60" s="812"/>
      <c r="C60" s="206"/>
      <c r="D60" s="206"/>
      <c r="E60" s="800"/>
      <c r="F60" s="207"/>
      <c r="G60" s="207"/>
      <c r="H60" s="207"/>
      <c r="I60" s="207"/>
      <c r="J60" s="208">
        <f t="shared" si="9"/>
        <v>0</v>
      </c>
      <c r="K60" s="210" t="e">
        <f t="shared" si="8"/>
        <v>#DIV/0!</v>
      </c>
    </row>
  </sheetData>
  <mergeCells count="69">
    <mergeCell ref="A6:L6"/>
    <mergeCell ref="A1:L1"/>
    <mergeCell ref="A2:L2"/>
    <mergeCell ref="A3:L3"/>
    <mergeCell ref="A4:L4"/>
    <mergeCell ref="A5:L5"/>
    <mergeCell ref="A8:L8"/>
    <mergeCell ref="A9:L9"/>
    <mergeCell ref="B11:B15"/>
    <mergeCell ref="C11:C12"/>
    <mergeCell ref="G11:G15"/>
    <mergeCell ref="H11:H15"/>
    <mergeCell ref="I11:I15"/>
    <mergeCell ref="J11:J15"/>
    <mergeCell ref="K11:K15"/>
    <mergeCell ref="C13:E13"/>
    <mergeCell ref="C14:E14"/>
    <mergeCell ref="C15:E15"/>
    <mergeCell ref="B16:B19"/>
    <mergeCell ref="B22:B26"/>
    <mergeCell ref="C22:C23"/>
    <mergeCell ref="H22:H26"/>
    <mergeCell ref="I22:I26"/>
    <mergeCell ref="E16:E19"/>
    <mergeCell ref="J22:J26"/>
    <mergeCell ref="K22:K26"/>
    <mergeCell ref="C24:E24"/>
    <mergeCell ref="C25:E25"/>
    <mergeCell ref="C26:E26"/>
    <mergeCell ref="G22:G26"/>
    <mergeCell ref="B37:B40"/>
    <mergeCell ref="B27:B30"/>
    <mergeCell ref="B32:B36"/>
    <mergeCell ref="C32:C33"/>
    <mergeCell ref="G32:G36"/>
    <mergeCell ref="E27:E30"/>
    <mergeCell ref="J42:J46"/>
    <mergeCell ref="J32:J36"/>
    <mergeCell ref="K32:K36"/>
    <mergeCell ref="C34:E34"/>
    <mergeCell ref="C35:E35"/>
    <mergeCell ref="C36:E36"/>
    <mergeCell ref="H32:H36"/>
    <mergeCell ref="I32:I36"/>
    <mergeCell ref="E37:E40"/>
    <mergeCell ref="H42:H46"/>
    <mergeCell ref="I42:I46"/>
    <mergeCell ref="C46:E46"/>
    <mergeCell ref="B47:B50"/>
    <mergeCell ref="B52:B56"/>
    <mergeCell ref="C52:C53"/>
    <mergeCell ref="G52:G56"/>
    <mergeCell ref="E47:E50"/>
    <mergeCell ref="E57:E60"/>
    <mergeCell ref="A7:L7"/>
    <mergeCell ref="J52:J56"/>
    <mergeCell ref="K52:K56"/>
    <mergeCell ref="C54:E54"/>
    <mergeCell ref="C55:E55"/>
    <mergeCell ref="C56:E56"/>
    <mergeCell ref="B57:B60"/>
    <mergeCell ref="K42:K46"/>
    <mergeCell ref="C44:E44"/>
    <mergeCell ref="C45:E45"/>
    <mergeCell ref="H52:H56"/>
    <mergeCell ref="I52:I56"/>
    <mergeCell ref="B42:B46"/>
    <mergeCell ref="C42:C43"/>
    <mergeCell ref="G42:G4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VIGILANCIA&amp;RIN65.IVC
Versión 1
Página &amp;P de &amp;N 
23/08/2024
Clasificación de la Información
CLASIFICADA </oddHeader>
    <oddFooter>&amp;C&amp;"Tempus Sans ITC,Normal"&amp;G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0. Instrucciones</vt:lpstr>
      <vt:lpstr>1. Acta Inicio</vt:lpstr>
      <vt:lpstr>2. Financiero</vt:lpstr>
      <vt:lpstr>3. Comp Proceso Atención</vt:lpstr>
      <vt:lpstr>3.1. Situaciones Riesgos</vt:lpstr>
      <vt:lpstr>4. Talento Humano</vt:lpstr>
      <vt:lpstr>5. Infraestructura</vt:lpstr>
      <vt:lpstr>5.1 Infraestructura Alimentos</vt:lpstr>
      <vt:lpstr>6. Nutrición</vt:lpstr>
      <vt:lpstr>6.1. Comp Nutrición Terceros</vt:lpstr>
      <vt:lpstr>6.2. Comp Nutrición Metrología</vt:lpstr>
      <vt:lpstr>7. Acta Final</vt:lpstr>
      <vt:lpstr>Anexo 1. Areas-Dotación </vt:lpstr>
      <vt:lpstr>Anexo 2. Botiquín</vt:lpstr>
      <vt:lpstr>Anexo 3. Dormitorios</vt:lpstr>
      <vt:lpstr>Anexo 4. Dotación Personal</vt:lpstr>
      <vt:lpstr>Anexo 5. Dotación Aseo e Hig </vt:lpstr>
      <vt:lpstr>Anexo 6. Equipos Ser Alimentos</vt:lpstr>
      <vt:lpstr>Anexo 7. Menaje Servicios Alime</vt:lpstr>
      <vt:lpstr>Anexo 8. Nec Mínimas Vajillas</vt:lpstr>
      <vt:lpstr>Anexo 9. Talento Humano</vt:lpstr>
      <vt:lpstr>Anexo 10. Historias Atención Ps</vt:lpstr>
      <vt:lpstr>Anexo 11. Egresos</vt:lpstr>
      <vt:lpstr>Anexo 12. Historias Atención</vt:lpstr>
      <vt:lpstr>Anexo 13. Verif Gramaje y Tempe</vt:lpstr>
      <vt:lpstr>'Anexo 6. Equipos Ser Alimentos'!Títulos_a_imprimir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Cuervo Fonce</dc:creator>
  <cp:keywords/>
  <dc:description/>
  <cp:lastModifiedBy>Cesar Augusto Rodriguez Chaparro</cp:lastModifiedBy>
  <cp:revision/>
  <cp:lastPrinted>2024-08-23T19:39:10Z</cp:lastPrinted>
  <dcterms:created xsi:type="dcterms:W3CDTF">2024-05-20T13:20:57Z</dcterms:created>
  <dcterms:modified xsi:type="dcterms:W3CDTF">2024-08-23T19:39:23Z</dcterms:modified>
  <cp:category/>
  <cp:contentStatus/>
</cp:coreProperties>
</file>