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9" documentId="13_ncr:1_{AA6CE638-2BA2-4F5B-803A-D08C885BB48A}" xr6:coauthVersionLast="47" xr6:coauthVersionMax="47" xr10:uidLastSave="{E24997A5-9066-48C9-AAA4-D40BD81902F4}"/>
  <bookViews>
    <workbookView xWindow="-120" yWindow="-120" windowWidth="29040" windowHeight="15720" tabRatio="855" firstSheet="21" xr2:uid="{00000000-000D-0000-FFFF-FFFF00000000}"/>
  </bookViews>
  <sheets>
    <sheet name="0. Instrucciones" sheetId="105" r:id="rId1"/>
    <sheet name="1. Acta Inicio" sheetId="106" r:id="rId2"/>
    <sheet name="2. Comp Financiero " sheetId="137" r:id="rId3"/>
    <sheet name="3. Comp Proceso Atención" sheetId="140" r:id="rId4"/>
    <sheet name="3.1. Psico Discapacidad" sheetId="141" r:id="rId5"/>
    <sheet name="3.2. Psico Consumo" sheetId="142" r:id="rId6"/>
    <sheet name="3.3. Psico Gestantes-Lactantes" sheetId="143" r:id="rId7"/>
    <sheet name="3.4. Psico Violencia-Conflito" sheetId="144" r:id="rId8"/>
    <sheet name="3.5. Situaciones Riesgos" sheetId="145" r:id="rId9"/>
    <sheet name="4. Comp Talento Humano" sheetId="138" r:id="rId10"/>
    <sheet name="5. Comp Infraestructura" sheetId="131" r:id="rId11"/>
    <sheet name="6. Comp Nutrición " sheetId="114" r:id="rId12"/>
    <sheet name="6.2. Comp Nutrición Metrología" sheetId="117" r:id="rId13"/>
    <sheet name="7. Acta Final" sheetId="118" r:id="rId14"/>
    <sheet name="Anexo 1. Areas-Dotación " sheetId="132" r:id="rId15"/>
    <sheet name="Anexo 2. Dotación Personal ...." sheetId="133" r:id="rId16"/>
    <sheet name="Anexo 3. Dotación Aseo e Hig " sheetId="134" r:id="rId17"/>
    <sheet name="Anexo 4. Botiquín" sheetId="135" r:id="rId18"/>
    <sheet name="Anexo 5. Dormitorios" sheetId="136" r:id="rId19"/>
    <sheet name="Anexo 6. Equipos" sheetId="124" r:id="rId20"/>
    <sheet name="Anexo 7. Menaje Servicios Alime" sheetId="125" r:id="rId21"/>
    <sheet name="Anexo 8. Nec Mínimas Vajillas" sheetId="126" r:id="rId22"/>
    <sheet name="Anexo 9. Talento Humano" sheetId="139" r:id="rId23"/>
    <sheet name="Anexo 10. Historias Atención Ps" sheetId="146" r:id="rId24"/>
    <sheet name="Anexo 11. Egresos" sheetId="147" r:id="rId25"/>
    <sheet name="Anexo 12. Historias Atención Nu" sheetId="130" r:id="rId26"/>
    <sheet name="Anexo 13 Verif Gramaje y Temp" sheetId="149" r:id="rId27"/>
  </sheets>
  <externalReferences>
    <externalReference r:id="rId28"/>
  </externalReferences>
  <definedNames>
    <definedName name="Auditoría">[1]!Acciones[Auditoría]</definedName>
    <definedName name="b">'[1]Verificables Comp. Legal'!$D$40</definedName>
    <definedName name="ca">'[1]Verificables Comp. Legal'!$K$19</definedName>
    <definedName name="camp">'[1]Verificables Comp. Legal'!$U$16</definedName>
    <definedName name="cap">'[1]Verificables Comp. Legal'!$O$29</definedName>
    <definedName name="car">'[1]Verificables Comp. Legal'!$K$16</definedName>
    <definedName name="carg">'[1]Verificables Comp. Legal'!$K$17</definedName>
    <definedName name="cargo">'[1]Verificables Comp. Legal'!$K$18</definedName>
    <definedName name="cargoo">'[1]Verificables Comp. Legal'!$J$38</definedName>
    <definedName name="cargooo">'[1]Verificables Comp. Legal'!$J$37</definedName>
    <definedName name="carrr">'[1]Verificables Comp. Legal'!$J$39</definedName>
    <definedName name="carrrr">'[1]Verificables Comp. Legal'!$J$40</definedName>
    <definedName name="codpo">'[1]Verificables Comp. Legal'!$B$34</definedName>
    <definedName name="com">'[1]Verificables Comp. Legal'!$U$17</definedName>
    <definedName name="com´p">'[1]Verificables Comp. Legal'!$U$18</definedName>
    <definedName name="compel">'[1]Verificables Comp. Legal'!$Q$38</definedName>
    <definedName name="compen">'[1]Verificables Comp. Legal'!$Q$37</definedName>
    <definedName name="compo">'[1]Verificables Comp. Legal'!$U$19</definedName>
    <definedName name="comppa">'[1]Verificables Comp. Legal'!$Q$39</definedName>
    <definedName name="comppar">'[1]Verificables Comp. Legal'!$Q$40</definedName>
    <definedName name="correo">'[1]Verificables Comp. Legal'!$U$23</definedName>
    <definedName name="CPIA">[1]!Acciones[Auditoría]</definedName>
    <definedName name="cupo">'[1]Verificables Comp. Legal'!$Q$29</definedName>
    <definedName name="cz">'[1]Verificables Comp. Legal'!$O$22</definedName>
    <definedName name="desp">'[1]Verificables Comp. Legal'!$M$30</definedName>
    <definedName name="dir">'[1]Verificables Comp. Legal'!$D$25</definedName>
    <definedName name="dirse">'[1]Verificables Comp. Legal'!$D$32</definedName>
    <definedName name="dr">'[1]Verificables Comp. Legal'!$K$28</definedName>
    <definedName name="email">'[1]Verificables Comp. Legal'!$S$28</definedName>
    <definedName name="fal">'[1]Verificables Comp. Legal'!$C$30</definedName>
    <definedName name="fecha">'[1]Verificables Comp. Legal'!$D$11</definedName>
    <definedName name="fechaa">'[1]Verificables Comp. Legal'!$D$13</definedName>
    <definedName name="Inicial">[1]!Acciones[Inicial]</definedName>
    <definedName name="Inspección">[1]!Acciones[Inspección]</definedName>
    <definedName name="lf">'[1]Verificables Comp. Legal'!$M$26</definedName>
    <definedName name="m">'[1]Verificables Comp. Legal'!$D$39</definedName>
    <definedName name="mun">'[1]Verificables Comp. Legal'!$O$23</definedName>
    <definedName name="muni">'[1]Verificables Comp. Legal'!$O$28</definedName>
    <definedName name="n">'[1]Verificables Comp. Legal'!$D$37</definedName>
    <definedName name="nit">'[1]Verificables Comp. Legal'!$J$23</definedName>
    <definedName name="no">'[1]Verificables Comp. Legal'!$F$31</definedName>
    <definedName name="nomb">'[1]Verificables Comp. Legal'!$D$23</definedName>
    <definedName name="nombrep">'[1]Verificables Comp. Legal'!$D$24</definedName>
    <definedName name="nomrep">'[1]Verificables Comp. Legal'!$D$29</definedName>
    <definedName name="nomun">'[1]Verificables Comp. Legal'!$D$28</definedName>
    <definedName name="numbe">'[1]Verificables Comp. Legal'!$S$29</definedName>
    <definedName name="numbea">'[1]Verificables Comp. Legal'!$W$29</definedName>
    <definedName name="numero">'[1]Verificables Comp. Legal'!$D$12</definedName>
    <definedName name="numid">'[1]Verificables Comp. Legal'!$O$24</definedName>
    <definedName name="o">'[1]Verificables Comp. Legal'!$D$38</definedName>
    <definedName name="obj">'[1]Verificables Comp. Legal'!$D$14</definedName>
    <definedName name="piyc">'[1]Verificables Comp. Legal'!$I$35</definedName>
    <definedName name="pj">'[1]Verificables Comp. Legal'!$D$26</definedName>
    <definedName name="porfe">'[1]Verificables Comp. Legal'!$D$19</definedName>
    <definedName name="pro">'[1]Verificables Comp. Legal'!$D$17</definedName>
    <definedName name="prof">'[1]Verificables Comp. Legal'!$D$18</definedName>
    <definedName name="reg">'[1]Verificables Comp. Legal'!$D$22</definedName>
    <definedName name="Renovación">[1]!Acciones[Renovación]</definedName>
    <definedName name="respli">'[1]Verificables Comp. Legal'!$D$16</definedName>
    <definedName name="si">'[1]Verificables Comp. Legal'!$D$31</definedName>
    <definedName name="te">'[1]Verificables Comp. Legal'!$K$29</definedName>
    <definedName name="tel">'[1]Verificables Comp. Legal'!$W$24</definedName>
    <definedName name="telad">'[1]Verificables Comp. Legal'!$O$25</definedName>
    <definedName name="telun">'[1]Verificables Comp. Legal'!$W$28</definedName>
    <definedName name="tipo">'[1]Lista Información'!$J$5:$K$5</definedName>
    <definedName name="tipoa">'[1]Verificables Comp. Legal'!$D$10</definedName>
    <definedName name="tipoa2">'[1]Verificables Comp. Legal'!$P$10</definedName>
    <definedName name="verificacion">'[1]Verificables Comp. Legal'!$V$12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17" l="1" a="1"/>
  <c r="D7" i="117" s="1"/>
  <c r="D19" i="117" s="1"/>
  <c r="D115" i="114" a="1"/>
  <c r="D115" i="114" s="1"/>
  <c r="D107" i="114" a="1"/>
  <c r="D107" i="114" s="1"/>
  <c r="D94" i="114" a="1"/>
  <c r="D94" i="114" s="1"/>
  <c r="D80" i="114" a="1"/>
  <c r="D80" i="114" s="1"/>
  <c r="D65" i="114" a="1"/>
  <c r="D65" i="114" s="1"/>
  <c r="D56" i="114" a="1"/>
  <c r="D56" i="114" s="1"/>
  <c r="D47" i="114" a="1"/>
  <c r="D47" i="114" s="1"/>
  <c r="D26" i="114" a="1"/>
  <c r="D26" i="114" s="1"/>
  <c r="D16" i="114" a="1"/>
  <c r="D16" i="114" s="1"/>
  <c r="D10" i="114" a="1"/>
  <c r="D10" i="114" s="1"/>
  <c r="D7" i="114" a="1"/>
  <c r="D7" i="114" s="1"/>
  <c r="D82" i="131" a="1"/>
  <c r="D82" i="131" s="1"/>
  <c r="D79" i="131" a="1"/>
  <c r="D79" i="131" s="1"/>
  <c r="D68" i="131" a="1"/>
  <c r="D68" i="131" s="1"/>
  <c r="D63" i="131" a="1"/>
  <c r="D63" i="131" s="1"/>
  <c r="D32" i="131" a="1"/>
  <c r="D32" i="131" s="1"/>
  <c r="D27" i="131" a="1"/>
  <c r="D27" i="131" s="1"/>
  <c r="D18" i="131" a="1"/>
  <c r="D18" i="131" s="1"/>
  <c r="D7" i="131" a="1"/>
  <c r="D7" i="131" s="1"/>
  <c r="D30" i="138" a="1"/>
  <c r="D30" i="138" s="1"/>
  <c r="D20" i="138" a="1"/>
  <c r="D20" i="138" s="1"/>
  <c r="D8" i="138" a="1"/>
  <c r="D8" i="138" s="1"/>
  <c r="D82" i="145" a="1"/>
  <c r="D82" i="145" s="1"/>
  <c r="D79" i="145" a="1"/>
  <c r="D79" i="145" s="1"/>
  <c r="D71" i="145" a="1"/>
  <c r="D71" i="145" s="1"/>
  <c r="D66" i="145" a="1"/>
  <c r="D66" i="145" s="1"/>
  <c r="D60" i="145" a="1"/>
  <c r="D60" i="145" s="1"/>
  <c r="D53" i="145" a="1"/>
  <c r="D53" i="145" s="1"/>
  <c r="D44" i="145" a="1"/>
  <c r="D44" i="145" s="1"/>
  <c r="D38" i="145" a="1"/>
  <c r="D38" i="145" s="1"/>
  <c r="D24" i="145" a="1"/>
  <c r="D24" i="145" s="1"/>
  <c r="D15" i="145" a="1"/>
  <c r="D15" i="145" s="1"/>
  <c r="D10" i="145" a="1"/>
  <c r="D10" i="145" s="1"/>
  <c r="D7" i="145" a="1"/>
  <c r="D7" i="145" s="1"/>
  <c r="D7" i="144" a="1"/>
  <c r="D7" i="144" s="1"/>
  <c r="D14" i="144" s="1"/>
  <c r="D7" i="143" a="1"/>
  <c r="D7" i="143" s="1"/>
  <c r="D18" i="143" s="1"/>
  <c r="D7" i="142" a="1"/>
  <c r="D7" i="142" s="1"/>
  <c r="D13" i="142" s="1"/>
  <c r="D7" i="141" a="1"/>
  <c r="D7" i="141" s="1"/>
  <c r="D24" i="141" s="1"/>
  <c r="D48" i="140" a="1"/>
  <c r="D48" i="140" s="1"/>
  <c r="D35" i="140" a="1"/>
  <c r="D35" i="140" s="1"/>
  <c r="D29" i="140" a="1"/>
  <c r="D29" i="140" s="1"/>
  <c r="D22" i="140" a="1"/>
  <c r="D22" i="140" s="1"/>
  <c r="D16" i="140" a="1"/>
  <c r="D16" i="140" s="1"/>
  <c r="D7" i="140" a="1"/>
  <c r="D7" i="140" s="1"/>
  <c r="D28" i="137" a="1"/>
  <c r="D28" i="137" s="1"/>
  <c r="D17" i="137" a="1"/>
  <c r="D17" i="137" s="1"/>
  <c r="D7" i="137" a="1"/>
  <c r="D7" i="137" s="1"/>
  <c r="D14" i="114"/>
  <c r="D42" i="145"/>
  <c r="D46" i="140"/>
  <c r="J60" i="149"/>
  <c r="K60" i="149" s="1"/>
  <c r="J59" i="149"/>
  <c r="K59" i="149" s="1"/>
  <c r="J58" i="149"/>
  <c r="K58" i="149" s="1"/>
  <c r="K57" i="149"/>
  <c r="J50" i="149"/>
  <c r="K50" i="149" s="1"/>
  <c r="J49" i="149"/>
  <c r="K49" i="149" s="1"/>
  <c r="J48" i="149"/>
  <c r="K48" i="149" s="1"/>
  <c r="J47" i="149"/>
  <c r="K47" i="149" s="1"/>
  <c r="J40" i="149"/>
  <c r="K40" i="149" s="1"/>
  <c r="J39" i="149"/>
  <c r="K39" i="149" s="1"/>
  <c r="J38" i="149"/>
  <c r="K38" i="149" s="1"/>
  <c r="J37" i="149"/>
  <c r="K37" i="149" s="1"/>
  <c r="J30" i="149"/>
  <c r="K30" i="149" s="1"/>
  <c r="J29" i="149"/>
  <c r="K29" i="149" s="1"/>
  <c r="J28" i="149"/>
  <c r="K28" i="149" s="1"/>
  <c r="J27" i="149"/>
  <c r="K27" i="149" s="1"/>
  <c r="J19" i="149"/>
  <c r="K19" i="149" s="1"/>
  <c r="J18" i="149"/>
  <c r="K18" i="149" s="1"/>
  <c r="J17" i="149"/>
  <c r="K17" i="149" s="1"/>
  <c r="J16" i="149"/>
  <c r="K16" i="149" s="1"/>
  <c r="D121" i="114" l="1"/>
  <c r="G21" i="118" s="1"/>
  <c r="D86" i="131"/>
  <c r="G20" i="118" s="1"/>
  <c r="D51" i="140"/>
  <c r="D85" i="145"/>
  <c r="D37" i="138"/>
  <c r="G19" i="118" s="1"/>
  <c r="D31" i="137"/>
  <c r="G17" i="118" s="1"/>
  <c r="G18" i="1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tc={A46D3841-1A62-418C-9B62-2DB8CBAC82B9}</author>
  </authors>
  <commentList>
    <comment ref="A45" authorId="0" shapeId="0" xr:uid="{00000000-0006-0000-0F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propone incluir esta tabla</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<sst xmlns="http://schemas.openxmlformats.org/spreadsheetml/2006/main" count="1890" uniqueCount="1314">
  <si>
    <t xml:space="preserve">Profesión </t>
  </si>
  <si>
    <t xml:space="preserve">Firma </t>
  </si>
  <si>
    <t xml:space="preserve">Cargo </t>
  </si>
  <si>
    <t xml:space="preserve">MODALIDADES DE ACOGIMIENTO RESIDENCIAL </t>
  </si>
  <si>
    <t>OFICINA DE ASEGURAMIENTO A LA CALIDAD</t>
  </si>
  <si>
    <t>Código</t>
  </si>
  <si>
    <t>Población</t>
  </si>
  <si>
    <t xml:space="preserve">Poblaciones establecidas en el Manual Operativo. </t>
  </si>
  <si>
    <t>FECHA Y HORA DE INICIO:</t>
  </si>
  <si>
    <t>DD/MM/AAAA</t>
  </si>
  <si>
    <t>FECHA Y HORA DE FINALIZACIÓN:</t>
  </si>
  <si>
    <r>
      <rPr>
        <b/>
        <sz val="11"/>
        <color theme="1"/>
        <rFont val="Calibri"/>
        <family val="2"/>
        <scheme val="minor"/>
      </rPr>
      <t>TIPO DE ACCIÓN:</t>
    </r>
    <r>
      <rPr>
        <sz val="11"/>
        <color theme="1"/>
        <rFont val="Calibri"/>
        <family val="2"/>
        <scheme val="minor"/>
      </rPr>
      <t xml:space="preserve"> Marque con una</t>
    </r>
    <r>
      <rPr>
        <b/>
        <sz val="11"/>
        <color theme="1"/>
        <rFont val="Calibri"/>
        <family val="2"/>
        <scheme val="minor"/>
      </rPr>
      <t xml:space="preserve"> X</t>
    </r>
    <r>
      <rPr>
        <sz val="11"/>
        <color theme="1"/>
        <rFont val="Calibri"/>
        <family val="2"/>
        <scheme val="minor"/>
      </rPr>
      <t xml:space="preserve"> la opción que corresponda</t>
    </r>
  </si>
  <si>
    <t>CATEGORIA</t>
  </si>
  <si>
    <t>DIRECCIÓN:</t>
  </si>
  <si>
    <t xml:space="preserve">MODALIDAD: </t>
  </si>
  <si>
    <t>REGIONAL ICBF:</t>
  </si>
  <si>
    <t xml:space="preserve">CENTRO ZONAL: </t>
  </si>
  <si>
    <t xml:space="preserve">NIT: </t>
  </si>
  <si>
    <t xml:space="preserve">DEPARTAMENTO UBICACIÓN: </t>
  </si>
  <si>
    <t>MUNICIPIO O CIUDAD:</t>
  </si>
  <si>
    <t>PERSONERÍA JURÍDICA:</t>
  </si>
  <si>
    <t>Relacione el número del acto administrativo, fecha de expedición, entidad que la otorgó y/o reconoció</t>
  </si>
  <si>
    <t xml:space="preserve">NOMBRE DEL REPRESENTANTE LEGAL: </t>
  </si>
  <si>
    <t>Pasaporte</t>
  </si>
  <si>
    <t xml:space="preserve">Cédula </t>
  </si>
  <si>
    <t xml:space="preserve">Relacione la totalidad de los correos electrónicos </t>
  </si>
  <si>
    <t xml:space="preserve">Relacione la totalidad de los teléfonos </t>
  </si>
  <si>
    <t>Relacione la totalidad de los celulares</t>
  </si>
  <si>
    <t>Relacione fecha de inscripción y finalización del contrato</t>
  </si>
  <si>
    <t xml:space="preserve">Relacione el nombre del supervisor, cargo y dependencia. </t>
  </si>
  <si>
    <r>
      <rPr>
        <b/>
        <sz val="11"/>
        <color theme="1"/>
        <rFont val="Calibri"/>
        <family val="2"/>
        <scheme val="minor"/>
      </rPr>
      <t>CUPOS:</t>
    </r>
    <r>
      <rPr>
        <sz val="11"/>
        <color theme="1"/>
        <rFont val="Calibri"/>
        <family val="2"/>
        <scheme val="minor"/>
      </rPr>
      <t xml:space="preserve"> </t>
    </r>
    <r>
      <rPr>
        <b/>
        <sz val="9"/>
        <color theme="0" tint="-0.249977111117893"/>
        <rFont val="Calibri"/>
        <family val="2"/>
        <scheme val="minor"/>
      </rPr>
      <t>Relacione el número de cupos del contrato.</t>
    </r>
  </si>
  <si>
    <t>UBICACIÓN DEL INMUEBLE:</t>
  </si>
  <si>
    <t xml:space="preserve">DEPARTAMENTO: </t>
  </si>
  <si>
    <t>NOMBRE DEL RESPONSABLE:</t>
  </si>
  <si>
    <t xml:space="preserve">CARGO DEL RESPONSABLE: </t>
  </si>
  <si>
    <t xml:space="preserve">CORREO ELECTRÓNICO: </t>
  </si>
  <si>
    <t xml:space="preserve">1. AGENDA PROGRAMADA </t>
  </si>
  <si>
    <t xml:space="preserve">1. Lectura del Auto de la Acción de Inspección
2. Comunicación del Auto al Representante Legal o su delegado
3. Presentación del equipo designado para la acción de inspección
4. Requerimientos Logisticos para la realización de la acción de inspección (Solicitud de documentos, toma de registro fotográfico, entre otros). </t>
  </si>
  <si>
    <t>NOMBRE DEL PROFESIONAL</t>
  </si>
  <si>
    <t>CARGO</t>
  </si>
  <si>
    <t>COMPONENTE EN QUE PARTICIPO</t>
  </si>
  <si>
    <t>PROTECCIÓN</t>
  </si>
  <si>
    <t xml:space="preserve">SUBDIRECCIÓN </t>
  </si>
  <si>
    <t>RESTABLECIMIENTO DE DERECHOS</t>
  </si>
  <si>
    <t>POBLACIÓN:</t>
  </si>
  <si>
    <t>2. INFORMACIÓN DE LA SEDE OPERATIVA</t>
  </si>
  <si>
    <t xml:space="preserve">NOMBRE DEL OPERADOR: </t>
  </si>
  <si>
    <t>TELÉFONOS:</t>
  </si>
  <si>
    <t>NÚMERO DE DOCUMENTO:</t>
  </si>
  <si>
    <t>CELULAR:</t>
  </si>
  <si>
    <t>SUPERVIOR DEL CONTRATO:</t>
  </si>
  <si>
    <t>NÚMERO DE CONTRATO:</t>
  </si>
  <si>
    <t>CORREOS ELECTRÓNICOS:</t>
  </si>
  <si>
    <t xml:space="preserve">FECHAS DE VIGENCIA: </t>
  </si>
  <si>
    <t xml:space="preserve">Relacione número del contrato </t>
  </si>
  <si>
    <r>
      <rPr>
        <b/>
        <sz val="11"/>
        <rFont val="Calibri"/>
        <family val="2"/>
        <scheme val="minor"/>
      </rPr>
      <t>INSCRITOS</t>
    </r>
    <r>
      <rPr>
        <sz val="11"/>
        <rFont val="Calibri"/>
        <family val="2"/>
        <scheme val="minor"/>
      </rPr>
      <t>:</t>
    </r>
    <r>
      <rPr>
        <sz val="11"/>
        <color theme="1"/>
        <rFont val="Calibri"/>
        <family val="2"/>
        <scheme val="minor"/>
      </rPr>
      <t xml:space="preserve"> </t>
    </r>
    <r>
      <rPr>
        <b/>
        <sz val="9"/>
        <color theme="0" tint="-0.249977111117893"/>
        <rFont val="Calibri"/>
        <family val="2"/>
        <scheme val="minor"/>
      </rPr>
      <t>Relacione el número de uuarios que se encuentran efectivamente inscritos en el operador.</t>
    </r>
  </si>
  <si>
    <r>
      <rPr>
        <b/>
        <sz val="11"/>
        <color theme="1"/>
        <rFont val="Calibri"/>
        <family val="2"/>
        <scheme val="minor"/>
      </rPr>
      <t>ATENDIDOS:</t>
    </r>
    <r>
      <rPr>
        <sz val="11"/>
        <color theme="1"/>
        <rFont val="Calibri"/>
        <family val="2"/>
        <scheme val="minor"/>
      </rPr>
      <t xml:space="preserve"> </t>
    </r>
    <r>
      <rPr>
        <b/>
        <sz val="9"/>
        <color theme="0" tint="-0.249977111117893"/>
        <rFont val="Calibri"/>
        <family val="2"/>
        <scheme val="minor"/>
      </rPr>
      <t xml:space="preserve">Relacione el número de usuarios que se encuentran efectivamente atendidos al momento de la acción de inspección. </t>
    </r>
  </si>
  <si>
    <t>SEDE OPERATIVA 1</t>
  </si>
  <si>
    <t>SEDE OPERATIVA 2</t>
  </si>
  <si>
    <t xml:space="preserve">NOMBRE DE LA SEDE OPERATIVA 1: </t>
  </si>
  <si>
    <t xml:space="preserve">CELULAR: </t>
  </si>
  <si>
    <t>TELÉFONO:</t>
  </si>
  <si>
    <t>CÉDULA DE EXTRANJERÍA:</t>
  </si>
  <si>
    <t>CÉDULA DE EXTRANJERÍA</t>
  </si>
  <si>
    <t xml:space="preserve">NÚMERO DE DOCUMENTO: </t>
  </si>
  <si>
    <r>
      <t xml:space="preserve">USUARIOS INSCRITOS: </t>
    </r>
    <r>
      <rPr>
        <b/>
        <sz val="9"/>
        <color theme="0" tint="-0.249977111117893"/>
        <rFont val="Calibri"/>
        <family val="2"/>
        <scheme val="minor"/>
      </rPr>
      <t xml:space="preserve">Relacione el número de usuarios efectivamente inscritos en la sede operativa </t>
    </r>
  </si>
  <si>
    <r>
      <t xml:space="preserve">USUARIOS ASISTENTES: </t>
    </r>
    <r>
      <rPr>
        <b/>
        <sz val="9"/>
        <color theme="0" tint="-0.249977111117893"/>
        <rFont val="Calibri"/>
        <family val="2"/>
        <scheme val="minor"/>
      </rPr>
      <t xml:space="preserve">Relacione el número de usuarios efectivamente atendidos el día de la acción de inspección. </t>
    </r>
  </si>
  <si>
    <t xml:space="preserve">NOMBRE DE LA SEDE OPERATIVA 2: </t>
  </si>
  <si>
    <r>
      <t>USUARIOS INSCRITOS:</t>
    </r>
    <r>
      <rPr>
        <b/>
        <sz val="11"/>
        <color theme="0" tint="-0.249977111117893"/>
        <rFont val="Calibri"/>
        <family val="2"/>
        <scheme val="minor"/>
      </rPr>
      <t xml:space="preserve"> </t>
    </r>
    <r>
      <rPr>
        <b/>
        <sz val="9"/>
        <color theme="0" tint="-0.249977111117893"/>
        <rFont val="Calibri"/>
        <family val="2"/>
        <scheme val="minor"/>
      </rPr>
      <t xml:space="preserve">Relacione el número de usuarios efectivamente inscritos en la sede operativa </t>
    </r>
  </si>
  <si>
    <t xml:space="preserve">Relacione los hechos motivos de la denuncia establecidos en la bitacora y si es una auditoría de calidad, describa el alcance de la misma. 
Relacione las categorias de los hechos motivo de la denuncia. 
Nota: se pueden incluir casillas si se requiere, según la extensión del texto. </t>
  </si>
  <si>
    <t xml:space="preserve">Como ejemplo se sugiere dejar
En la reunión de apertura de la acción de inspección, se establecen los siguientes acuerdos:
•	Durante el desarrollo de la visita de inspección y/o auditoría, se realizará toma de fotografías, videos u otros, conforme a lo señalado en el auto de visita antes descrita. 
•	Por parte del operador en cabeza de la Representante Legal o su delegado, se asignará el talento humano disponible para el acompañamiento al equipo auditor para la verificación de cada uno de los componentes, garantizando el cumpliendo de manera permanente de todos los protocolos de bioseguridad que considere pertinente y sean necesarios, y sin afectar la prestación del servicio.
•	La información solicitada por el equipo auditor será entregada de manera física y/o digital en los tiempos establecidos en el auto de la visita de inspección y/o auditoría, pasado este tiempo no se recibirá información y esta deberá ser entregada para la subsanación de los hallazgos que son resultado del informe de la acción de inspección. 
•	Se establece como tiempo máximo de entrega de la documentación solicitada el día XXXX del mes XXXX del año XXXX, no posterior a las XXXX. 
•	Al finalizar la visita de inspección y/o auditoría, se socializará a la Representante Legal o su delegado (s) los resultados preliminares, entregando copia de la presente acta firmada por las partes, así como la socialización de las acciones posteriores conforme a los procedimientos de Auditorias de Calidad y/o Visitas de Inspección: informe, plan de mejora, comité IVC, entre otros. 
Nota: se pueden incluir casillas si se requiere, según la extensión del texto. </t>
  </si>
  <si>
    <t>9. PRONUNCIAMIENTO DEL OPERADOR SOBRE EL DESEMPEÑO DEL EQUIPO DE INSPECCIÓN</t>
  </si>
  <si>
    <t xml:space="preserve">Nombre </t>
  </si>
  <si>
    <t>Cargo</t>
  </si>
  <si>
    <t xml:space="preserve">No. </t>
  </si>
  <si>
    <t xml:space="preserve">Cumple </t>
  </si>
  <si>
    <t xml:space="preserve">No cumple </t>
  </si>
  <si>
    <t xml:space="preserve">OBSERVACIONES </t>
  </si>
  <si>
    <t xml:space="preserve">Firma del o los profesionales quienes revisaron el componente </t>
  </si>
  <si>
    <t>AUDITORÍA                                       VISITA DE INSPECCIÓN</t>
  </si>
  <si>
    <r>
      <rPr>
        <b/>
        <sz val="11"/>
        <color theme="1"/>
        <rFont val="Calibri"/>
        <family val="2"/>
        <scheme val="minor"/>
      </rPr>
      <t xml:space="preserve">Rural </t>
    </r>
    <r>
      <rPr>
        <sz val="11"/>
        <color theme="1"/>
        <rFont val="Calibri"/>
        <family val="2"/>
        <scheme val="minor"/>
      </rPr>
      <t xml:space="preserve">                                                                </t>
    </r>
    <r>
      <rPr>
        <b/>
        <sz val="11"/>
        <color theme="1"/>
        <rFont val="Calibri"/>
        <family val="2"/>
        <scheme val="minor"/>
      </rPr>
      <t xml:space="preserve">  Urbano </t>
    </r>
    <r>
      <rPr>
        <sz val="11"/>
        <color theme="1"/>
        <rFont val="Calibri"/>
        <family val="2"/>
        <scheme val="minor"/>
      </rPr>
      <t xml:space="preserve">                                                                                                         </t>
    </r>
  </si>
  <si>
    <r>
      <rPr>
        <b/>
        <sz val="11"/>
        <color theme="1"/>
        <rFont val="Calibri"/>
        <family val="2"/>
        <scheme val="minor"/>
      </rPr>
      <t>Rural</t>
    </r>
    <r>
      <rPr>
        <sz val="11"/>
        <color theme="1"/>
        <rFont val="Calibri"/>
        <family val="2"/>
        <scheme val="minor"/>
      </rPr>
      <t xml:space="preserve">                                                                  </t>
    </r>
    <r>
      <rPr>
        <b/>
        <sz val="11"/>
        <color theme="1"/>
        <rFont val="Calibri"/>
        <family val="2"/>
        <scheme val="minor"/>
      </rPr>
      <t xml:space="preserve"> Urbano </t>
    </r>
    <r>
      <rPr>
        <sz val="11"/>
        <color theme="1"/>
        <rFont val="Calibri"/>
        <family val="2"/>
        <scheme val="minor"/>
      </rPr>
      <t xml:space="preserve">                                                                                             </t>
    </r>
  </si>
  <si>
    <r>
      <t xml:space="preserve"> 
</t>
    </r>
    <r>
      <rPr>
        <sz val="11"/>
        <color theme="1"/>
        <rFont val="Arial Narrow"/>
        <family val="2"/>
      </rPr>
      <t xml:space="preserve">
</t>
    </r>
    <r>
      <rPr>
        <b/>
        <sz val="9"/>
        <color theme="0" tint="-0.249977111117893"/>
        <rFont val="Arial Narrow"/>
        <family val="2"/>
      </rPr>
      <t xml:space="preserve">En este espacio, permita que el operador relacione las apreciaciones que consideré pertinente sobre el desarrollo de la visita de inspección y/o auditoría. 
Nota: se pueden incluir casillas si se requiere, según la extensión del texto. </t>
    </r>
    <r>
      <rPr>
        <sz val="11"/>
        <color theme="1"/>
        <rFont val="Arial Narrow"/>
        <family val="2"/>
      </rPr>
      <t xml:space="preserve">
</t>
    </r>
  </si>
  <si>
    <t>El personal manipulador de alimentos presenta buen estado de salud al momento de la visita.</t>
  </si>
  <si>
    <t>El personal manipulador de alimentos cuenta con certificado de curso de manipulación de alimentos, con máximo un año de expedición.</t>
  </si>
  <si>
    <t>En el punto de preparación se encuentra debidamente archivada la requisición de alimentos y se mantiene el control sobre el inventario de los productos.</t>
  </si>
  <si>
    <t>El área de recibo de alimentos presenta adecuadas condiciones de organización, limpieza y desinfección.</t>
  </si>
  <si>
    <t>Se usan  estibas plásticas o canastillas como base para evitar el contacto de los alimentos con el piso.</t>
  </si>
  <si>
    <t>La persona asignada por el operador verifica que se cumple con las especificaciones de las fichas técnicas vigentes, diseñadas y actualizadas por la Dirección de Nutrición ICBF.</t>
  </si>
  <si>
    <t>Se registra cuando las materias primas, insumos y/o productos no cumplen con las especificaciones y son devueltos al proveedor para realizar el cambio.</t>
  </si>
  <si>
    <t xml:space="preserve">El área se encuentra identificada. </t>
  </si>
  <si>
    <t>Dentro del área de almacenamiento se señalizan los espacios para cada tipo de producto.</t>
  </si>
  <si>
    <t>Los productos de vidrio, latas y productos pesados están ubicados en la parte inferior de los estantes del almacén o la despensa; y los productos livianos están ubicados en parte media y superior de los mismos.</t>
  </si>
  <si>
    <t>Los productos congelados, un día antes de ser empleados pasan a refrigeración para controlar la cadena de frío.</t>
  </si>
  <si>
    <t>Los alimentos congelados y los que se mantienen refrigerados permanentemente, se entregan a la etapa de proceso con temperatura de 4 ºC o menos</t>
  </si>
  <si>
    <t>Los plaguicidas, detergentes, desinfectantes y otras sustancias peligrosas que por necesidades de uso se encuentren dentro del lugar, están  etiquetadas adecuadamente con un rótulo en que se informe sobre su toxicidad y empleo.</t>
  </si>
  <si>
    <t>En el almacenamiento de alimentos en neveras y congeladores, se  evita la contaminación cruzada, es decir, los alimentos son seleccionados, alistados y empacados en bolsas de polietileno transparentes cerradas, las cuales tendrán un solo uso y están rotuladas antes de su congelación o refrigeración.</t>
  </si>
  <si>
    <t>Los productos con fecha de vencimiento cumplida se separan del resto de los alimentos y son marcados de manera que se diferencien y no sean utilizados, además se dan de baja de acuerdo con el procedimiento establecido por el operador.</t>
  </si>
  <si>
    <t>Cuando se requiere esperar entre una etapa de elaboración y la siguiente, el alimento se mantiene protegido y se conservan las temperaturas adecuadas: alimentos calientes a temperaturas mayores a 60°C y alimentos fríos a temperaturas de refrigeración menor a 4°C</t>
  </si>
  <si>
    <t>Se  aíslan los alimentos crudos de los cocidos, con el fin de evitar la contaminación cruzada</t>
  </si>
  <si>
    <t>Los alimentos no se preparan con gran antelación a su consumo por parte de los usuarios</t>
  </si>
  <si>
    <t xml:space="preserve">La alimentación suministrada al usuario corresponde al diagnóstico nutricional prescrito por el profesional Nutricionista Dietista de la Autoridad Administrativa y/o entidades del sector salud. El plan de alimentación del usuario está ajustado por el Nutricionista Dietista del operador. </t>
  </si>
  <si>
    <t>Cuenta con el formato de registro de temperatura de alimentos preparados</t>
  </si>
  <si>
    <t>El personal manipulador de alimentos aplica de forma correcta los procedimientos establecidos en el programa de limpieza y desinfección de alimentos.</t>
  </si>
  <si>
    <t>Cuenta con soporte de aprobación de fichas técnicas de alimentos por parte del supervisor del contrato (la ficha técnica aprobada debe incluir el registro sanitario).</t>
  </si>
  <si>
    <t xml:space="preserve">Cuenta con los instrumentos para la medición en el servicio de alimentos de acuerdo con la modalidad y servicio a prestar. </t>
  </si>
  <si>
    <t>Cuenta con una planta física adecuada, en buen estado, con mantenimiento permanente y con los elementos para desarrollar el proceso de atención.</t>
  </si>
  <si>
    <t>Dispone del servicio de gas (natural o propano)</t>
  </si>
  <si>
    <t>Cuentas con espacios de estudio</t>
  </si>
  <si>
    <t>Cuenta con espacio de archivo de historias de atención</t>
  </si>
  <si>
    <t>Cuenta con espacio para los servicios sanitarios</t>
  </si>
  <si>
    <t>Cuenta con espacio y elementos para la gestión de residuos sólidos y líquidos.</t>
  </si>
  <si>
    <t>Cuenta con la formulación e implementación de un Plan de Saneamiento con los siguientes cuatro programas: limpieza y desinfección, manejo de residuos, control de plagas y abastecimiento o suministro de agua potable</t>
  </si>
  <si>
    <t>Realiza la separación de dormitorios de acuerdo al sexo</t>
  </si>
  <si>
    <t>En caso de contar con usuarios pertenecientes a grupos étnicos, promueve un espacio que le permite preservar el derecho propio.</t>
  </si>
  <si>
    <t>Realiza revisones periódicas de los lugares donde los niños, niñas y adolescentes permanecen en aras de identificar posibles riesgos y así brindar una sensación de bienestar, tranquilidad y ausencia de peligro.</t>
  </si>
  <si>
    <t xml:space="preserve">Cuenta con las condiciones locativas adecuada para la prestación del servicio </t>
  </si>
  <si>
    <t>El inmueble cuenta con todos los espacios en óptimo estado de aseo</t>
  </si>
  <si>
    <t>El inmueble está libre de grietas</t>
  </si>
  <si>
    <t>El inmueble cuenta con ventanas limpias, seguras y sin vidrios rotos</t>
  </si>
  <si>
    <t>El operador proporciona puertas seguras y con mantenimiento adecuado</t>
  </si>
  <si>
    <t>El inmueble se encuentra libre de rastros de humedad</t>
  </si>
  <si>
    <t>Los pisos del inmueble son seguros, no son resbaladizos y están libres de cualquier grieta</t>
  </si>
  <si>
    <t>El inmueble dispone de ventilación e iluminación natural adecuada</t>
  </si>
  <si>
    <t>No se perciben olores fuertes o desagradables en el inmueble</t>
  </si>
  <si>
    <t>Los baños del inmueble disponen de un adecuado sistema de agua y ventilación</t>
  </si>
  <si>
    <t>La iluminación artificial está compuesta en su totalidad por bombillos ahorradores de energía</t>
  </si>
  <si>
    <t>No se observan roedores, moscas, cucarachas, ni otro tipo de plagas.</t>
  </si>
  <si>
    <t>Las escaleras están libres de grietas</t>
  </si>
  <si>
    <t>Las escaleras cuentan con pasamanos</t>
  </si>
  <si>
    <t>El inmueble cuenta con rampas para el acceso</t>
  </si>
  <si>
    <t>Los balcones cuentan con protección</t>
  </si>
  <si>
    <t>Las piscinas, aljibes, albercas y depósitos de agua y cuentan con algún tipo de protección.</t>
  </si>
  <si>
    <t>Los ventiladores están en buen estado y ubicaados en zonas que no representen riesgos</t>
  </si>
  <si>
    <t>Los techos son seguros y sin riesgos.</t>
  </si>
  <si>
    <t>Los extintores cuentan con carga vigente y están ubicados de acuerdo con la normatividad vigente.</t>
  </si>
  <si>
    <t>Las tomas eléctricas cuentan con tapas protectoras</t>
  </si>
  <si>
    <t>El cableado está fijado adecuadamente, sin enchufes o tornillos sueltos, sin cables pelados o expuestos al calor o la humedad.</t>
  </si>
  <si>
    <t>Cuenta con ambientación o decoración agradable y cálida para la acogida y atención de las niñas, los niños, los adolescentes y sus familias.</t>
  </si>
  <si>
    <t>La proporción de las aulas y salones es de 1.50 m2 por niña, niño o adolescente como mínimo.</t>
  </si>
  <si>
    <t>Cuenta con la totalidad de las áreas y de la dotación institucional para la atención de los usuarios.</t>
  </si>
  <si>
    <t>En caso de contar con adolescentes y jovenes pertenecientes a grupos étnicos, la dotación personal brindada permite preservar el derecho propio.</t>
  </si>
  <si>
    <t>Implementa un sistema que permita que los usuarios cuenten diariamente con los elementos de aseo e higiene personal.</t>
  </si>
  <si>
    <t>En caso de contar con adolescentes y jovenes pertenecientes a grupos étnicos, la dotación de aseo e higiene personal brindada permite preservar el derecho propio.</t>
  </si>
  <si>
    <t>Cuenta con los elementos escolares solicitados por la entidad educativa, así como el material pedagógico necesario para el desarrollo de tareas</t>
  </si>
  <si>
    <t>Implementa un protocolo para el manejo de historias de atención.</t>
  </si>
  <si>
    <t>Cuenta con un espacio para el almacenamiento temporal de los residuos sólidos ordinarios y aprovechables, especiales y peligrosos, así como su adecuada gestión.</t>
  </si>
  <si>
    <t>Espacio</t>
  </si>
  <si>
    <t>Elemento</t>
  </si>
  <si>
    <t>Observaciones</t>
  </si>
  <si>
    <t xml:space="preserve">Computador </t>
  </si>
  <si>
    <t>Impresora</t>
  </si>
  <si>
    <t>Archivador</t>
  </si>
  <si>
    <t>Escritorio</t>
  </si>
  <si>
    <t>Sillas</t>
  </si>
  <si>
    <t>Lavamanos</t>
  </si>
  <si>
    <t>Silla</t>
  </si>
  <si>
    <t>LAVANDERÍA</t>
  </si>
  <si>
    <t>Lavadero o lavadora</t>
  </si>
  <si>
    <t>Tendedero</t>
  </si>
  <si>
    <t>Almohada</t>
  </si>
  <si>
    <t>Cobija</t>
  </si>
  <si>
    <t>BAÑOS</t>
  </si>
  <si>
    <t>Sanitarios</t>
  </si>
  <si>
    <t xml:space="preserve">Duchas </t>
  </si>
  <si>
    <t>Espejos</t>
  </si>
  <si>
    <t>Toalla</t>
  </si>
  <si>
    <t>Chancletas</t>
  </si>
  <si>
    <t>Zapatos de diario</t>
  </si>
  <si>
    <t>Medias</t>
  </si>
  <si>
    <t>Pantalón de sudadera</t>
  </si>
  <si>
    <t>Pijama</t>
  </si>
  <si>
    <t>Pantalón</t>
  </si>
  <si>
    <t>Nombre</t>
  </si>
  <si>
    <t>Cepillo Dental</t>
  </si>
  <si>
    <t>Peinilla o cepillo</t>
  </si>
  <si>
    <t xml:space="preserve">Máquina de Afeitar </t>
  </si>
  <si>
    <t>Desodorante</t>
  </si>
  <si>
    <t>Toallas Higiénicas</t>
  </si>
  <si>
    <t>Crema para manos y cuerpo</t>
  </si>
  <si>
    <t>Bloqueador Solar</t>
  </si>
  <si>
    <t>Crema dental</t>
  </si>
  <si>
    <t>Seda dental</t>
  </si>
  <si>
    <t>Papel higiénico</t>
  </si>
  <si>
    <t>Talco para pies</t>
  </si>
  <si>
    <t>Jabón líquido para manos</t>
  </si>
  <si>
    <t>Licuadora no industrial con capacidad mínima de un litro y vaso en platico o vidrio.</t>
  </si>
  <si>
    <t>Nevera 19 pies ó 442 litros.</t>
  </si>
  <si>
    <t>Una estufa de combustible a gas, mínimo cuatro quemadores rápidos (opcional horno).</t>
  </si>
  <si>
    <t>CANTIDAD</t>
  </si>
  <si>
    <t xml:space="preserve">HASTA 
50 RACIONES </t>
  </si>
  <si>
    <t xml:space="preserve">EQUIPO </t>
  </si>
  <si>
    <t>Necesidades mínimas de equipo para el servicio de alimentación.</t>
  </si>
  <si>
    <t>Grande</t>
  </si>
  <si>
    <t>Tajapapa</t>
  </si>
  <si>
    <t>Pequeña</t>
  </si>
  <si>
    <t>Mediana</t>
  </si>
  <si>
    <t>Tabla para picado en acrílico con código de colores, mínimo una por cada grupo de alimentos a procesar.</t>
  </si>
  <si>
    <t>Acero inoxidable doble cara para rallado fino y mediano</t>
  </si>
  <si>
    <t>Rallador</t>
  </si>
  <si>
    <t>Pinzas</t>
  </si>
  <si>
    <t>46 cm.</t>
  </si>
  <si>
    <t>Paila</t>
  </si>
  <si>
    <t>10 litros</t>
  </si>
  <si>
    <t>Olla a presión</t>
  </si>
  <si>
    <t># 36 o 36 litros</t>
  </si>
  <si>
    <t># 32 o 24 litros</t>
  </si>
  <si>
    <t>Olla (aluminio recortado)</t>
  </si>
  <si>
    <t>2 litros</t>
  </si>
  <si>
    <t>Jarra plástica</t>
  </si>
  <si>
    <t>Espumadera de aluminio fundido</t>
  </si>
  <si>
    <t>Estándar</t>
  </si>
  <si>
    <t>Cuchillo cocina para pelar papa</t>
  </si>
  <si>
    <t>Cuchillo cocina para cortar verdura</t>
  </si>
  <si>
    <t>Cuchillo cocina para cortar carne</t>
  </si>
  <si>
    <t>Normal</t>
  </si>
  <si>
    <t>Cuchara para servir (aluminio fundido) sin hueco</t>
  </si>
  <si>
    <t>Cuchara para servir (aluminio fundido) con hueco</t>
  </si>
  <si>
    <t>Colador plástico o acero inoxidable.</t>
  </si>
  <si>
    <t>3 litros</t>
  </si>
  <si>
    <t>Olleta</t>
  </si>
  <si>
    <t>Cernidor aluminio</t>
  </si>
  <si>
    <t>Caneca con tapa multiuso (sobras)</t>
  </si>
  <si>
    <t>Caneca con tapa multiuso (basura)</t>
  </si>
  <si>
    <t>Canastilla plástica</t>
  </si>
  <si>
    <t>50X30</t>
  </si>
  <si>
    <t>Caldero</t>
  </si>
  <si>
    <t>Extragrande</t>
  </si>
  <si>
    <t>Bandeja plástica</t>
  </si>
  <si>
    <t>12 litros</t>
  </si>
  <si>
    <t>Balde plástico</t>
  </si>
  <si>
    <t>REF</t>
  </si>
  <si>
    <t xml:space="preserve">ELEMENTO </t>
  </si>
  <si>
    <t>Sillas de comedor – puesto para sentarse***</t>
  </si>
  <si>
    <t>Mesas de comedor- puesto para comer</t>
  </si>
  <si>
    <t>Vaso</t>
  </si>
  <si>
    <t>Pocillo</t>
  </si>
  <si>
    <t>Plato seco</t>
  </si>
  <si>
    <t>Cuchara sopera</t>
  </si>
  <si>
    <t>Cuchillo mesa *</t>
  </si>
  <si>
    <t>Elementos de acuerdo con la capacidad instalada, más 20% para reposición</t>
  </si>
  <si>
    <t>Tenedor mesa</t>
  </si>
  <si>
    <t>Tina plástica o tobo grande</t>
  </si>
  <si>
    <t>Tina plástica o tobo mediana</t>
  </si>
  <si>
    <t xml:space="preserve">ELEMENTO** </t>
  </si>
  <si>
    <t xml:space="preserve">Necesidades mínimas de vajilla para el servicio de alimentación </t>
  </si>
  <si>
    <t>5.1.</t>
  </si>
  <si>
    <t>5.1.1.</t>
  </si>
  <si>
    <t>5.1.5.</t>
  </si>
  <si>
    <t>5.2.</t>
  </si>
  <si>
    <t>5.3.1.</t>
  </si>
  <si>
    <t>5.3.2.</t>
  </si>
  <si>
    <t>5.4.3.</t>
  </si>
  <si>
    <t>5.5.</t>
  </si>
  <si>
    <t>5.5.1.</t>
  </si>
  <si>
    <t>5.5.2.</t>
  </si>
  <si>
    <t>5.6.</t>
  </si>
  <si>
    <t>5.6.1.</t>
  </si>
  <si>
    <t>5.6.2.</t>
  </si>
  <si>
    <t>5.6.3.</t>
  </si>
  <si>
    <t>5.7.</t>
  </si>
  <si>
    <t xml:space="preserve">INSTRUMENTO DE VERIFICACIÓN - ACTA DE ACCIÓN DE INSPECCIÓN Y VIGILANCIA </t>
  </si>
  <si>
    <r>
      <t xml:space="preserve">4.         </t>
    </r>
    <r>
      <rPr>
        <b/>
        <u/>
        <sz val="11"/>
        <color theme="1"/>
        <rFont val="Arial Narrow"/>
        <family val="2"/>
      </rPr>
      <t>En cada una de las pestañas de los componentes encontrará la siguiente información, la cual es insumo para el diligenciento del instrumento.</t>
    </r>
    <r>
      <rPr>
        <b/>
        <sz val="11"/>
        <color theme="1"/>
        <rFont val="Arial Narrow"/>
        <family val="2"/>
      </rPr>
      <t xml:space="preserve">
Columna A:    </t>
    </r>
    <r>
      <rPr>
        <sz val="11"/>
        <color theme="1"/>
        <rFont val="Arial Narrow"/>
        <family val="2"/>
      </rPr>
      <t xml:space="preserve">Encontrará los numerales correspondientes a las condiciones de calidad y verificables. 
</t>
    </r>
    <r>
      <rPr>
        <b/>
        <sz val="11"/>
        <color theme="1"/>
        <rFont val="Arial Narrow"/>
        <family val="2"/>
      </rPr>
      <t>Columna B:</t>
    </r>
    <r>
      <rPr>
        <sz val="11"/>
        <color theme="1"/>
        <rFont val="Arial Narrow"/>
        <family val="2"/>
      </rPr>
      <t xml:space="preserve">    Encontrará las condiciones de calidad (filas sombreadas en color azul) y verificables (filas en color blanco).
</t>
    </r>
    <r>
      <rPr>
        <b/>
        <sz val="11"/>
        <color theme="1"/>
        <rFont val="Arial Narrow"/>
        <family val="2"/>
      </rPr>
      <t>Columna C, D y E:</t>
    </r>
    <r>
      <rPr>
        <sz val="11"/>
        <color theme="1"/>
        <rFont val="Arial Narrow"/>
        <family val="2"/>
      </rPr>
      <t xml:space="preserve">    Encontrará las opciones en que se evaluaría cada una de las conidiciones de calidad y verificables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de observaciones, podrá registrar aquellas situaciones adicionales que identifique en el desarrollo de la revisión de cada uno de los verificables, como: documentos faltantes, condiciones que sean resultado de la observación en cada uno de los componentes, manifestaciones de los usuarios, entre otros. 
</t>
    </r>
    <r>
      <rPr>
        <b/>
        <u/>
        <sz val="11"/>
        <color theme="1"/>
        <rFont val="Arial Narrow"/>
        <family val="2"/>
      </rPr>
      <t xml:space="preserve">Nota: </t>
    </r>
    <r>
      <rPr>
        <sz val="11"/>
        <color theme="1"/>
        <rFont val="Arial Narrow"/>
        <family val="2"/>
      </rPr>
      <t xml:space="preserve"> cada una de las pestañas de los componentes contienen un espacio para que el(los) profesional(es) a cargo, deberán incluir el combre completo, cargo y firmar. 
</t>
    </r>
  </si>
  <si>
    <t>CASA UNIVERSITARIA</t>
  </si>
  <si>
    <t xml:space="preserve">LICENCIA DE FUNCIONAMIENTO: </t>
  </si>
  <si>
    <t>Relacione el número del acto administrativo, fecha de otorgamiento o renovación, clase, entidad que la otorgó y/o renovó</t>
  </si>
  <si>
    <t>2. ACUERDOS PARA EL DESARROLLO DE LA ACCIÓN DE INSPECCIÓN</t>
  </si>
  <si>
    <t xml:space="preserve">3. HECHOS MOTIVO DE DENUNCIA / ALCANCE AUDITORÍA DE CALIDAD </t>
  </si>
  <si>
    <t>3.1. ANTECEDENTES</t>
  </si>
  <si>
    <t>LINEAMIENTO DE ATENCIÓN PARA EL DESARROLLO Y FORTALECIMIENTO DE LOS PROYECTOS DE VIDA, DE LOS NIÑOS, NIÑAS, ADOLESCENTES Y JÓVENES ATENDIDOS EN LOS SERVICIOS DE PROTECCIÓN DEL ICBF. Versión 2 del 25 de septiembre de 2020.</t>
  </si>
  <si>
    <t xml:space="preserve">Los jóvenes, con o sin discapacidad, con medida de restablecimiento de derechos vigente que cumplieron 18 años bajo protección del ICBF, que cuenten con un proceso administrativo de restablecimiento de derechos PARD abierto y que se encuentren adelantando estudios de formación para el trabajo y el desarrollo humano o de educación superior, serán atendidos en la modalidad de Casa Universitaria de restablecimiento de derechos. </t>
  </si>
  <si>
    <t>Los jóvenes que cumplieron 18 años vinculados al SRPA, que se encuentren en cumplimiento de una sanción o en una medida complementaria de Restablecimiento en administración de justicia, que no cuentan con una red de apoyo y que se encuentren adelantando estudios de formación para el trabajo y el desarrollo humano o de educación superior, serán atendidos en la modalidad de Casa Universitaria de SRPA.</t>
  </si>
  <si>
    <t>2. COMPONENTE FINANCIERO</t>
  </si>
  <si>
    <t xml:space="preserve">CONDICIONES DE CALIDAD Y VERIFICABLES </t>
  </si>
  <si>
    <t xml:space="preserve">2.1. </t>
  </si>
  <si>
    <t xml:space="preserve">Cumple con la ejecución presupuestal </t>
  </si>
  <si>
    <t xml:space="preserve">2.1.1. </t>
  </si>
  <si>
    <t xml:space="preserve">2.1.2. </t>
  </si>
  <si>
    <t>Cuenta con los soportes de ejecución financiera, como libros auxiliares, facturas electrónicas  o documentos soporte.</t>
  </si>
  <si>
    <t xml:space="preserve">2.1.3. </t>
  </si>
  <si>
    <t xml:space="preserve">2.1.4. </t>
  </si>
  <si>
    <t xml:space="preserve">Ejecuta los gastos de talento humano, acorde con los soportes de pagos de nómina, honorarios y de seguridad social.		</t>
  </si>
  <si>
    <t xml:space="preserve">2.1.5. </t>
  </si>
  <si>
    <t>Realiza ejecución de gastos de alimentación, con base a la minuta patrón aprobada, y los tiempos de comida correspondientes a la modalidad y servicio.</t>
  </si>
  <si>
    <t xml:space="preserve">2.1.6. </t>
  </si>
  <si>
    <t xml:space="preserve">2.1.7. </t>
  </si>
  <si>
    <t xml:space="preserve">2.2. </t>
  </si>
  <si>
    <t xml:space="preserve">Cumple con la situación contable y financiera de la institución </t>
  </si>
  <si>
    <t xml:space="preserve">2.2.1. </t>
  </si>
  <si>
    <t>Cumple con los requisitos de ley establecidos para la contabilidad, según el tipo de entidad (Fundación, Corporación, Asociación u otra denominación sin ánimo de lúcro).</t>
  </si>
  <si>
    <t xml:space="preserve">2.2.2. </t>
  </si>
  <si>
    <t xml:space="preserve">Hace uso de sistema de información contable (Software) y se ejecuta por centro de costos, cuando las fuentes de financiación así lo requieran. </t>
  </si>
  <si>
    <t xml:space="preserve">2.2.3. </t>
  </si>
  <si>
    <t>Lleva Libros de Contabilidad tales como: Balance de prueba, cierre de periodo o mes 13, Libro Diario, Libro Mayor y Balance y Libro de Inventario y Balance, registrados según las normas contables vigentes. (Según aplique).</t>
  </si>
  <si>
    <t xml:space="preserve">2.2.4. </t>
  </si>
  <si>
    <t xml:space="preserve">2.2.5. </t>
  </si>
  <si>
    <t>Los estados financieros se encuentran aprobados mediante acta de asamblea general ordinaria y/o extraordinaria de asociados.</t>
  </si>
  <si>
    <t xml:space="preserve">2.2.6. </t>
  </si>
  <si>
    <t>Cuenta con estados financieros dictaminados para las entidades obligadas a tener revisor fiscal.</t>
  </si>
  <si>
    <t xml:space="preserve">2.2.7. </t>
  </si>
  <si>
    <t>Los documentos contables cumplen los requisitos establecidos en la normatividad vigente.</t>
  </si>
  <si>
    <t xml:space="preserve">2.2.8. </t>
  </si>
  <si>
    <t>Realiza conciliaciones bancarias y presenta los respectivos soportes (libro auxiliar de bancos, hoja de trabajo o de conciliación y extractos bancarios).</t>
  </si>
  <si>
    <t xml:space="preserve">2.2.9. </t>
  </si>
  <si>
    <t>Dispone de Revisor Fiscal - Auditor Externo, debidamente aprobado por el órgano superior de la entidad y cumple con los requisitos de ley para el ejercicio de la profesión.</t>
  </si>
  <si>
    <t xml:space="preserve">2.2.10. </t>
  </si>
  <si>
    <t xml:space="preserve">2.3. </t>
  </si>
  <si>
    <t xml:space="preserve">Cumple con las obligaciones tributarias (aplica solamente para las Auditorías de Calidad). </t>
  </si>
  <si>
    <t xml:space="preserve">2.3.1. </t>
  </si>
  <si>
    <t>Realiza liquidación de formularios y  pago de las obligaciones de Orden Nacional, de acuerdo con el tipo de entidad y lo registrado en el RUT. (Retención en la fuente, IVA, Impuesto a la Renta, información Exógena).</t>
  </si>
  <si>
    <t xml:space="preserve">2.3.2. </t>
  </si>
  <si>
    <t xml:space="preserve">CASA UNIVERSITARIA </t>
  </si>
  <si>
    <t xml:space="preserve">3.1. </t>
  </si>
  <si>
    <t xml:space="preserve">Cuenta con una Propuesta de Implementación y Cualificación - PIYC y sus anexos. </t>
  </si>
  <si>
    <t xml:space="preserve">3.1.1. </t>
  </si>
  <si>
    <t xml:space="preserve">La Propuesta de Implementación y Cualificación - PIYC, fue aprobado por la Regional ICBF y/o Dirección General. </t>
  </si>
  <si>
    <t>3.1.2.</t>
  </si>
  <si>
    <t>3.1.3.</t>
  </si>
  <si>
    <t xml:space="preserve">La población atendida corresponde a la registrada en la propuesta de implementación y cualificación - PIYC y el Manual Operativo vigente. </t>
  </si>
  <si>
    <t>3.1.4.</t>
  </si>
  <si>
    <t xml:space="preserve">La Propuesta de Implementación y Cualificación - PIYC, establece acciones específicas para la población atendida, entre ellos "Gestante, discapacidad, consumo, vida en calle y violencia sexual" y diferenciada para la atención en primera infancia. </t>
  </si>
  <si>
    <t xml:space="preserve">3.1.5. </t>
  </si>
  <si>
    <t>Cuenta con soportes de las actividades de arte, recreación y deporte dentro del proceso de atención diariamente, las cuales se encuentran establecidas en la Propuesta de Implementación y Cualificación - PIYC.</t>
  </si>
  <si>
    <t xml:space="preserve">3.1.6. </t>
  </si>
  <si>
    <t xml:space="preserve">3.1.7. </t>
  </si>
  <si>
    <t xml:space="preserve">3.1.8. </t>
  </si>
  <si>
    <t xml:space="preserve">3.2. </t>
  </si>
  <si>
    <t xml:space="preserve">Cumple con la implementación del Proceso de Atención </t>
  </si>
  <si>
    <t xml:space="preserve">3.2.1. </t>
  </si>
  <si>
    <t xml:space="preserve">3.2.2. </t>
  </si>
  <si>
    <r>
      <t xml:space="preserve">Los usuarios atendidos tienen documento de identificación o soportes de su gestión ante la entidad correspondiente. 
</t>
    </r>
    <r>
      <rPr>
        <b/>
        <u/>
        <sz val="11"/>
        <color theme="1"/>
        <rFont val="Arial Narrow"/>
        <family val="2"/>
      </rPr>
      <t xml:space="preserve">Nota: </t>
    </r>
    <r>
      <rPr>
        <sz val="11"/>
        <color theme="1"/>
        <rFont val="Arial Narrow"/>
        <family val="2"/>
      </rPr>
      <t xml:space="preserve">el documento podrá denominarse como tarjeta de identidad, registro de extranjería, entre otros. </t>
    </r>
  </si>
  <si>
    <t xml:space="preserve">3.2.3. </t>
  </si>
  <si>
    <r>
      <t xml:space="preserve">Cuenta con certificación del grupo al que se autoreconozca o soportes para la obtención del mismo ante la entidad correspondiente. 
</t>
    </r>
    <r>
      <rPr>
        <b/>
        <u/>
        <sz val="11"/>
        <color theme="1"/>
        <rFont val="Arial Narrow"/>
        <family val="2"/>
      </rPr>
      <t>Nota:</t>
    </r>
    <r>
      <rPr>
        <sz val="11"/>
        <color theme="1"/>
        <rFont val="Arial Narrow"/>
        <family val="2"/>
      </rPr>
      <t xml:space="preserve"> aplica, en caso de atención a población con enfoque diferencial étnico. </t>
    </r>
  </si>
  <si>
    <t xml:space="preserve">3.2.4. </t>
  </si>
  <si>
    <r>
      <t xml:space="preserve">Los documentos que hacen parte de los anexos de las historias de atención se encuentran diligenciados de manera clara, sin tachones, enmendadura, sin dejar espacios en blanco; asimismo, cuentan con la fecha y hora en la que se realiza la atención, nombre completo y firma del autor.
</t>
    </r>
    <r>
      <rPr>
        <b/>
        <u/>
        <sz val="11"/>
        <color theme="1"/>
        <rFont val="Arial Narrow"/>
        <family val="2"/>
      </rPr>
      <t>Nota:</t>
    </r>
    <r>
      <rPr>
        <sz val="11"/>
        <color theme="1"/>
        <rFont val="Arial Narrow"/>
        <family val="2"/>
      </rPr>
      <t xml:space="preserve"> los documentos corresponden a evaluaciones preliminares, evaluaciones integradoras, planes de caso, seguimientos, entre otros.</t>
    </r>
  </si>
  <si>
    <t xml:space="preserve">3.2.5. </t>
  </si>
  <si>
    <t xml:space="preserve">3.3. </t>
  </si>
  <si>
    <t xml:space="preserve">3.3.1. </t>
  </si>
  <si>
    <t xml:space="preserve">3.3.2. </t>
  </si>
  <si>
    <t xml:space="preserve">3.3.3. </t>
  </si>
  <si>
    <t xml:space="preserve">3.3.4. </t>
  </si>
  <si>
    <t xml:space="preserve">3.3.5. </t>
  </si>
  <si>
    <r>
      <t xml:space="preserve">Se reformula el plan de caso con el objetivo de plantear acciones orientadas al fortalecimiento de proyecto de vida.
</t>
    </r>
    <r>
      <rPr>
        <b/>
        <u/>
        <sz val="11"/>
        <color theme="1"/>
        <rFont val="Arial Narrow"/>
        <family val="2"/>
      </rPr>
      <t>Nota</t>
    </r>
    <r>
      <rPr>
        <sz val="11"/>
        <color theme="1"/>
        <rFont val="Arial Narrow"/>
        <family val="2"/>
      </rPr>
      <t>: aplica, en caso de declaratoria de adoptabilidad.</t>
    </r>
  </si>
  <si>
    <t xml:space="preserve">3.3.6. </t>
  </si>
  <si>
    <r>
      <t xml:space="preserve">Cuenta con soportes de la remisión y el informe extraordinario que se consideren pertinentes sobre el proceso de atención de los usuarios (si aplica). 
</t>
    </r>
    <r>
      <rPr>
        <b/>
        <u/>
        <sz val="11"/>
        <color theme="1"/>
        <rFont val="Arial Narrow"/>
        <family val="2"/>
      </rPr>
      <t>Nota</t>
    </r>
    <r>
      <rPr>
        <sz val="11"/>
        <color theme="1"/>
        <rFont val="Arial Narrow"/>
        <family val="2"/>
      </rPr>
      <t>: aplica, en caso de solicitud por parte de la autoridad administrativa,</t>
    </r>
  </si>
  <si>
    <r>
      <t xml:space="preserve">Cuenta con  el informe elaborado conforme a la situación del usuario dentro de los cinco (5) días calendario posterior a su egreso (hospitalario) y con el correo u oficio de remisión a la autoridad administrativa al día hábil siguiente.
</t>
    </r>
    <r>
      <rPr>
        <b/>
        <u/>
        <sz val="11"/>
        <color theme="1"/>
        <rFont val="Arial Narrow"/>
        <family val="2"/>
      </rPr>
      <t>Nota</t>
    </r>
    <r>
      <rPr>
        <sz val="11"/>
        <color theme="1"/>
        <rFont val="Arial Narrow"/>
        <family val="2"/>
      </rPr>
      <t xml:space="preserve">: aplica, para los usuarios que al momento de realizar el plan de caso se encuentran hospitalizados. </t>
    </r>
  </si>
  <si>
    <t xml:space="preserve">3.4. </t>
  </si>
  <si>
    <t xml:space="preserve">Da aplicabilidad y cumplimiento al Hito 2: Gestión del Caso. </t>
  </si>
  <si>
    <t xml:space="preserve">3.4.1. </t>
  </si>
  <si>
    <r>
      <t xml:space="preserve">En el seguimiento al Plan de caso, se identifica el desarrollo de las acciones planteadas por el equipo interdisciplinario y el cumplimiento de las metas establecidas,  con el fin de asegurar el logro de los resultados esperados en cada uno de los niveles de atención.
</t>
    </r>
    <r>
      <rPr>
        <b/>
        <u/>
        <sz val="11"/>
        <color theme="1"/>
        <rFont val="Arial Narrow"/>
        <family val="2"/>
      </rPr>
      <t>Nota</t>
    </r>
    <r>
      <rPr>
        <sz val="11"/>
        <color theme="1"/>
        <rFont val="Arial Narrow"/>
        <family val="2"/>
      </rPr>
      <t xml:space="preserve">: se realiza cada (3) tres meses después de la formulación individual del plan de caso y  trimestralmente por el tiempo que dura el proceso de atención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identifican estrategias que favorezcan la participación, adherencia y empoderamiento al proceso por parte de los niños, las niñas, los adolescentes, sus familias y redes de apoyo.
</t>
    </r>
    <r>
      <rPr>
        <b/>
        <u/>
        <sz val="11"/>
        <color theme="1"/>
        <rFont val="Arial Narrow"/>
        <family val="2"/>
      </rPr>
      <t>Nota</t>
    </r>
    <r>
      <rPr>
        <sz val="11"/>
        <color theme="1"/>
        <rFont val="Arial Narrow"/>
        <family val="2"/>
      </rPr>
      <t xml:space="preserve">: se evidencia la articulación y acompañamiento por parte del equipo técnico y autoridad administrativa.
</t>
    </r>
    <r>
      <rPr>
        <b/>
        <u/>
        <sz val="11"/>
        <color theme="1"/>
        <rFont val="Arial Narrow"/>
        <family val="2"/>
      </rPr>
      <t>Nota</t>
    </r>
    <r>
      <rPr>
        <sz val="11"/>
        <color theme="1"/>
        <rFont val="Arial Narrow"/>
        <family val="2"/>
      </rPr>
      <t>: define la frecuencia del seguimiento acorde con el de riesgo y complejidad</t>
    </r>
  </si>
  <si>
    <t xml:space="preserve">3.4.2. </t>
  </si>
  <si>
    <t>Cuenta con el seguimiento al proceso de atención por cada una de las áreas de acuerdo con los tiempos definidos, en el plan de caso o en el seguimiento al plan de caso, bajo los formatos establecidos por el operador.</t>
  </si>
  <si>
    <t xml:space="preserve">3.4.3. </t>
  </si>
  <si>
    <r>
      <t xml:space="preserve">Cuenta con soportes de la remisión y el informe extraordinario que se consideren pertinentes sobre el proceso de atención de los usuarios (si aplica).
</t>
    </r>
    <r>
      <rPr>
        <b/>
        <sz val="11"/>
        <color theme="1"/>
        <rFont val="Arial Narrow"/>
        <family val="2"/>
      </rPr>
      <t>Nota</t>
    </r>
    <r>
      <rPr>
        <sz val="11"/>
        <color theme="1"/>
        <rFont val="Arial Narrow"/>
        <family val="2"/>
      </rPr>
      <t>: aplica, en caso de solicitud por parte de la autoridad administrativa,</t>
    </r>
  </si>
  <si>
    <t xml:space="preserve">3.4.4. </t>
  </si>
  <si>
    <r>
      <t xml:space="preserve">Cuenta con soportes de la gestión y/o acta de reunión y/o conferencia de caso y se evidencia la participación de los actores correspondientes según requiera el caso.
</t>
    </r>
    <r>
      <rPr>
        <b/>
        <u/>
        <sz val="11"/>
        <color theme="1"/>
        <rFont val="Arial Narrow"/>
        <family val="2"/>
      </rPr>
      <t>Nota</t>
    </r>
    <r>
      <rPr>
        <sz val="11"/>
        <color theme="1"/>
        <rFont val="Arial Narrow"/>
        <family val="2"/>
      </rPr>
      <t xml:space="preserve">: para la reunión de caso, los actores son: profesional (es) del equipo Interdisciplinario de la modalidad, y /o Autoridad Administrativa y /o profesional (es) del equipo técnico de la Defensoría o Comisaría de Familia, actores externos de entidades u otros sectores y familia o red de apoyo del usuario.
</t>
    </r>
    <r>
      <rPr>
        <b/>
        <u/>
        <sz val="11"/>
        <color theme="1"/>
        <rFont val="Arial Narrow"/>
        <family val="2"/>
      </rPr>
      <t>Nota</t>
    </r>
    <r>
      <rPr>
        <sz val="11"/>
        <color theme="1"/>
        <rFont val="Arial Narrow"/>
        <family val="2"/>
      </rPr>
      <t>: para la conferencia de caso, los actores son:  profesional (es) del equipo interdisciplinario de la modalidad, y /o Autoridad Administrativa y /o profesional (es) del equipo técnico de la Defensoría o Comisaría de Familia, actores externos de entidades u otros sectores según requiera el caso.</t>
    </r>
  </si>
  <si>
    <t xml:space="preserve">3.4.5. </t>
  </si>
  <si>
    <r>
      <t xml:space="preserve">Cuenta con soportes de los compromisos efectuados junto con la familia, a fin de garantizar la continuidad en rutinas y alimentación, uso de apoyos, educación inclusiva, atención en salud, participación en actividades productivas, recreativas, deportivas o culturales que permitan mantener o desarrollar capacidades.
</t>
    </r>
    <r>
      <rPr>
        <b/>
        <u/>
        <sz val="11"/>
        <color theme="1"/>
        <rFont val="Arial Narrow"/>
        <family val="2"/>
      </rPr>
      <t>Nota</t>
    </r>
    <r>
      <rPr>
        <sz val="11"/>
        <color theme="1"/>
        <rFont val="Arial Narrow"/>
        <family val="2"/>
      </rPr>
      <t>: los soportes pueden ser actas, oficios, listados de asistencia, entre otros.</t>
    </r>
  </si>
  <si>
    <t xml:space="preserve">3.5. </t>
  </si>
  <si>
    <t xml:space="preserve">Da aplicabilidad y cumplimiento al Hito 3: Consolidación del Cambio. </t>
  </si>
  <si>
    <t>3.5.1.</t>
  </si>
  <si>
    <t xml:space="preserve">3.5.2. </t>
  </si>
  <si>
    <t>Cuenta con los soportes de los criterios para la reintegración o reunificación del usuario y plan de cuidado, junto con el oficio o correo electrónico de remisión a la autoridad administrativa dentro de los cinco (5) días calendario después de la fecha de elaboración.</t>
  </si>
  <si>
    <t>3.5.3.</t>
  </si>
  <si>
    <r>
      <t xml:space="preserve">Cuenta con soportes del acompañamiento psicosocial al usuario para favorecer la transición y consolidación de los cambios alcanzados durante el proceso de atención.
</t>
    </r>
    <r>
      <rPr>
        <b/>
        <u/>
        <sz val="11"/>
        <color theme="1"/>
        <rFont val="Arial Narrow"/>
        <family val="2"/>
      </rPr>
      <t>Nota</t>
    </r>
    <r>
      <rPr>
        <sz val="11"/>
        <color theme="1"/>
        <rFont val="Arial Narrow"/>
        <family val="2"/>
      </rPr>
      <t>: los soportes pueden ser: seguimientos por áreas, actas de reunión, entre otros.</t>
    </r>
  </si>
  <si>
    <t>3.5.4.</t>
  </si>
  <si>
    <r>
      <t xml:space="preserve">Cuenta con el informe de superación de situaciones que generaron el ingreso al PARD y se remite al día hábil siguiente al egreso definitivo. </t>
    </r>
    <r>
      <rPr>
        <b/>
        <sz val="11"/>
        <color theme="1"/>
        <rFont val="Arial Narrow"/>
        <family val="2"/>
      </rPr>
      <t>(Ver Anexo 11. Egresos).</t>
    </r>
    <r>
      <rPr>
        <sz val="11"/>
        <color theme="1"/>
        <rFont val="Arial Narrow"/>
        <family val="2"/>
      </rPr>
      <t xml:space="preserve">
</t>
    </r>
    <r>
      <rPr>
        <b/>
        <u/>
        <sz val="11"/>
        <color theme="1"/>
        <rFont val="Arial Narrow"/>
        <family val="2"/>
      </rPr>
      <t>Nota</t>
    </r>
    <r>
      <rPr>
        <sz val="11"/>
        <color theme="1"/>
        <rFont val="Arial Narrow"/>
        <family val="2"/>
      </rPr>
      <t xml:space="preserve">: realiza la  atención a las familias y/o red vincular de los usuarios, con el fin de fortalecer el proceso de atención hacia un posible reintegro.
</t>
    </r>
    <r>
      <rPr>
        <b/>
        <u/>
        <sz val="11"/>
        <color theme="1"/>
        <rFont val="Arial Narrow"/>
        <family val="2"/>
      </rPr>
      <t>Nota</t>
    </r>
    <r>
      <rPr>
        <sz val="11"/>
        <color theme="1"/>
        <rFont val="Arial Narrow"/>
        <family val="2"/>
      </rPr>
      <t>: realiza la atención integral e interseccional para los usuarios, con el fin de superar las afectaciones que dieron motivo a su ingreso al Proceso Administrativo de Restablecimiento de Derechos.</t>
    </r>
  </si>
  <si>
    <t>3.5.5.</t>
  </si>
  <si>
    <t>Cuenta con correos electrónicos y/o oficios de gestión con la autoridad administrativa para la articulación con el SNBF para garantizar el acceso a la oferta de servicios para la garantía de derechos y evitar su reingreso al sistema de protección.</t>
  </si>
  <si>
    <t xml:space="preserve">3.5.6. </t>
  </si>
  <si>
    <t>Cuenta con soportes de las acciones establecidas para el egreso progresivo, así:
* Genera estrategias de acompañamiento gradual para favorecer la separación de los usuarios de su familia por el menor tiempo posible.
* Desarrolla acciones para aportar a la consolidación de los cambios obtenidos, una vez el usuario es reintegrado a su familia o consolida su vida independiente.
* Previene retrocesos en el proceso de atención para evitar su reingreso al sistema de protección.
* Enfatiza el fortalecimiento de redes de apoyo y articulación con el SNBF, en especial al momento de reintegración familiar o consolidación de su vida independiente.</t>
  </si>
  <si>
    <t xml:space="preserve">3.5.7. </t>
  </si>
  <si>
    <t>Cuenta con soportes de la entrega del caso por parte del operador, así:
* Realiza el seguimiento, acompañamiento e intervención en coordinación con la Autoridad Administrativa y/o equipo de Defensoría o Comisaría de Familia con el fin de lograr los procesos de reunificación y reintegración, consolidación de vida independiente.
* Realiza reunión de caso el operador que venía llevando el caso, empalme, presentación y socialización al equipo de la Autoridad Administrativa y equipo del operador que continuará con el caso a través de informe de seguimiento de plan de caso, evaluación de criterios de reintegración y plan de cuidado.</t>
  </si>
  <si>
    <t>3.5.8.</t>
  </si>
  <si>
    <r>
      <t xml:space="preserve">Cuenta con el informe de seguimiento de plan de caso, evaluación de criterios de reintegración y plan de cuidado entregado por el operador que venía llevando el proceso de atención, evitando la ruptura de este. 
</t>
    </r>
    <r>
      <rPr>
        <b/>
        <u/>
        <sz val="11"/>
        <color theme="1"/>
        <rFont val="Arial Narrow"/>
        <family val="2"/>
      </rPr>
      <t>Nota</t>
    </r>
    <r>
      <rPr>
        <sz val="11"/>
        <color theme="1"/>
        <rFont val="Arial Narrow"/>
        <family val="2"/>
      </rPr>
      <t>: aplica para el operador cuando recibe el caso.</t>
    </r>
  </si>
  <si>
    <t>3.5.9.</t>
  </si>
  <si>
    <t>Para los usuarios egresados por reintegro/reunificación familiar, evasión o fallecimiento, cuenta con oficio de entrega del anexo de historia de atención a la autoridad administrativa, mediante oficio con copia al supervisor de contrato, dentro de los cinco (5) días hábiles siguientes al egreso.</t>
  </si>
  <si>
    <t xml:space="preserve">3.5.10. </t>
  </si>
  <si>
    <t>Cuenta con oficio de entrega del anexo de historia de atención  al coordinador de dicha modalidad el mismo día de la ubicación del usuario.
Nota: aplica, para los usuarios egresados por traslado de modalidad o institución,</t>
  </si>
  <si>
    <t xml:space="preserve">3.6. </t>
  </si>
  <si>
    <t xml:space="preserve">Cumple con las condiciones establecidas para el fortalecimiento familiar. </t>
  </si>
  <si>
    <t xml:space="preserve">3.6.1. </t>
  </si>
  <si>
    <r>
      <t xml:space="preserve">Cuenta con soportes de la implementación de los escenarios de fortalecimiento familiar como: parentalidad positiva, competencias vinculares, competencias formativas, competencias protectoras, competencias reflexivas, identidad de género u orientación sexual no normativa y procesos de rehabilitación.
</t>
    </r>
    <r>
      <rPr>
        <b/>
        <u/>
        <sz val="11"/>
        <color theme="1"/>
        <rFont val="Arial Narrow"/>
        <family val="2"/>
      </rPr>
      <t>Nota</t>
    </r>
    <r>
      <rPr>
        <sz val="11"/>
        <color theme="1"/>
        <rFont val="Arial Narrow"/>
        <family val="2"/>
      </rPr>
      <t xml:space="preserve">: los soportes pueden ser actas, listados de asistencia, fotografías, entre otros.
</t>
    </r>
    <r>
      <rPr>
        <b/>
        <u/>
        <sz val="11"/>
        <color theme="1"/>
        <rFont val="Arial Narrow"/>
        <family val="2"/>
      </rPr>
      <t>Nota</t>
    </r>
    <r>
      <rPr>
        <sz val="11"/>
        <color theme="1"/>
        <rFont val="Arial Narrow"/>
        <family val="2"/>
      </rPr>
      <t xml:space="preserve">: para población usuaria con discapacidad, desarrolla actividades psicoeducativas con familias y/o cuidadores responsables del usuario: “Cuidado al Cuidador”.
</t>
    </r>
    <r>
      <rPr>
        <b/>
        <u/>
        <sz val="11"/>
        <color theme="1"/>
        <rFont val="Arial Narrow"/>
        <family val="2"/>
      </rPr>
      <t>Nota</t>
    </r>
    <r>
      <rPr>
        <sz val="11"/>
        <color theme="1"/>
        <rFont val="Arial Narrow"/>
        <family val="2"/>
      </rPr>
      <t xml:space="preserve">: para adolescentes y mujeres gestantes y/o lactantes, desarrolla actividades en torno a reconocer e incorporar el papel del hombre, especialmente en su rol paterno en interacción con su familia, cuando haya lugar. 
</t>
    </r>
    <r>
      <rPr>
        <b/>
        <u/>
        <sz val="11"/>
        <color theme="1"/>
        <rFont val="Arial Narrow"/>
        <family val="2"/>
      </rPr>
      <t>Nota</t>
    </r>
    <r>
      <rPr>
        <sz val="11"/>
        <color theme="1"/>
        <rFont val="Arial Narrow"/>
        <family val="2"/>
      </rPr>
      <t>: para usuarios y red vincular con consumo de sustancias psicoactivas, desarrolla actividades de orientaciones y acompañamientos, para la vinculación de los mismos en programas de atención especializada con entidades del Sistema Nacional de Bienestar Familiar.</t>
    </r>
  </si>
  <si>
    <t xml:space="preserve">3.7. </t>
  </si>
  <si>
    <t xml:space="preserve">Cumple con las condiciones para el desarrollo del Proyecto de Vida. </t>
  </si>
  <si>
    <t xml:space="preserve">3.7.1. </t>
  </si>
  <si>
    <t>3.7.2.</t>
  </si>
  <si>
    <r>
      <t xml:space="preserve">Cuenta con soportes del análisis de intereses y habilidades; y la planeación de metas y proyectos para cada usuario.
</t>
    </r>
    <r>
      <rPr>
        <b/>
        <u/>
        <sz val="11"/>
        <color theme="1"/>
        <rFont val="Arial Narrow"/>
        <family val="2"/>
      </rPr>
      <t>Nota</t>
    </r>
    <r>
      <rPr>
        <sz val="11"/>
        <color theme="1"/>
        <rFont val="Arial Narrow"/>
        <family val="2"/>
      </rPr>
      <t xml:space="preserve">: identifica, acercamiento  de los usuarios a su contexto (barrio, región, cuidad) para generar procesos de inclusión social.
</t>
    </r>
    <r>
      <rPr>
        <b/>
        <u/>
        <sz val="11"/>
        <color theme="1"/>
        <rFont val="Arial Narrow"/>
        <family val="2"/>
      </rPr>
      <t>Nota</t>
    </r>
    <r>
      <rPr>
        <sz val="11"/>
        <color theme="1"/>
        <rFont val="Arial Narrow"/>
        <family val="2"/>
      </rPr>
      <t>: identifica si se implementan estrategias que fortalecen las competencias  asociadas al tránsito hacia la vida adulta, profundizando en temas como: mecanismos de participación ciudadana, su rol como ser político, participativo y toma de decisiones.</t>
    </r>
  </si>
  <si>
    <t xml:space="preserve">3.1.1.  </t>
  </si>
  <si>
    <t xml:space="preserve">Cuenta con los soportes y gestiones para la atención de población con discapacidad </t>
  </si>
  <si>
    <t>3.1.1.1.</t>
  </si>
  <si>
    <t>Cuenta con soportes de la gestión o Certificado de Discapacidad, según lo establecido en la Resolución 583 del 2018.</t>
  </si>
  <si>
    <t>3.1.1.2.</t>
  </si>
  <si>
    <t xml:space="preserve">Cuenta con soportes de la gestión o el Registro de Localización y Caracterización de Personas con Discapacidad, según lo establecido en la Resolución 583 del 2018.
</t>
  </si>
  <si>
    <t>3.1.1.3.</t>
  </si>
  <si>
    <t>Cuenta con el Registro Único de Victimas RUV o gestión para la obtención del mismo para la población con discapacidad a causa del conflicto armado.</t>
  </si>
  <si>
    <t xml:space="preserve">3.1.1.4. </t>
  </si>
  <si>
    <r>
      <t xml:space="preserve">Cuenta con soportes donde se evidencia que el operador participa en la construcción  e implementación del Plan Individual de Ajustes Razonables (PIAR) de la institución educativa donde se ubique a los usuarios atendidos con discapacidad.
</t>
    </r>
    <r>
      <rPr>
        <b/>
        <u/>
        <sz val="11"/>
        <color theme="1"/>
        <rFont val="Arial Narrow"/>
        <family val="2"/>
      </rPr>
      <t>Nota:</t>
    </r>
    <r>
      <rPr>
        <sz val="11"/>
        <color theme="1"/>
        <rFont val="Arial Narrow"/>
        <family val="2"/>
      </rPr>
      <t xml:space="preserve"> los soportes que podrá encontrar son actas, correos electrónicos, oficios, entre otros.</t>
    </r>
  </si>
  <si>
    <t>3.1.1.5.</t>
  </si>
  <si>
    <t>El cronograma de actividades da cuenta de los ajustes razonables requeridos por los usuarios de acuerdo a su categoria de discapacidad.</t>
  </si>
  <si>
    <t xml:space="preserve">3.1.1.6. </t>
  </si>
  <si>
    <t xml:space="preserve">El proyecto de vida da cuenta de metas a corto, mediano y largo plazo. </t>
  </si>
  <si>
    <t xml:space="preserve">3.1.1.7. </t>
  </si>
  <si>
    <r>
      <t xml:space="preserve">Cuenta con el informe de perfiles vocacionales y ocupacionales, donde se identifiquen los acuerdos para continuar con la vinculación laboral o vinculación de alternativas que permitan al desarrollo productivo de los usuarios.
</t>
    </r>
    <r>
      <rPr>
        <b/>
        <u/>
        <sz val="11"/>
        <color theme="1"/>
        <rFont val="Arial Narrow"/>
        <family val="2"/>
      </rPr>
      <t>Nota</t>
    </r>
    <r>
      <rPr>
        <b/>
        <sz val="11"/>
        <color theme="1"/>
        <rFont val="Arial Narrow"/>
        <family val="2"/>
      </rPr>
      <t xml:space="preserve">: </t>
    </r>
    <r>
      <rPr>
        <sz val="11"/>
        <color theme="1"/>
        <rFont val="Arial Narrow"/>
        <family val="2"/>
      </rPr>
      <t xml:space="preserve">para los adolescentes mayores de 15 años, deben contar con perfiles funcionales y ocupacionales.
</t>
    </r>
    <r>
      <rPr>
        <b/>
        <u/>
        <sz val="11"/>
        <color theme="1"/>
        <rFont val="Arial Narrow"/>
        <family val="2"/>
      </rPr>
      <t>Nota</t>
    </r>
    <r>
      <rPr>
        <b/>
        <sz val="11"/>
        <color theme="1"/>
        <rFont val="Arial Narrow"/>
        <family val="2"/>
      </rPr>
      <t xml:space="preserve">: </t>
    </r>
    <r>
      <rPr>
        <sz val="11"/>
        <color theme="1"/>
        <rFont val="Arial Narrow"/>
        <family val="2"/>
      </rPr>
      <t>se debe contar con soportes de la socialización de los resultados con autoridad administrativa.</t>
    </r>
  </si>
  <si>
    <t xml:space="preserve">3.1.1.8. </t>
  </si>
  <si>
    <r>
      <t xml:space="preserve">Cuenta con el informe de apoyos facilitadores requerido, donde se identifique que se desarrollan actividades dirigidas al fortalecimiento de habilidades sociales que favorezcan la inclusión laboral de los usuarios. 
</t>
    </r>
    <r>
      <rPr>
        <b/>
        <u/>
        <sz val="11"/>
        <color theme="1"/>
        <rFont val="Arial Narrow"/>
        <family val="2"/>
      </rPr>
      <t>Nota</t>
    </r>
    <r>
      <rPr>
        <sz val="11"/>
        <color theme="1"/>
        <rFont val="Arial Narrow"/>
        <family val="2"/>
      </rPr>
      <t xml:space="preserve">: se debe implementar en el seguimiento al plan de caso.
</t>
    </r>
    <r>
      <rPr>
        <b/>
        <u/>
        <sz val="11"/>
        <color theme="1"/>
        <rFont val="Arial Narrow"/>
        <family val="2"/>
      </rPr>
      <t>Nota</t>
    </r>
    <r>
      <rPr>
        <sz val="11"/>
        <color theme="1"/>
        <rFont val="Arial Narrow"/>
        <family val="2"/>
      </rPr>
      <t xml:space="preserve">: se debe contar con actividades de autocuidado, manejo del dinero, uso de transporte público, entre otros.
</t>
    </r>
    <r>
      <rPr>
        <b/>
        <u/>
        <sz val="11"/>
        <color theme="1"/>
        <rFont val="Arial Narrow"/>
        <family val="2"/>
      </rPr>
      <t>Nota</t>
    </r>
    <r>
      <rPr>
        <sz val="11"/>
        <color theme="1"/>
        <rFont val="Arial Narrow"/>
        <family val="2"/>
      </rPr>
      <t xml:space="preserve">: se debe contar con soportes de la elaboración y presentación de su hoja de vida.
</t>
    </r>
    <r>
      <rPr>
        <b/>
        <u/>
        <sz val="11"/>
        <color theme="1"/>
        <rFont val="Arial Narrow"/>
        <family val="2"/>
      </rPr>
      <t>Nota</t>
    </r>
    <r>
      <rPr>
        <sz val="11"/>
        <color theme="1"/>
        <rFont val="Arial Narrow"/>
        <family val="2"/>
      </rPr>
      <t>: se debe contar con soportes para la preparación para presentar una entrevista laboral</t>
    </r>
  </si>
  <si>
    <t xml:space="preserve">3.1.1.9. </t>
  </si>
  <si>
    <r>
      <t xml:space="preserve">Cuenta con el informe de la búsqueda de ofertas laborales de acuerdo con el perfil ocupacional para los usuarios atendidos. 
</t>
    </r>
    <r>
      <rPr>
        <b/>
        <u/>
        <sz val="11"/>
        <color theme="1"/>
        <rFont val="Arial Narrow"/>
        <family val="2"/>
      </rPr>
      <t>Nota</t>
    </r>
    <r>
      <rPr>
        <sz val="11"/>
        <color theme="1"/>
        <rFont val="Arial Narrow"/>
        <family val="2"/>
      </rPr>
      <t>: se debe contar con soporte del correo electrónico, telefónico o directamente con los empresarios para motivar la inclusión laboral.</t>
    </r>
  </si>
  <si>
    <t xml:space="preserve">3.1.1.10. </t>
  </si>
  <si>
    <t>Cuenta con acta donde se evidencie la gestion con el área de recursos humanos de la empresa objeto, para la identificación del puesto de trabajo y definición de los ajustes razonables o facilitadores que se requieren; al igual que los entrenamientos necesarios de los usuarios que ingresan a su vida laboral.</t>
  </si>
  <si>
    <t xml:space="preserve">3.1.1.11. </t>
  </si>
  <si>
    <r>
      <t xml:space="preserve">Cuenta con soporte para la autorización a la vinculación laboral por parte de la Autoridad Administrativa Competente del usuario que ingresa a su vida laboral. 
</t>
    </r>
    <r>
      <rPr>
        <b/>
        <u/>
        <sz val="11"/>
        <color theme="1"/>
        <rFont val="Arial Narrow"/>
        <family val="2"/>
      </rPr>
      <t>Nota</t>
    </r>
    <r>
      <rPr>
        <sz val="11"/>
        <color theme="1"/>
        <rFont val="Arial Narrow"/>
        <family val="2"/>
      </rPr>
      <t>: los soporte pueden ser correo y/o oficio, entre otros, asimismo, deben contar con soporte de autorización por parte del inspector del trabajo.</t>
    </r>
  </si>
  <si>
    <t xml:space="preserve">3.1.1.12. </t>
  </si>
  <si>
    <r>
      <t xml:space="preserve">Cuenta con informe de seguimiento al proceso de inclusión socio laboral por lo menos 1 vez al mes, durante los primeros 6 meses de los usuarios que inician su vida laboral. 
</t>
    </r>
    <r>
      <rPr>
        <b/>
        <u/>
        <sz val="11"/>
        <color theme="1"/>
        <rFont val="Arial Narrow"/>
        <family val="2"/>
      </rPr>
      <t>Nota</t>
    </r>
    <r>
      <rPr>
        <sz val="11"/>
        <color theme="1"/>
        <rFont val="Arial Narrow"/>
        <family val="2"/>
      </rPr>
      <t>: se debe implementar en el seguimiento al plan de caso.</t>
    </r>
  </si>
  <si>
    <t xml:space="preserve">3.1.1.13. </t>
  </si>
  <si>
    <r>
      <t xml:space="preserve">Cuenta con la construcción de unidades productivas autosostenibles, como espacios productivos y de formación para la vida laboral y productiva para usuarios que vean restringida su participación en espacios laborales formales.
</t>
    </r>
    <r>
      <rPr>
        <b/>
        <u/>
        <sz val="11"/>
        <color theme="1"/>
        <rFont val="Arial Narrow"/>
        <family val="2"/>
      </rPr>
      <t>Nota</t>
    </r>
    <r>
      <rPr>
        <sz val="11"/>
        <color theme="1"/>
        <rFont val="Arial Narrow"/>
        <family val="2"/>
      </rPr>
      <t>: los espacios pueden ser como huerta casera, panadería, producción avicola, bellaza, entre otros.</t>
    </r>
  </si>
  <si>
    <t xml:space="preserve">3.1.1.14. </t>
  </si>
  <si>
    <r>
      <t xml:space="preserve">Cuenta con soportes de la interlocución con la respectiva autoridad tradicional y la familia de los usuarios, con el apoyo de la autoridad administrativa durante todo el proceso de atención.
</t>
    </r>
    <r>
      <rPr>
        <b/>
        <u/>
        <sz val="11"/>
        <color theme="1"/>
        <rFont val="Arial Narrow"/>
        <family val="2"/>
      </rPr>
      <t>Nota</t>
    </r>
    <r>
      <rPr>
        <sz val="11"/>
        <color theme="1"/>
        <rFont val="Arial Narrow"/>
        <family val="2"/>
      </rPr>
      <t>: los soporte pueden ser correos, actas y/o oficios.</t>
    </r>
  </si>
  <si>
    <t xml:space="preserve">3.1.1.15. </t>
  </si>
  <si>
    <t>Cuenta con soportes de orientación a la familia o red vincular de apoyo en la identificación y eliminación de barreras que puedan restringir su participacipación en el medio familiar o comunitario al cual regresará.
Nota: los soporte pueden ser informe de egreso, seguimientos al plan de caso, correos, actas y/o oficios, entre otros.</t>
  </si>
  <si>
    <t xml:space="preserve">3.1.1.16. </t>
  </si>
  <si>
    <r>
      <t xml:space="preserve">Cuenta con soporte de la información a la autoridad administrativa y supervisión de contrato de la orden médica que precisa el acompañamiento hospitalario, por el medio más expedito de los usuarios.
</t>
    </r>
    <r>
      <rPr>
        <b/>
        <u/>
        <sz val="11"/>
        <color theme="1"/>
        <rFont val="Arial Narrow"/>
        <family val="2"/>
      </rPr>
      <t>Nota</t>
    </r>
    <r>
      <rPr>
        <sz val="11"/>
        <color theme="1"/>
        <rFont val="Arial Narrow"/>
        <family val="2"/>
      </rPr>
      <t xml:space="preserve">: el acompañante definido por el operador, realiza de manera continua actividades relacionadas con el estado de bienestar del usuario y sirve de soporte emocional. 
</t>
    </r>
    <r>
      <rPr>
        <b/>
        <u/>
        <sz val="11"/>
        <color theme="1"/>
        <rFont val="Arial Narrow"/>
        <family val="2"/>
      </rPr>
      <t>Nota</t>
    </r>
    <r>
      <rPr>
        <sz val="11"/>
        <color theme="1"/>
        <rFont val="Arial Narrow"/>
        <family val="2"/>
      </rPr>
      <t xml:space="preserve">: el acompañante definido por el operador, informa la evolución del estado de salud al equipo interdisciplinario.
</t>
    </r>
    <r>
      <rPr>
        <b/>
        <u/>
        <sz val="11"/>
        <color theme="1"/>
        <rFont val="Arial Narrow"/>
        <family val="2"/>
      </rPr>
      <t>Nota</t>
    </r>
    <r>
      <rPr>
        <sz val="11"/>
        <color theme="1"/>
        <rFont val="Arial Narrow"/>
        <family val="2"/>
      </rPr>
      <t xml:space="preserve">: el equipo interdisciplinario del operador, continúa con el seguimiento correspondiente en el marco del proceso de atención durante la atención hospitalaria.
</t>
    </r>
    <r>
      <rPr>
        <b/>
        <u/>
        <sz val="11"/>
        <color theme="1"/>
        <rFont val="Arial Narrow"/>
        <family val="2"/>
      </rPr>
      <t>Nota</t>
    </r>
    <r>
      <rPr>
        <sz val="11"/>
        <color theme="1"/>
        <rFont val="Arial Narrow"/>
        <family val="2"/>
      </rPr>
      <t>: Los soporte pueden ser correo electrónico, pantallazo de llamada telefonica, mensaje telefónico, entre otros.</t>
    </r>
  </si>
  <si>
    <t xml:space="preserve">3.2.1.  </t>
  </si>
  <si>
    <t xml:space="preserve">Cuenta con los soportes y gestiones para la atención de población con consumo de sustancias psicoactivas. </t>
  </si>
  <si>
    <t>3.2.1.1.</t>
  </si>
  <si>
    <t>Cuenta con el documento que soporta el programa de inducción para generar empatía y sentido de pertenencia del usuario con su proceso.</t>
  </si>
  <si>
    <t>3.2.1.2.</t>
  </si>
  <si>
    <r>
      <t xml:space="preserve">Cuenta con los soportes del desarrollo del  programa de encuentros de grupos de autoayuda de los usuarios atendidos.                                                 
</t>
    </r>
    <r>
      <rPr>
        <b/>
        <u/>
        <sz val="11"/>
        <color theme="1"/>
        <rFont val="Arial Narrow"/>
        <family val="2"/>
      </rPr>
      <t>Nota</t>
    </r>
    <r>
      <rPr>
        <sz val="11"/>
        <color theme="1"/>
        <rFont val="Arial Narrow"/>
        <family val="2"/>
      </rPr>
      <t>: los soportes pueden ser fotos, actas, listados de asistencia, seguimientos mensuales, entre otros.</t>
    </r>
  </si>
  <si>
    <t xml:space="preserve">3.2.1.3. </t>
  </si>
  <si>
    <t xml:space="preserve">Cuenta con concepto psicosocial emitido por el equipo interdisciplinario del operador, que determine el riesgo de recaídas en las conductas problemáticas al ingresar al sistema educativo de aquellos usuarios con consumo de sustancias psicoactivas.	</t>
  </si>
  <si>
    <t>3.2.1.4.</t>
  </si>
  <si>
    <r>
      <t xml:space="preserve">Cuenta con un modelo de atención en crisis para los usuarios que presentan reincidencia.                                                                  
</t>
    </r>
    <r>
      <rPr>
        <b/>
        <u/>
        <sz val="11"/>
        <color theme="1"/>
        <rFont val="Arial Narrow"/>
        <family val="2"/>
      </rPr>
      <t>Nota</t>
    </r>
    <r>
      <rPr>
        <sz val="11"/>
        <color theme="1"/>
        <rFont val="Arial Narrow"/>
        <family val="2"/>
      </rPr>
      <t>: los soportes pueden ser procedimientos, protócolos, guías, entre otros.</t>
    </r>
  </si>
  <si>
    <t>3.2.1.5.</t>
  </si>
  <si>
    <t>Cuenta con soportes del diseño e implementación del procedimiento para el control de ingreso de sustancias psicoactivas.
Nota: los soportes pueden ser fotos, actas, listados de ingresos, bitácoras, entre otros.</t>
  </si>
  <si>
    <t xml:space="preserve">3.3.1.  </t>
  </si>
  <si>
    <t xml:space="preserve">Cuenta con los soportes y gestiones para la atención de población de gestantes y/o lactantes. </t>
  </si>
  <si>
    <t>3.3.1.1.</t>
  </si>
  <si>
    <r>
      <t xml:space="preserve">Cuenta con soportes de reporte a la Autoridad Administrativa de los bebés que nacen durante la permanencia en el programa y los hijos menores para la verificación de derechos.                                                                                     
</t>
    </r>
    <r>
      <rPr>
        <b/>
        <u/>
        <sz val="11"/>
        <color theme="1"/>
        <rFont val="Arial Narrow"/>
        <family val="2"/>
      </rPr>
      <t>Nota</t>
    </r>
    <r>
      <rPr>
        <sz val="11"/>
        <color theme="1"/>
        <rFont val="Arial Narrow"/>
        <family val="2"/>
      </rPr>
      <t>: los soportes pueden ser actas, correo electronico, oficio, entre otros.</t>
    </r>
  </si>
  <si>
    <t>3.3.1.2.</t>
  </si>
  <si>
    <t>Cuenta con plan de atención integral para la observación especializada de los recién nacidos y los hijos e hijas de cuidado temporal.</t>
  </si>
  <si>
    <t>3.3.1.3.</t>
  </si>
  <si>
    <r>
      <t xml:space="preserve">Cuenta con soportes de articulación con las entidades que hacen parte del SNBF, cuando las mujeres gestantes o en periodo de lactancia presentan una conducta asociada como: situación de vida en calle, consumo de sustancias psicoactivas (SPA), discapacidad, violencia sexual, entre otras, para que se realice la atención de acuerdo con la problemática presentada.                                       
</t>
    </r>
    <r>
      <rPr>
        <b/>
        <u/>
        <sz val="11"/>
        <color theme="1"/>
        <rFont val="Arial Narrow"/>
        <family val="2"/>
      </rPr>
      <t>Nota</t>
    </r>
    <r>
      <rPr>
        <sz val="11"/>
        <color theme="1"/>
        <rFont val="Arial Narrow"/>
        <family val="2"/>
      </rPr>
      <t>: los soportes pueden ser correos electrónicos, oficios, entre otros.</t>
    </r>
  </si>
  <si>
    <t>3.3.1.4.</t>
  </si>
  <si>
    <r>
      <t xml:space="preserve">Cuenta con soporte de la gestión de recursos a nivel interinstitucional e intersectorial para las usuarias, en situación de vulneración y la prevención de embarazos no deseados o embarazos subsiguientes.                                                                                                                                              
</t>
    </r>
    <r>
      <rPr>
        <b/>
        <u/>
        <sz val="11"/>
        <color theme="1"/>
        <rFont val="Arial Narrow"/>
        <family val="2"/>
      </rPr>
      <t>Nota</t>
    </r>
    <r>
      <rPr>
        <sz val="11"/>
        <color theme="1"/>
        <rFont val="Arial Narrow"/>
        <family val="2"/>
      </rPr>
      <t>: los soportes pueden ser oficios, actas de reunión, correos de solicitud, entre otros.</t>
    </r>
  </si>
  <si>
    <t>3.3.1.5.</t>
  </si>
  <si>
    <r>
      <t xml:space="preserve">Cuenta con soportes de la gestión y articulación con la Autoridad Administrativa, para la atención diferenciada a usuarias que han sido víctima de violencia sexual.
</t>
    </r>
    <r>
      <rPr>
        <b/>
        <u/>
        <sz val="11"/>
        <color theme="1"/>
        <rFont val="Arial Narrow"/>
        <family val="2"/>
      </rPr>
      <t>Nota</t>
    </r>
    <r>
      <rPr>
        <sz val="11"/>
        <color theme="1"/>
        <rFont val="Arial Narrow"/>
        <family val="2"/>
      </rPr>
      <t>: los soportes pueden ser oficios, actas de reunión, correos de solicitud, entre otros.</t>
    </r>
  </si>
  <si>
    <t>3.3.1.6.</t>
  </si>
  <si>
    <r>
      <t xml:space="preserve">Cuenta con soportes de la articulación interinstitucional e intersectorial para el acceso a los servicios de primera infancia de los hijos e hijas de cuidado temporal. 
</t>
    </r>
    <r>
      <rPr>
        <b/>
        <u/>
        <sz val="11"/>
        <color theme="1"/>
        <rFont val="Arial Narrow"/>
        <family val="2"/>
      </rPr>
      <t>Nota</t>
    </r>
    <r>
      <rPr>
        <u/>
        <sz val="11"/>
        <color theme="1"/>
        <rFont val="Arial Narrow"/>
        <family val="2"/>
      </rPr>
      <t>:</t>
    </r>
    <r>
      <rPr>
        <sz val="11"/>
        <color theme="1"/>
        <rFont val="Arial Narrow"/>
        <family val="2"/>
      </rPr>
      <t xml:space="preserve"> los soportes pueden ser contratos o convenios, certificados, oficios, actas de reunión, correos de solicitud, entre otros.</t>
    </r>
  </si>
  <si>
    <t xml:space="preserve">3.3.1.7. </t>
  </si>
  <si>
    <r>
      <t xml:space="preserve">Cuenta con soportes de gestiones y/o atención de acciones especializadas ante el sector salud y orientaciones permanentes a mujeres que desde el ingreso y que durante el tiempo de permanencia en el programa manifiesta su decision de llevar a cabo una interrupcion volutaria de embarazo. (Si aplica)
</t>
    </r>
    <r>
      <rPr>
        <b/>
        <u/>
        <sz val="11"/>
        <rFont val="Arial Narrow"/>
        <family val="2"/>
      </rPr>
      <t>Nota:</t>
    </r>
    <r>
      <rPr>
        <sz val="11"/>
        <rFont val="Arial Narrow"/>
        <family val="2"/>
      </rPr>
      <t xml:space="preserve"> los soportes pueden ser oficios, actas de reunión, correos de solicitud, entre otros.</t>
    </r>
  </si>
  <si>
    <t>3.3.1.8.</t>
  </si>
  <si>
    <r>
      <t xml:space="preserve">Cuenta con soportes para la atención psicosocial permanente a las mujeres con embarazos no deseados que desde el ingreso y durante el tiempo de permanencia en el programa manifiestan su decisión de entregar a su hijo o hija en adopción.
</t>
    </r>
    <r>
      <rPr>
        <b/>
        <u/>
        <sz val="11"/>
        <color theme="1"/>
        <rFont val="Arial Narrow"/>
        <family val="2"/>
      </rPr>
      <t>Nota</t>
    </r>
    <r>
      <rPr>
        <sz val="11"/>
        <color theme="1"/>
        <rFont val="Arial Narrow"/>
        <family val="2"/>
      </rPr>
      <t>: los soportes son: Plan de Caso y/o Seguimiento al plan de Caso, y Seguimientos mensuales.</t>
    </r>
  </si>
  <si>
    <t>3.3.1.9.</t>
  </si>
  <si>
    <t xml:space="preserve">La construcción de los seguimientos por áreas se realizan por cada uno (madres - hijo o hija), de acuerdo con su etapa de ciclo vital del usuario y se articulan entre si cuando se realizan las acciones desde la familia.	</t>
  </si>
  <si>
    <t>3.3.1.10.</t>
  </si>
  <si>
    <r>
      <t xml:space="preserve">Cuenta con el soporte de remisión del informe a la Autoridad Administrativa que indique el estado de ingreso en el qué llegó la usuaria al servicio.
</t>
    </r>
    <r>
      <rPr>
        <b/>
        <u/>
        <sz val="11"/>
        <color theme="1"/>
        <rFont val="Arial Narrow"/>
        <family val="2"/>
      </rPr>
      <t>Nota</t>
    </r>
    <r>
      <rPr>
        <sz val="11"/>
        <color theme="1"/>
        <rFont val="Arial Narrow"/>
        <family val="2"/>
      </rPr>
      <t xml:space="preserve">: los soportes pueden ser oficio remisorio y/o correo electrónico, entre otros. </t>
    </r>
  </si>
  <si>
    <t xml:space="preserve">3.4.1.  </t>
  </si>
  <si>
    <t xml:space="preserve">Cuenta con los soportes y gestiones para la atención de población, victimas de violencia sexual dentro y fuera del conflicto armado y/o víctimas de trata. </t>
  </si>
  <si>
    <t>3.4.1.1.</t>
  </si>
  <si>
    <r>
      <t xml:space="preserve">Cuenta con soportes de participación de actividades promovidas por la Unidad para las Víctimas que en los territorios se operativiza a través de los Centros Regionales para la Atención y Reparación a las Víctimas, y las demás entidades. 
</t>
    </r>
    <r>
      <rPr>
        <b/>
        <u/>
        <sz val="11"/>
        <color theme="1"/>
        <rFont val="Arial Narrow"/>
        <family val="2"/>
      </rPr>
      <t>Nota</t>
    </r>
    <r>
      <rPr>
        <sz val="11"/>
        <color theme="1"/>
        <rFont val="Arial Narrow"/>
        <family val="2"/>
      </rPr>
      <t>: los soportes pueden ser actas, listados de asistencias, correos de invitación, entre otros.</t>
    </r>
  </si>
  <si>
    <t>3.4.1.2.</t>
  </si>
  <si>
    <r>
      <t xml:space="preserve">Cuenta con el oficio de la declaración realizada por el grupo familiar, sobre el hecho victimizante específico de violencia sexual realizado ante el Ministerio Público.
</t>
    </r>
    <r>
      <rPr>
        <b/>
        <u/>
        <sz val="11"/>
        <color theme="1"/>
        <rFont val="Arial Narrow"/>
        <family val="2"/>
      </rPr>
      <t>Nota</t>
    </r>
    <r>
      <rPr>
        <sz val="11"/>
        <color theme="1"/>
        <rFont val="Arial Narrow"/>
        <family val="2"/>
      </rPr>
      <t>: en caso de no evidenciar el oficio, cuenta con correo electrónico, carta, entre otros, mediante los cuales se informó a la autoridad competente de la situación.</t>
    </r>
  </si>
  <si>
    <t>3.4.1.3.</t>
  </si>
  <si>
    <t>3.4.1.4.</t>
  </si>
  <si>
    <r>
      <t xml:space="preserve">Cuenta con soportes de talleres y otros ejercicios grupales e individuales de intervención dirigidos al trabajo reflexivo de los niños, niñas y adolescentes, sobre estereotipos de género, diversidad sexual, derechos sexuales, sexualidad, derechos reproductivos, como ejes que permiten el ejercicio de la autonomía.
</t>
    </r>
    <r>
      <rPr>
        <b/>
        <u/>
        <sz val="11"/>
        <color theme="1"/>
        <rFont val="Arial Narrow"/>
        <family val="2"/>
      </rPr>
      <t>Nota</t>
    </r>
    <r>
      <rPr>
        <sz val="11"/>
        <color theme="1"/>
        <rFont val="Arial Narrow"/>
        <family val="2"/>
      </rPr>
      <t>: los soportes pueden ser actas, listados de asistencia, fotografías, entre otros.</t>
    </r>
  </si>
  <si>
    <t>3.4.1.5.</t>
  </si>
  <si>
    <t xml:space="preserve">Cuenta con soportes de la información entregada a las usuarias, acerca de la  interrupción voluntaria del embarazo (IVE). </t>
  </si>
  <si>
    <t>3.4.1.6.</t>
  </si>
  <si>
    <t>Cuenta con soportes del seguimiento a la respuesta emitida desde el sector salud, dentro de los 5 días siguientes, a la solicitud formal de la interrupción voluntaria del embarazo (IVE).</t>
  </si>
  <si>
    <t xml:space="preserve">3.5.1. </t>
  </si>
  <si>
    <t xml:space="preserve">Cuenta con los soportes y gestiones para aplicación de salidas deportivas, pedagógicas, recreativas o culturales, dirigidas a los usuarios. </t>
  </si>
  <si>
    <t xml:space="preserve">3.5.1.1. </t>
  </si>
  <si>
    <r>
      <t xml:space="preserve">Cuenta con las autorizaciones de las autoridades administrativas correspondientes, las cuales deben ser presentadas con mínimo ocho (8) días de antelación a la salida deportiva, pedagógica, recreativa o cultural de los usuarios.
</t>
    </r>
    <r>
      <rPr>
        <b/>
        <u/>
        <sz val="11"/>
        <color theme="1"/>
        <rFont val="Arial Narrow"/>
        <family val="2"/>
      </rPr>
      <t>Nota</t>
    </r>
    <r>
      <rPr>
        <sz val="11"/>
        <color theme="1"/>
        <rFont val="Arial Narrow"/>
        <family val="2"/>
      </rPr>
      <t>: los soportes pueden ser correos electrónicos, oficios, entre otros.</t>
    </r>
  </si>
  <si>
    <t xml:space="preserve">3.5.1.2. </t>
  </si>
  <si>
    <r>
      <t xml:space="preserve">Cuenta con soportes de la socialización a los usuarios, sobre la actividad que se realizará y da indicaciones sobre el comportamiento adecuado en los diferentes espacios que se visiten durante la salida; los puntos de encuentro antes de iniciar la actividad y las indicaciones en caso de extravío.
</t>
    </r>
    <r>
      <rPr>
        <b/>
        <u/>
        <sz val="11"/>
        <color theme="1"/>
        <rFont val="Arial Narrow"/>
        <family val="2"/>
      </rPr>
      <t>Nota</t>
    </r>
    <r>
      <rPr>
        <sz val="11"/>
        <color theme="1"/>
        <rFont val="Arial Narrow"/>
        <family val="2"/>
      </rPr>
      <t>: los soportes pueden ser acta, listados de asistencia, entre otros.</t>
    </r>
  </si>
  <si>
    <t xml:space="preserve">Cuenta con los soportes y gestiones ante accidentes o lesiones, que se puedan presentar dentro de la atención a los usuarios. </t>
  </si>
  <si>
    <t xml:space="preserve">3.5.2.1. </t>
  </si>
  <si>
    <t>Cuenta con el reporte enviado a la autoridad administrativa del traslado a urgencias del usuario, así como con la Epicrisis y novedad escrita en el anexo de historia de atención de la situación presentada.</t>
  </si>
  <si>
    <t xml:space="preserve">3.5.2.2. </t>
  </si>
  <si>
    <t>Cuenta con el reporte en el anexo de historia de atención, por medio del cual, se informó a la familia o representante legal del usuario, miembro(s) y/o autoridades del grupo étnico al que pertenece, las acciones que fueron necesarias frente a la situación de emergencia por temas de salud, lesiones y/o accidentes.</t>
  </si>
  <si>
    <t>3.5.2.3.</t>
  </si>
  <si>
    <t>Cuenta con el formato para el reporte de casos de los usuarios víctimas por lesiones y correo electronico, por medio del cual, se remitió el documento al/la profesional delegada de la Regional del ICBF con copia a la supervisión del contrato de aporte.</t>
  </si>
  <si>
    <t xml:space="preserve">3.5.2.4. </t>
  </si>
  <si>
    <t>Cuenta con el informe que contiene los aspectos relevantes de la emergencia en salud, suministro de medicamentos, manejo clínico que requiera el usuario y demás aspectos necesarios, relacionados con la atención del usuario y con soporte de remisión en correo electrónico a la autoridad administrativa al día siguiente de la situación presentada y la atención en salud.</t>
  </si>
  <si>
    <t xml:space="preserve">3.5.3. </t>
  </si>
  <si>
    <t xml:space="preserve">Cuenta con los soportes y gestiones ante conducta suicida: ideacion e intento suicida y suicidio consumado. </t>
  </si>
  <si>
    <t xml:space="preserve">3.5.3.1. </t>
  </si>
  <si>
    <r>
      <t xml:space="preserve">Cuenta con soportes de las  actividades implementadas con los usuarios para desarrollar estrategias de afrontamiento y capacidad de resiliencia frente a las problemáticas a las que se ven enfrentados.
</t>
    </r>
    <r>
      <rPr>
        <b/>
        <u/>
        <sz val="11"/>
        <color theme="1"/>
        <rFont val="Arial Narrow"/>
        <family val="2"/>
      </rPr>
      <t>Nota</t>
    </r>
    <r>
      <rPr>
        <sz val="11"/>
        <color theme="1"/>
        <rFont val="Arial Narrow"/>
        <family val="2"/>
      </rPr>
      <t>: los soportes deben reposar o ser registrados en el anexo de historia de atención.</t>
    </r>
  </si>
  <si>
    <t xml:space="preserve">3.5.3.2. </t>
  </si>
  <si>
    <r>
      <t xml:space="preserve">En la evaluación preliminar se identificaron factores de riesgo de ideación suicida, amenaza suicida e intento de suicidio en el usuario y se determinó hasta qué punto estas ideas suicidas pueden llegar a materializarse, una vez ubicado(a) el niño, niña o adolescente en el servicio o la modalidad.
</t>
    </r>
    <r>
      <rPr>
        <b/>
        <u/>
        <sz val="11"/>
        <color theme="1"/>
        <rFont val="Arial Narrow"/>
        <family val="2"/>
      </rPr>
      <t>Nota</t>
    </r>
    <r>
      <rPr>
        <sz val="11"/>
        <color theme="1"/>
        <rFont val="Arial Narrow"/>
        <family val="2"/>
      </rPr>
      <t>: los soportes como evaluación preliminar, informe y acta de analisis de caso deben reposar o ser registrados en el anexo de historia de atención.</t>
    </r>
  </si>
  <si>
    <t xml:space="preserve">3.5.3.3. </t>
  </si>
  <si>
    <t>El anexo de historia de atención  cuenta con evidencia del registro de llamada solicitando la atención en salud.
Nota: en los casos de intento de suicidio ¿se solicitó la intervención de urgencias (antes de 72 horas)?
Nota: en los casos de ideación suicida ¿se solicitó cita en atención primaria en salud mental?
Nota: cuenta con la epicrisis.
Nota: en los casos de usuarios indígenas, ¿se informó a la EPS acerca de esta característica, para las gestiones oportunas e implementación del enfoque diferencial étnico, siendo registradas en la epicrisis?.</t>
  </si>
  <si>
    <t xml:space="preserve">3.5.3.4. </t>
  </si>
  <si>
    <t>El anexo de historia de atención cuenta con informe y correo electrónico dirigido a la autoridad administrativa y a la autoridad indigena correspondiente a la situación de ideación suicida, conducta suicida o intento de suicidio.</t>
  </si>
  <si>
    <t xml:space="preserve">3.5.3.5. </t>
  </si>
  <si>
    <r>
      <t xml:space="preserve">El anexo de historia de atención cuenta con soportes donde se evidencia que se informó a la familia o red vincular del uusario la situación de intento de suicidio.
</t>
    </r>
    <r>
      <rPr>
        <b/>
        <u/>
        <sz val="11"/>
        <color theme="1"/>
        <rFont val="Arial Narrow"/>
        <family val="2"/>
      </rPr>
      <t>Nota</t>
    </r>
    <r>
      <rPr>
        <sz val="11"/>
        <color theme="1"/>
        <rFont val="Arial Narrow"/>
        <family val="2"/>
      </rPr>
      <t>: para los usuarios pertenecientes a un pueblo indígena, se informó de la manera más expedita a la autoridad tradicional.</t>
    </r>
  </si>
  <si>
    <t xml:space="preserve">3.5.3.6. </t>
  </si>
  <si>
    <t>El anexo de historia de atención cuenta con informe de seguimiento de la situación de ideación y/o conducta suicida del usuario y con correo electrónico de la remision máximo a los cinco (5) días calendario después de presentado el evento  a la autoridad administrativa con copia a la supervición del contrato.</t>
  </si>
  <si>
    <t xml:space="preserve">3.5.3.7. </t>
  </si>
  <si>
    <t>Se cuenta con acta de reunión del caso, posterior al evento de intento suicida del usuario, estableciendo las acciones de prevención y reducción del riesgo por implementar.</t>
  </si>
  <si>
    <t xml:space="preserve">3.5.3.8. </t>
  </si>
  <si>
    <t>Cuenta con el formato para el reporte de casos de usuarios con conducta suicida y correo electronico, por medio del cual, se remitió el documento al/la profesional delegada de la Regional del ICBF con copia a la supervisión del contrato de aporte.</t>
  </si>
  <si>
    <t xml:space="preserve">3.5.4. </t>
  </si>
  <si>
    <t xml:space="preserve">Cuenta con los soportes y gestiones ante situaciones de violencia. </t>
  </si>
  <si>
    <t xml:space="preserve">3.5.4.1. </t>
  </si>
  <si>
    <r>
      <t xml:space="preserve">Cuenta con soportes de las acciones mensuales de sensibilización, formación, promoción y prevención dirigidas al talento humano y demás personas que tengan relación directa o indirecta con los usuarios a fin de prevenir los diferentes tipos de violencia. 
</t>
    </r>
    <r>
      <rPr>
        <b/>
        <u/>
        <sz val="11"/>
        <color theme="1"/>
        <rFont val="Arial Narrow"/>
        <family val="2"/>
      </rPr>
      <t>Nota</t>
    </r>
    <r>
      <rPr>
        <sz val="11"/>
        <color theme="1"/>
        <rFont val="Arial Narrow"/>
        <family val="2"/>
      </rPr>
      <t>: los soportes pueden ser actas, listados de asistencia, entre otros.</t>
    </r>
  </si>
  <si>
    <t xml:space="preserve">3.5.4.2. </t>
  </si>
  <si>
    <t>Cuenta con actas y listados de asistencia de las metodologías participativas con los usuarios sobre la identificación y reporte de posibles situaciones de violencia, omisión y/o negligencia al interior de la modalidad de restablecimiento de derechos.</t>
  </si>
  <si>
    <t xml:space="preserve">3.5.4.3. </t>
  </si>
  <si>
    <t>Cuenta con soporte de comunicación, por medio del cual, se da a conocer de manera inmediata a quien coordina la modalidad de restablecimiento de derechos, una vez se conoció las posibles situaciones de violencia o negligencia hacia los usuarios.</t>
  </si>
  <si>
    <t xml:space="preserve">3.5.4.4. </t>
  </si>
  <si>
    <t>El anexo de historia de atención cuenta con correo electrónico dirigido a la autoridad administrativa y a quien supervisa el contrato informándoles de manera inmediata la situación presentada.</t>
  </si>
  <si>
    <t xml:space="preserve">3.5.4.5. </t>
  </si>
  <si>
    <r>
      <t xml:space="preserve">Cuenta con  informe en el que se registra la situación, describiendo claramente los hechos (fecha, hora, lugar, circunstancias en las cuales fue identificada la situación de violencia), identificación del usuario y de la presunta persona agresora, para poner en conocimiento a la autoridad administrativa.
</t>
    </r>
    <r>
      <rPr>
        <b/>
        <u/>
        <sz val="11"/>
        <color theme="1"/>
        <rFont val="Arial Narrow"/>
        <family val="2"/>
      </rPr>
      <t>Nota:</t>
    </r>
    <r>
      <rPr>
        <sz val="11"/>
        <color theme="1"/>
        <rFont val="Arial Narrow"/>
        <family val="2"/>
      </rPr>
      <t xml:space="preserve"> en caso de que la presunta persona agresora sea el cooridnador o coordinadora, se deberá informar a cualquier integrante de la junta directiva de la institución.
</t>
    </r>
    <r>
      <rPr>
        <b/>
        <u/>
        <sz val="11"/>
        <color theme="1"/>
        <rFont val="Arial Narrow"/>
        <family val="2"/>
      </rPr>
      <t xml:space="preserve">Nota: </t>
    </r>
    <r>
      <rPr>
        <sz val="11"/>
        <color theme="1"/>
        <rFont val="Arial Narrow"/>
        <family val="2"/>
      </rPr>
      <t xml:space="preserve">en caso de violencia entre usuarios, se deberá separar o reubicar a la presunta persona agresora, situación que estará a cargo de la autoridad administrativa. 
</t>
    </r>
    <r>
      <rPr>
        <b/>
        <u/>
        <sz val="11"/>
        <color theme="1"/>
        <rFont val="Arial Narrow"/>
        <family val="2"/>
      </rPr>
      <t>Nota:</t>
    </r>
    <r>
      <rPr>
        <sz val="11"/>
        <color theme="1"/>
        <rFont val="Arial Narrow"/>
        <family val="2"/>
      </rPr>
      <t xml:space="preserve"> en el informe se identifica que se realizó la  separación de manera inmediata de la persona agresora y se llevaron a cabo las acciones correspondientes, en atención a la solicitud elevada por el (la) supervisor(a) de contrato</t>
    </r>
  </si>
  <si>
    <t xml:space="preserve">3.5.4.6. </t>
  </si>
  <si>
    <r>
      <t xml:space="preserve">En caso de haber requerido atencion en salud el usuario victima de presunta violencia, el anexo de historia de atención cuenta con valoraciones en salud y epicrisis.
</t>
    </r>
    <r>
      <rPr>
        <b/>
        <u/>
        <sz val="11"/>
        <color theme="1"/>
        <rFont val="Arial Narrow"/>
        <family val="2"/>
      </rPr>
      <t>Nota:</t>
    </r>
    <r>
      <rPr>
        <sz val="11"/>
        <color theme="1"/>
        <rFont val="Arial Narrow"/>
        <family val="2"/>
      </rPr>
      <t xml:space="preserve"> en los casos de violencia sexual ocurridas entre usuarios(as), cuenta con valoración médica tanto a la víctima como a la presunta ofensora o agresora, en atención a que se presume que esta última también es víctima de violencia sexual.
</t>
    </r>
    <r>
      <rPr>
        <b/>
        <u/>
        <sz val="11"/>
        <color theme="1"/>
        <rFont val="Arial Narrow"/>
        <family val="2"/>
      </rPr>
      <t>Nota:</t>
    </r>
    <r>
      <rPr>
        <sz val="11"/>
        <color theme="1"/>
        <rFont val="Arial Narrow"/>
        <family val="2"/>
      </rPr>
      <t xml:space="preserve"> en caso de violencia física, cuenta con soportes de la gestión de traslado a centro de atención de urgencias cuando la condición clínica representa un riesgo vital (que requiera maniobras de reanimación).
</t>
    </r>
    <r>
      <rPr>
        <b/>
        <u/>
        <sz val="11"/>
        <color theme="1"/>
        <rFont val="Arial Narrow"/>
        <family val="2"/>
      </rPr>
      <t>Nota:</t>
    </r>
    <r>
      <rPr>
        <sz val="11"/>
        <color theme="1"/>
        <rFont val="Arial Narrow"/>
        <family val="2"/>
      </rPr>
      <t xml:space="preserve"> en casos de violencia psicológica, cuenta con soportes de solicitud de cita médica por psicología.
</t>
    </r>
    <r>
      <rPr>
        <b/>
        <u/>
        <sz val="11"/>
        <color theme="1"/>
        <rFont val="Arial Narrow"/>
        <family val="2"/>
      </rPr>
      <t>Nota:</t>
    </r>
    <r>
      <rPr>
        <sz val="11"/>
        <color theme="1"/>
        <rFont val="Arial Narrow"/>
        <family val="2"/>
      </rPr>
      <t xml:space="preserve"> en caso de violencia sexual, se cuenta con soportes de la gestión del traslado de manera inmediata y obligatoria, a los usuarios al servicio de salud siguiendo el caracter de URGENCIA MÉDICA.</t>
    </r>
  </si>
  <si>
    <t xml:space="preserve">3.5.4.7. </t>
  </si>
  <si>
    <t>Cuenta con bitocara, minuta  u otro documento similar, en la cual se haya registrado el evento de violencia, así como en la historia de atención, con todos los datos respectivos del usuario, circunstancias de tiempo, hora y lugar; traslado, recomendaciones médicas respectivas y demás información relevante que dé cuenta de las acciones de remisión al sector salud.</t>
  </si>
  <si>
    <t>3.5.4.8.</t>
  </si>
  <si>
    <t>El anexo de historia de atención cuenta con soporte donde se informa a la familia del usuario sobre la situación presentada de manera inmediata.</t>
  </si>
  <si>
    <t xml:space="preserve">3.5.4.9. </t>
  </si>
  <si>
    <r>
      <t xml:space="preserve">Cuenta con acta de la situación presentada, que contiene lo manifestado por parte del usuario, la cual esta firmada por los(as) profesionales que intervinieron en la misma y con soporte de envió al (a la) Coordinadora(a) de la modalidad.
</t>
    </r>
    <r>
      <rPr>
        <b/>
        <u/>
        <sz val="11"/>
        <color theme="1"/>
        <rFont val="Arial Narrow"/>
        <family val="2"/>
      </rPr>
      <t>Nota:</t>
    </r>
    <r>
      <rPr>
        <sz val="11"/>
        <color theme="1"/>
        <rFont val="Arial Narrow"/>
        <family val="2"/>
      </rPr>
      <t xml:space="preserve"> en los casos donde el (la) presunto agresor(a) es un(a) cuidador(a),  se cuenta con informe de  entrevistas realizadas a los(as) demás usuarios que estaban bajo su cargo.</t>
    </r>
  </si>
  <si>
    <t>3.5.4.10.</t>
  </si>
  <si>
    <t>Cuenta con informe elaborado máximo al día siguiente de conocerse el evento y tener los resultados de la intervención en salud y con soporte de remisión a la autoridad administrativa, al supervisor del contrato y la Dirección Regional,  este informe cuenta con:
* Identificación de la víctima y presunto agresor
* Identificación de usuarios que suministraron testimonios adicionales (si los hay)
* Descripción de la situación reportada, anexando copia del acta firmada por los(as) profesionales que realizaron las entrevistas respectivas
* Medidas o acciones adoptadas para la atención inmediata del niño, niña y adolescente víctima.
* Acciones establecidas de inmediato con la presunta persona agresora. Es importante presentar los datos de la denuncia penal si se llevó a cabo dicha diligencia (número único de noticia criminal – NUC, fiscalía que adelanta el conocimiento del caso)
* Plan de acción a seguir por parte del operador.</t>
  </si>
  <si>
    <t xml:space="preserve">3.5.4.11. </t>
  </si>
  <si>
    <r>
      <t xml:space="preserve">En el anexo de historia de atención reposa copia de la denuncia interpuesta por la autoridad administrativa ante el sector justicia.
</t>
    </r>
    <r>
      <rPr>
        <b/>
        <u/>
        <sz val="11"/>
        <color theme="1"/>
        <rFont val="Arial Narrow"/>
        <family val="2"/>
      </rPr>
      <t>Nota</t>
    </r>
    <r>
      <rPr>
        <sz val="11"/>
        <color theme="1"/>
        <rFont val="Arial Narrow"/>
        <family val="2"/>
      </rPr>
      <t>: en caso de no contar con copia de la denuncia, estación no genera hallazgo, se comunicará la situación a la autoridad administrativa competente.</t>
    </r>
  </si>
  <si>
    <t xml:space="preserve">3.5.4.12. </t>
  </si>
  <si>
    <t xml:space="preserve">El anexo de historia de atención cuenta con auto de convocatoria, acta de analisis de caso efectuada a los tres (3) días hábiles, la cual debe estar posterior de conocerse el evento, convocando al equipo técnico interdisciplinario de la autoridad administrativa, el operador y el supervisor del contrato. </t>
  </si>
  <si>
    <t xml:space="preserve">3.5.4.13. </t>
  </si>
  <si>
    <t>El anexo de historia de atención cuenta con informe de seguimiento de la situación de violencia del usuario y con correo electrónico de la remision máximo a los cinco (5) días calendario después de presentado el evento  a la autoridad administrativa con copia a la supervición del contrato.</t>
  </si>
  <si>
    <t xml:space="preserve">Cuenta con los soportes y gestiones ante situaciones de fallecimiento </t>
  </si>
  <si>
    <t xml:space="preserve">3.5.5.1. </t>
  </si>
  <si>
    <r>
      <t xml:space="preserve">Cuenta con documento donde se registró el lugar y contexto del fallecimiento.
</t>
    </r>
    <r>
      <rPr>
        <b/>
        <u/>
        <sz val="11"/>
        <color theme="1"/>
        <rFont val="Arial Narrow"/>
        <family val="2"/>
      </rPr>
      <t>Nota:</t>
    </r>
    <r>
      <rPr>
        <sz val="11"/>
        <color theme="1"/>
        <rFont val="Arial Narrow"/>
        <family val="2"/>
      </rPr>
      <t xml:space="preserve"> en caso que el fallecimiento se presente en las instalaciones del operador, se cuenta con soporte que indique que se comunicó de manera inmediata a la Estación de Policía o a la línea de emergencias del municipio o ciudad relacionando datos mínimos del usuario, fecha y hora en que realiza la llamada y persona que la recibe.
</t>
    </r>
    <r>
      <rPr>
        <b/>
        <u/>
        <sz val="11"/>
        <color theme="1"/>
        <rFont val="Arial Narrow"/>
        <family val="2"/>
      </rPr>
      <t xml:space="preserve">Nota: </t>
    </r>
    <r>
      <rPr>
        <sz val="11"/>
        <color theme="1"/>
        <rFont val="Arial Narrow"/>
        <family val="2"/>
      </rPr>
      <t>en caso que el fallecimiento se presente en un lugar diferente al operador, se cuenta con soporte que indique que se informó el fallecimiento del usuario a la autoridad administrativa y a quien ejerce la supervisión del contrato.</t>
    </r>
  </si>
  <si>
    <t xml:space="preserve">3.5.5.2. </t>
  </si>
  <si>
    <r>
      <t xml:space="preserve">Cuenta con soporte que indique que se informó a la familia, red vincular de apoyo o comunidad étnica, sobre el fallecimiento del usuario.
</t>
    </r>
    <r>
      <rPr>
        <b/>
        <u/>
        <sz val="11"/>
        <color theme="1"/>
        <rFont val="Arial Narrow"/>
        <family val="2"/>
      </rPr>
      <t>Nota:</t>
    </r>
    <r>
      <rPr>
        <sz val="11"/>
        <color theme="1"/>
        <rFont val="Arial Narrow"/>
        <family val="2"/>
      </rPr>
      <t xml:space="preserve"> identifique si se cuenta con soportes de la gestión con salud frente a las acciones terapéuticas para manejo del duelo en los casos que se requiera.
</t>
    </r>
    <r>
      <rPr>
        <b/>
        <u/>
        <sz val="11"/>
        <color theme="1"/>
        <rFont val="Arial Narrow"/>
        <family val="2"/>
      </rPr>
      <t xml:space="preserve">Nota: </t>
    </r>
    <r>
      <rPr>
        <sz val="11"/>
        <color theme="1"/>
        <rFont val="Arial Narrow"/>
        <family val="2"/>
      </rPr>
      <t>cuenta con soporte del acompañamiento psicosocial brindado a la familia y a la red vincular del usuario, para manejar la elaboración del duelo y demás emociones derivadas de su fallecimiento.</t>
    </r>
  </si>
  <si>
    <t>3.5.5.3.</t>
  </si>
  <si>
    <t>Cuenta con informe de las acciones adelantadas y soporte de remisión al día hábil siguiente al fallecimiento a la autoridad administrativa, a quien supervisa el contrato de aporte y a la Coordinación del Centro Zonal del ICBF, el informe cuenta con:
* Circunstancias previas, durante y posterior al fallecimiento.
* Circunstancias de modo, tiempo y lugar; y, si se cuenta con algún antecedente de diagnóstico médico.
* Acciones que se generaron con la comunidad institucional o con los integrantes del hogar sustituto.
* Tiempo de permanencia del niño, niña o adolescente cuando su fallecimiento ocurrió en un centro hospitalario, adjuntando la epicrisis</t>
  </si>
  <si>
    <t>3.5.6.</t>
  </si>
  <si>
    <t>Cuenta con los soportes y gestiones ante situaciones complejas a nivel de convivencia</t>
  </si>
  <si>
    <t xml:space="preserve">3.5.6.1. </t>
  </si>
  <si>
    <r>
      <t xml:space="preserve">Cuenta con soportes de los espacios de análisis participativos sobre las situaciones de convivencia, evaluando aquellas donde el bienestar pueda verse comprometido por gravedad o  derive a situaciones de crisis que desestabilicen la cotidianidad, dando relevancia  a las acciones de protección hacia los usuarios como al talento humano.
</t>
    </r>
    <r>
      <rPr>
        <b/>
        <u/>
        <sz val="11"/>
        <color theme="1"/>
        <rFont val="Arial Narrow"/>
        <family val="2"/>
      </rPr>
      <t>Nota</t>
    </r>
    <r>
      <rPr>
        <sz val="11"/>
        <color theme="1"/>
        <rFont val="Arial Narrow"/>
        <family val="2"/>
      </rPr>
      <t>: los soportes pueden ser: actas, listados de asistencia, entre otros.</t>
    </r>
  </si>
  <si>
    <t>Cuenta con los soportes y gestiones ante situaciones de crisis personal</t>
  </si>
  <si>
    <r>
      <t xml:space="preserve">En el anexo de historia de atención se cuenta con soportes de intervenciones realizadas de manera individual a los usuarios y se establecieron las posibles causas de la crisis, con el fin de favorecer su estabilidad emocional y manejar asertivamente la situación.
</t>
    </r>
    <r>
      <rPr>
        <b/>
        <sz val="11"/>
        <color theme="1"/>
        <rFont val="Arial Narrow"/>
        <family val="2"/>
      </rPr>
      <t>Nota</t>
    </r>
    <r>
      <rPr>
        <sz val="11"/>
        <color theme="1"/>
        <rFont val="Arial Narrow"/>
        <family val="2"/>
      </rPr>
      <t>: los soportes pueden ser registro de valoraciones y/o atenciones por parte de los profesionales.</t>
    </r>
  </si>
  <si>
    <r>
      <t xml:space="preserve">En el anexo de historia de atención se cuenta con soportes del fortalecimiento de recursos en el usuario, para el afrontamiento de las situaciones que han generado la crisis.
</t>
    </r>
    <r>
      <rPr>
        <b/>
        <u/>
        <sz val="11"/>
        <color theme="1"/>
        <rFont val="Arial Narrow"/>
        <family val="2"/>
      </rPr>
      <t>Nota:</t>
    </r>
    <r>
      <rPr>
        <sz val="11"/>
        <color theme="1"/>
        <rFont val="Arial Narrow"/>
        <family val="2"/>
      </rPr>
      <t xml:space="preserve"> los soportes pueden ser: atenciones por parte de los profesionales, entre otros.</t>
    </r>
  </si>
  <si>
    <t>En el anexo de historia de atención se cuenta con registro de llamada o correo electrónico, por medio del cual, se informó de manera inmediata  la situación de crisis a la autoridad administrativa, a quien Coordina el Centro Zonal ICBF y a quien supervisa el contrato.</t>
  </si>
  <si>
    <r>
      <t xml:space="preserve">En el anexo de historia de atención se cuenta con soporte, por medio del cual, se solicitó a la autoridad administrativa que diera a conocer a la familia, red vincular y/o autoridad tradicional indígena de la comunidad étnica, la situación y evaluar, si lo considera pertinente, que un referente afectivo positivo pueda ayudar en la regulación emocional, previa consulta con el usuario. 
</t>
    </r>
    <r>
      <rPr>
        <b/>
        <u/>
        <sz val="11"/>
        <color theme="1"/>
        <rFont val="Arial Narrow"/>
        <family val="2"/>
      </rPr>
      <t>Nota:</t>
    </r>
    <r>
      <rPr>
        <sz val="11"/>
        <color theme="1"/>
        <rFont val="Arial Narrow"/>
        <family val="2"/>
      </rPr>
      <t xml:space="preserve"> los soportes pueden ser: registro de llamada telefónica, correo electrónico, entre otros.</t>
    </r>
  </si>
  <si>
    <t xml:space="preserve">En el anexo de historia de atención se cuenta con registro de llamada telefónica, asignación y atención médica por urgencias, en caso que la situación de crisis no pudo ser controlada. </t>
  </si>
  <si>
    <t>En el anexo de historia de atención se cuenta con informe que dé cuenta de lo sucedido antes, durante y después de la situación de crisis del usuario y soporte de remisión a la autoridad administrativa, máximo al siguiente día hábil de presentado el evento.</t>
  </si>
  <si>
    <r>
      <t xml:space="preserve">En el anexo de historia de atención se cuenta con soportes de seguimiento a las acciones propuestas para la intervención y prevención de situaciones de crisis.
</t>
    </r>
    <r>
      <rPr>
        <b/>
        <u/>
        <sz val="11"/>
        <color theme="1"/>
        <rFont val="Arial Narrow"/>
        <family val="2"/>
      </rPr>
      <t>Nota:</t>
    </r>
    <r>
      <rPr>
        <sz val="11"/>
        <color theme="1"/>
        <rFont val="Arial Narrow"/>
        <family val="2"/>
      </rPr>
      <t xml:space="preserve"> los soportes pueden ser: atenciones por el equipo psicosocial, entre otros.
</t>
    </r>
    <r>
      <rPr>
        <b/>
        <u/>
        <sz val="11"/>
        <color theme="1"/>
        <rFont val="Arial Narrow"/>
        <family val="2"/>
      </rPr>
      <t>Nota</t>
    </r>
    <r>
      <rPr>
        <sz val="11"/>
        <color theme="1"/>
        <rFont val="Arial Narrow"/>
        <family val="2"/>
      </rPr>
      <t xml:space="preserve">: para los casos que no lograron superar la crisis, se cuenta con soportes de seguimiento y acompañamiento del sector salud.
</t>
    </r>
  </si>
  <si>
    <t>En el anexo de historia de atención se cuenta con actas de reunión/análisis de caso, acompañamiento psicosocial a los(as) demás usuarios; y, a la familia o red vincular de apoyo, para prevenir el evento que originó la crisis y  para que esta no vuelva a ocurrir.</t>
  </si>
  <si>
    <t xml:space="preserve">Cuenta con los soportes y gestiones ante situaciones de riñas. </t>
  </si>
  <si>
    <t>En el anexo de historia de atención se cuenta con  soportes del abordaje a los usuarios implicados(as) en la situación de agresión.</t>
  </si>
  <si>
    <t>En el anexo de historia de atención se cuenta con epicrisis de la atención por urgencias en salud para los implicados(as) que presentan afectación física.</t>
  </si>
  <si>
    <r>
      <t xml:space="preserve">Cuenta con acta de análisis de caso, en el cual, se consideraron los factores que dieron origen a las situaciones, para prevenir o mitigar las mismas.
</t>
    </r>
    <r>
      <rPr>
        <b/>
        <u/>
        <sz val="11"/>
        <color theme="1"/>
        <rFont val="Arial Narrow"/>
        <family val="2"/>
      </rPr>
      <t>Nota:</t>
    </r>
    <r>
      <rPr>
        <sz val="11"/>
        <color theme="1"/>
        <rFont val="Arial Narrow"/>
        <family val="2"/>
      </rPr>
      <t xml:space="preserve"> debe generar un espacio de reflexión y establecimiento de compromisos con  lo pactado en los manuales de convivencia.</t>
    </r>
  </si>
  <si>
    <t>Cuenta con acta y evidencias de las acciones adelantadas del encuentro grupal con los(as) demás usuarios que participaron indirectamente o fueron testigos de la agresión, de acuerdo a las herramientas de participación o resolución de conflictos contenidas en la propuesta de implementación y cualificación - PIYC.</t>
  </si>
  <si>
    <t>En el anexo de historia de atención se cuenta con informe de situación compleja  y soporte de la remisión a la autoridad administrativa y al supervisor de contrato, máximo a los tres (3) días calendario después de presentado el evento.</t>
  </si>
  <si>
    <t>En el anexo de historia de atención cuenta con seguimiento en el formato para el reporte de casos de los usuarios víctimas por lesiones, violencia sexual, conducta suicida, riñas y fallecimientos.</t>
  </si>
  <si>
    <t>3.5.7.</t>
  </si>
  <si>
    <t xml:space="preserve">Cuenta con los soportes y gestiones ante situaciones de desordenes disciplinarios. </t>
  </si>
  <si>
    <r>
      <t xml:space="preserve">Cuenta con soporte de informe  inmediato a la Policía de Infancia y Adolescencia, a la autoridad administrativa y a la supervisión del contrato del desorden discipinario presentado.                                                                                                           
</t>
    </r>
    <r>
      <rPr>
        <b/>
        <u/>
        <sz val="11"/>
        <color theme="1"/>
        <rFont val="Arial Narrow"/>
        <family val="2"/>
      </rPr>
      <t>Nota:</t>
    </r>
    <r>
      <rPr>
        <sz val="11"/>
        <color theme="1"/>
        <rFont val="Arial Narrow"/>
        <family val="2"/>
      </rPr>
      <t xml:space="preserve"> los soportes podrán ser los reportes en bitacoras o similares, registro de llamadas o correo electrónico, entre otros.
</t>
    </r>
    <r>
      <rPr>
        <b/>
        <u/>
        <sz val="11"/>
        <color theme="1"/>
        <rFont val="Arial Narrow"/>
        <family val="2"/>
      </rPr>
      <t>Nota:</t>
    </r>
    <r>
      <rPr>
        <sz val="11"/>
        <color theme="1"/>
        <rFont val="Arial Narrow"/>
        <family val="2"/>
      </rPr>
      <t xml:space="preserve"> en caso que, paralelamente se esté dando un evento de incendio o inundación,se informa a otras entidades de prevención y atención de riesgos. </t>
    </r>
  </si>
  <si>
    <t xml:space="preserve">3.5.7.2. </t>
  </si>
  <si>
    <t>Cuenta con soporte del registro de llamada a la familia o representante legal del usuario reportando  la situación presentada.</t>
  </si>
  <si>
    <t xml:space="preserve">3.5.7.3. </t>
  </si>
  <si>
    <t xml:space="preserve">Cuenta con soportes en bitácora o similares que evidencien la identificacion de los usuarios que originaron o movilizaron la situación y del espacio de dialogo  realizado de manera independiente con ellos(as). </t>
  </si>
  <si>
    <t xml:space="preserve">3.5.7.4. </t>
  </si>
  <si>
    <t>Cuenta con soporte de envío a la autoridad administrativa y al supervisor del contrato del informe de situaciones complejas máximo a los (2) dos días calendario después de presentado el evento. El informe debe contener como mínimo:
* Descripción de la situación presentada.
* Fecha y hora. 
* Usuarios involucrados(as), 
* Instituciones activadas.
* Acciones tomadas entre otros.</t>
  </si>
  <si>
    <t xml:space="preserve">3.5.7.5. </t>
  </si>
  <si>
    <t>Cuenta con acta de reunión de caso efectuada con la autoridad administrativa para generar estrategias o metodologías con el fin de mitigar estas situaciones.</t>
  </si>
  <si>
    <t xml:space="preserve">Cuenta con los soportes y gestiones ante situaciones para el manejo del componente afectivo en el marco del cambio de medida, modalidad de atención, o traslado entre instituciones. </t>
  </si>
  <si>
    <t xml:space="preserve">3.5.8.1. </t>
  </si>
  <si>
    <r>
      <t xml:space="preserve">Cuenta con soportes de comunicación a la familia o red vincular y/o referentes afectivos donde se informe el lugar en donde va a estar ubicado el usuario. 
</t>
    </r>
    <r>
      <rPr>
        <b/>
        <u/>
        <sz val="11"/>
        <color theme="1"/>
        <rFont val="Arial Narrow"/>
        <family val="2"/>
      </rPr>
      <t>Nota</t>
    </r>
    <r>
      <rPr>
        <sz val="11"/>
        <color theme="1"/>
        <rFont val="Arial Narrow"/>
        <family val="2"/>
      </rPr>
      <t xml:space="preserve">: Los soportes podrán ser  correos electrónicos, registros de llamadas o actas de reunión.  </t>
    </r>
  </si>
  <si>
    <t xml:space="preserve">3.5.8.2. </t>
  </si>
  <si>
    <t>Cuenta con informe de la preparación en el manejo del componte afectivo y  la interrupción de los lazos de apego por el traslado o cambio de medida, así como soportes de atención psicosocial individual (en los casos requeridos).</t>
  </si>
  <si>
    <t xml:space="preserve">3.5.8.3. </t>
  </si>
  <si>
    <t xml:space="preserve">3.5.8.4. </t>
  </si>
  <si>
    <t>Cuenta con los soportes y gestiones ante situaciones para la prevención y atención frente al abandono y/o desistimiento irregular por parte del niño, niña o adolescente de la modalidad o servicio de restablecimiento de derechos.</t>
  </si>
  <si>
    <r>
      <t xml:space="preserve">En el anexo de historia de atención se cuenta con soportes de búsqueda activa del usuario y de aviso a la autoridad administrativa con el fin de que esta ponga en conocimiento a la familia, red vincular y/o comunidad étnica de la situación.
</t>
    </r>
    <r>
      <rPr>
        <b/>
        <u/>
        <sz val="11"/>
        <color theme="1"/>
        <rFont val="Arial Narrow"/>
        <family val="2"/>
      </rPr>
      <t>Nota:</t>
    </r>
    <r>
      <rPr>
        <sz val="11"/>
        <color theme="1"/>
        <rFont val="Arial Narrow"/>
        <family val="2"/>
      </rPr>
      <t xml:space="preserve"> los soportes de aviso a la autoridad administrativa pueden ser registros de llamadas y/o correos electrónicos.</t>
    </r>
  </si>
  <si>
    <t xml:space="preserve">3.5.9.2. </t>
  </si>
  <si>
    <t>En el anexo de atención se cuenta con el informe enviado a la autoridad administrativa acerca de la desaparición del usuario.</t>
  </si>
  <si>
    <t xml:space="preserve">En el anexo de historia de atención se cuenta con soportes de las acciones adelantadas por la autoridad administrativa en relación a la activación del protocolo de búsqueda activa por parte de la Policía Nacional y Fiscalía General de la Nación. </t>
  </si>
  <si>
    <t xml:space="preserve">3.5.9.4. </t>
  </si>
  <si>
    <t xml:space="preserve">En el anexo de historia de atención cuenta con acta de análisis de caso, cuando el usuario retorne voluntariamente o sea puesto a disposición nuevamente por su familia o autoridades que emprendieron su búsqueda con el fin de evaluar su situación, continuidad /o cambio en la modalidad respectiva. </t>
  </si>
  <si>
    <t xml:space="preserve">3.5.9.5. </t>
  </si>
  <si>
    <t>Cuenta con acta de reunión de caso con la autoridad administrativa y el equipo técnico interdisciplinario en los casos que  el usuario retorne voluntariamente.</t>
  </si>
  <si>
    <t>En el anexo de historia de atención cuenta con el registro de la novedad o confirmación de egreso de la beneficiaria o beneficiario en el SIM.</t>
  </si>
  <si>
    <r>
      <t xml:space="preserve">En la historia de anexo de atención en los casos de retorno del usuario a la modalidad antes de las 24 horas. Cuenta con soportes del  abordaje para identificar el motivo de su retiro de la modalidad y hechos que podrían haber ocurrido durante el tiempo que permaneció por fuera de la misma.
</t>
    </r>
    <r>
      <rPr>
        <b/>
        <u/>
        <sz val="11"/>
        <color theme="1"/>
        <rFont val="Arial Narrow"/>
        <family val="2"/>
      </rPr>
      <t>Nota:</t>
    </r>
    <r>
      <rPr>
        <sz val="11"/>
        <color theme="1"/>
        <rFont val="Arial Narrow"/>
        <family val="2"/>
      </rPr>
      <t xml:space="preserve"> los soportes pueden ser actas, seguimientos por area, entre otros. </t>
    </r>
  </si>
  <si>
    <t xml:space="preserve">Cuenta con las acciones establecidas para laprevención del daño antijuridico. </t>
  </si>
  <si>
    <t xml:space="preserve">3.5.10.1. </t>
  </si>
  <si>
    <r>
      <t xml:space="preserve">Cuenta con un plan de prevención de daño antijurídico.
</t>
    </r>
    <r>
      <rPr>
        <b/>
        <u/>
        <sz val="11"/>
        <color theme="1"/>
        <rFont val="Arial Narrow"/>
        <family val="2"/>
      </rPr>
      <t>Nota</t>
    </r>
    <r>
      <rPr>
        <b/>
        <sz val="11"/>
        <color theme="1"/>
        <rFont val="Arial Narrow"/>
        <family val="2"/>
      </rPr>
      <t xml:space="preserve">: </t>
    </r>
    <r>
      <rPr>
        <sz val="11"/>
        <color theme="1"/>
        <rFont val="Arial Narrow"/>
        <family val="2"/>
      </rPr>
      <t xml:space="preserve">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xml:space="preserve"> las acciones diseñadas en el plan dan respuesta a las situaciones de seguridad y prevención de riesgos.</t>
    </r>
  </si>
  <si>
    <t>Las acciones diseñadas en el plan dan respuesta a las situaciones de seguridad y prevención de riesgos.</t>
  </si>
  <si>
    <t xml:space="preserve">Cuenta con las acciones establecidas para la aplicación del Código Ético. </t>
  </si>
  <si>
    <t>Cuenta con soportes de socualización a los usuarios, colaboradores, familias, redes de apoyo y comunidad del código ético.</t>
  </si>
  <si>
    <t xml:space="preserve">El código ético permanece publicado en un lugar visible en la sede operativa. </t>
  </si>
  <si>
    <t>Cumple con los perfiles del talento humano establecidos para la modalidad y población</t>
  </si>
  <si>
    <t xml:space="preserve">4.1. </t>
  </si>
  <si>
    <t>4.1.1.</t>
  </si>
  <si>
    <t xml:space="preserve">4.1.2. </t>
  </si>
  <si>
    <t xml:space="preserve">4.2.3. </t>
  </si>
  <si>
    <t xml:space="preserve">4.2.4. </t>
  </si>
  <si>
    <t>El coordinador es profesional mayor de 30 años con un título otorgado por una institución universitaria o de educación superior, cuenta con tarjeta profesional y mínimo dos (2) años de experiencia en programas, proyectos o servicios de protección integral y/o en temas relacionados con plan de vida y/o juventud certificados.</t>
  </si>
  <si>
    <t xml:space="preserve">4.2.5. </t>
  </si>
  <si>
    <t xml:space="preserve">El psicólogo es profesional en psicología, mayor de 28 años con un título otorgado por una institución universitaria o de educación superior, cuenta con tarjeta profesional y cuenta con mínimo dos (2) años de experiencia en programas, proyectos o servicios de protección integral y/o en temas relacionados con plan de vida y/o juventud certificados. </t>
  </si>
  <si>
    <t xml:space="preserve">El trabajador social es profesional en trabajo social, mayor de 28 años con un título otorgado por una institución universitaria o de educación superior, cuenta con tarjeta profesional y cuenta con mínimo dos (2) años de experiencia en programas, proyectos o servicios de protección integral y/o en temas relacionados con plan de vida y/o juventud certificados. </t>
  </si>
  <si>
    <t xml:space="preserve">4.2.6. </t>
  </si>
  <si>
    <t xml:space="preserve">4.2.7. </t>
  </si>
  <si>
    <t xml:space="preserve">El profesional de área, es mayor de 28 años, con una formación profesional o experiencia certificada en las áreas que se determinen de acuerdo con el Proyecto de Atención Institucional, es gestor cultural o deportivo, coach, experto en desarrollo de metodologías creativas (teatro, música, fotografía, medios audio visuales), o el talento humano certificados. </t>
  </si>
  <si>
    <t>El nutricionista dietista es profesional en nutrición, mayor de 28 años con un título otorgado por una institución universitaria o de educación superior y cuenta con tarjeta profesional y certificar mínimo un año de experiencia en programas, proyectos o servicios de protección integral y/o juventud certificados.</t>
  </si>
  <si>
    <t xml:space="preserve">4.2.8. </t>
  </si>
  <si>
    <t xml:space="preserve">El formador diurno tiene como mínimo formación en bachillerato y es mayor de 28 años y cuenta con mínimo con un (1) año de experiencia relacionada con la población atendida certificada. </t>
  </si>
  <si>
    <t xml:space="preserve">4.2.9. </t>
  </si>
  <si>
    <t xml:space="preserve">El formador nocturno tiene como mínimo formación en bachillerato y es mayor de 28 años y cuenta con mínimo con un (1) año de experiencia relacionada con la población atendida certificada. </t>
  </si>
  <si>
    <t xml:space="preserve">4.2. </t>
  </si>
  <si>
    <t xml:space="preserve">Cumple con la proporción del talento humano exigido para la atención de la modalidad y población. </t>
  </si>
  <si>
    <t xml:space="preserve">4.2.1. </t>
  </si>
  <si>
    <t xml:space="preserve">4.2.2. </t>
  </si>
  <si>
    <r>
      <t xml:space="preserve">El formador diurno cumple con la proporción, según el cupo atendido. 
</t>
    </r>
    <r>
      <rPr>
        <b/>
        <sz val="11"/>
        <color theme="1"/>
        <rFont val="Arial Narrow"/>
        <family val="2"/>
      </rPr>
      <t>Casa Universitaria Adoptabilidad y Casa Universitaria SRPA</t>
    </r>
    <r>
      <rPr>
        <sz val="11"/>
        <color theme="1"/>
        <rFont val="Arial Narrow"/>
        <family val="2"/>
      </rPr>
      <t xml:space="preserve">
TC X Unidad de 12 a 24 jóvenes y de 25 a 48 jóvenes </t>
    </r>
  </si>
  <si>
    <r>
      <t xml:space="preserve">El formador nocturno cumple con la proporción, según el cupo atendido. 
</t>
    </r>
    <r>
      <rPr>
        <b/>
        <sz val="11"/>
        <color theme="1"/>
        <rFont val="Arial Narrow"/>
        <family val="2"/>
      </rPr>
      <t>Casa Universitaria Adoptabilidad y Casa Universitaria SRPA</t>
    </r>
    <r>
      <rPr>
        <sz val="11"/>
        <color theme="1"/>
        <rFont val="Arial Narrow"/>
        <family val="2"/>
      </rPr>
      <t xml:space="preserve">
TC X Unidad de 12 a 24 jóvenes y de 25 a 48 jóvenes </t>
    </r>
  </si>
  <si>
    <t xml:space="preserve">4.3. </t>
  </si>
  <si>
    <t xml:space="preserve">4.3.1. </t>
  </si>
  <si>
    <r>
      <t xml:space="preserve">Documenta e implementa un proceso de selección del talento humano. 
</t>
    </r>
    <r>
      <rPr>
        <b/>
        <u/>
        <sz val="11"/>
        <color theme="1"/>
        <rFont val="Arial Narrow"/>
        <family val="2"/>
      </rPr>
      <t>Nota:</t>
    </r>
    <r>
      <rPr>
        <sz val="11"/>
        <color theme="1"/>
        <rFont val="Arial Narrow"/>
        <family val="2"/>
      </rPr>
      <t xml:space="preserve"> los soportes de implementación pueden ser formatos, registros fílmicos y fotográficos.</t>
    </r>
  </si>
  <si>
    <t xml:space="preserve">4.3.2. </t>
  </si>
  <si>
    <r>
      <t xml:space="preserve">Documenta e implementa un proceso de inducción del talento humano que incorpore por lo menos las temáticas establecidas en el manual operativo. 
</t>
    </r>
    <r>
      <rPr>
        <b/>
        <u/>
        <sz val="11"/>
        <color theme="1"/>
        <rFont val="Arial Narrow"/>
        <family val="2"/>
      </rPr>
      <t>Nota:</t>
    </r>
    <r>
      <rPr>
        <sz val="11"/>
        <color theme="1"/>
        <rFont val="Arial Narrow"/>
        <family val="2"/>
      </rPr>
      <t xml:space="preserve"> los soportes de implementación pueden ser cronograma de actividades, actas de socialización con listado de asistencia, registros fílmicos y fotográficos.</t>
    </r>
  </si>
  <si>
    <t>4.3.3.</t>
  </si>
  <si>
    <r>
      <t xml:space="preserve">Documenta e implementa un proceso de formación y capacitación del talento humano que incorpore por lo menos las temáticas establecidas en el manual operativo de acuerdo a la población atendida. 
</t>
    </r>
    <r>
      <rPr>
        <b/>
        <u/>
        <sz val="11"/>
        <color theme="1"/>
        <rFont val="Arial Narrow"/>
        <family val="2"/>
      </rPr>
      <t>Nota:</t>
    </r>
    <r>
      <rPr>
        <sz val="11"/>
        <color theme="1"/>
        <rFont val="Arial Narrow"/>
        <family val="2"/>
      </rPr>
      <t xml:space="preserve"> los soportes de implementación corresponden a Cronograma de actividades, actas de socialización con listado de asistencia, registros fílmicos y fotográficos.</t>
    </r>
  </si>
  <si>
    <t xml:space="preserve">4.3.4. </t>
  </si>
  <si>
    <t>Cuenta con el Manual de Funciones que permite identificar las obligaciones de cada uno de los perfiles establecidos para la modalidad.</t>
  </si>
  <si>
    <t>4.3.5.</t>
  </si>
  <si>
    <t xml:space="preserve">4.3.6. </t>
  </si>
  <si>
    <r>
      <t xml:space="preserve">Cuenta con archivo físico y/o digital de hoja de vida, y evidencias del proceso de selección, contratación, inducción, formación y capacitación del personal, código ético y cumplimiento de requisitos en cuanto a seguridad social, para la muestra de talento humano seleccionada. </t>
    </r>
    <r>
      <rPr>
        <b/>
        <sz val="11"/>
        <color theme="1"/>
        <rFont val="Arial Narrow"/>
        <family val="2"/>
      </rPr>
      <t xml:space="preserve">Ver Anexo No 9. Talento Humano. </t>
    </r>
  </si>
  <si>
    <t>5.1.3.</t>
  </si>
  <si>
    <t>5.1.4.</t>
  </si>
  <si>
    <t>Cuenta con espacios para desarrollar la atención de los adolescentes y jóvenes.</t>
  </si>
  <si>
    <t>5.2.1.</t>
  </si>
  <si>
    <t>5.2.2.</t>
  </si>
  <si>
    <t>5.2.3.</t>
  </si>
  <si>
    <t>5.2.4.</t>
  </si>
  <si>
    <t>5.2.5.</t>
  </si>
  <si>
    <t xml:space="preserve">Cuenta con consultorios externos a la casa universitaria para la atención de los usuarios. </t>
  </si>
  <si>
    <t>Cuenta con  dotación institucional (equipos, muebles y enseres) en los espacios donde se desarrolla la modalidad).</t>
  </si>
  <si>
    <t xml:space="preserve">5.4. </t>
  </si>
  <si>
    <t>5.4.4.</t>
  </si>
  <si>
    <t>Los cables están cubiertos y están  fijos adecuadamente, sin enchufes o tornillos sueltos, sin cables pelados o expuestos al calor o la humedad.</t>
  </si>
  <si>
    <r>
      <t xml:space="preserve">Cuenta con un espacio con acceso restringido para el almacenamiento de sustancias químicas. 
</t>
    </r>
    <r>
      <rPr>
        <b/>
        <u/>
        <sz val="11"/>
        <color theme="1"/>
        <rFont val="Arial Narrow"/>
        <family val="2"/>
      </rPr>
      <t>Nota:</t>
    </r>
    <r>
      <rPr>
        <sz val="11"/>
        <color theme="1"/>
        <rFont val="Arial Narrow"/>
        <family val="2"/>
      </rPr>
      <t xml:space="preserve"> Debe contar con hojas de seguridad de los productos, inventarios y matrices de compatibilidad.</t>
    </r>
  </si>
  <si>
    <t>Cuenta con tres (3) contenedores señalizados que permitan realizar la separación de los residuos.</t>
  </si>
  <si>
    <t>Dan aplicabilidad a la capacidad instalada es proporcional a los espacios con los que cuenta la infraestructura</t>
  </si>
  <si>
    <t>5.3.3.</t>
  </si>
  <si>
    <t>5.3.4.</t>
  </si>
  <si>
    <t>La cama el armario o mesa de noche y el espacio de circulación están incluidos dentro de los 3m2 por usuario atendido.</t>
  </si>
  <si>
    <r>
      <t xml:space="preserve">El botiquin se encuentra ubicado en un lugar de fácil acceso y cuenta con lo elementos requeridos por la normativa aplicable.
</t>
    </r>
    <r>
      <rPr>
        <b/>
        <u/>
        <sz val="11"/>
        <color theme="1"/>
        <rFont val="Arial Narrow"/>
        <family val="2"/>
      </rPr>
      <t>Nota:</t>
    </r>
    <r>
      <rPr>
        <sz val="11"/>
        <color theme="1"/>
        <rFont val="Arial Narrow"/>
        <family val="2"/>
      </rPr>
      <t xml:space="preserve"> remitirse a </t>
    </r>
    <r>
      <rPr>
        <b/>
        <sz val="11"/>
        <color theme="1"/>
        <rFont val="Arial Narrow"/>
        <family val="2"/>
      </rPr>
      <t>Anexo 4. Botiquín</t>
    </r>
  </si>
  <si>
    <r>
      <t xml:space="preserve">Cuenta con la totalidad de la dotación personal requerida para la atención de la modalidad y la población. 
</t>
    </r>
    <r>
      <rPr>
        <b/>
        <u/>
        <sz val="11"/>
        <color rgb="FF000000"/>
        <rFont val="Arial Narrow"/>
        <family val="2"/>
      </rPr>
      <t>Nota:</t>
    </r>
    <r>
      <rPr>
        <sz val="11"/>
        <color rgb="FF000000"/>
        <rFont val="Arial Narrow"/>
        <family val="2"/>
      </rPr>
      <t xml:space="preserve"> remitirse a </t>
    </r>
    <r>
      <rPr>
        <b/>
        <sz val="11"/>
        <color rgb="FF000000"/>
        <rFont val="Arial Narrow"/>
        <family val="2"/>
      </rPr>
      <t>Anexo 2. Dotación personal</t>
    </r>
    <r>
      <rPr>
        <sz val="11"/>
        <color rgb="FF000000"/>
        <rFont val="Arial Narrow"/>
        <family val="2"/>
      </rPr>
      <t xml:space="preserve"> 
</t>
    </r>
    <r>
      <rPr>
        <b/>
        <u/>
        <sz val="11"/>
        <color rgb="FF000000"/>
        <rFont val="Arial Narrow"/>
        <family val="2"/>
      </rPr>
      <t>Nota:</t>
    </r>
    <r>
      <rPr>
        <sz val="11"/>
        <color rgb="FF000000"/>
        <rFont val="Arial Narrow"/>
        <family val="2"/>
      </rPr>
      <t xml:space="preserve"> los elementos podrán cambiarse de acuerdo a la necesidad de cada adolescente o joven.</t>
    </r>
  </si>
  <si>
    <t>Hace entrega una dotación personal elegida en conjunto con el joven, nueva, de uso personal, de buena calidad, de la talla del usuario.</t>
  </si>
  <si>
    <t>5.4.6.</t>
  </si>
  <si>
    <t>5.2.6.</t>
  </si>
  <si>
    <t>5.2.7.</t>
  </si>
  <si>
    <t xml:space="preserve">5.2.8. </t>
  </si>
  <si>
    <t xml:space="preserve">5.3. </t>
  </si>
  <si>
    <t>5.4.1</t>
  </si>
  <si>
    <t>5.4.2</t>
  </si>
  <si>
    <t>5.4.5.</t>
  </si>
  <si>
    <t>5.4.7.</t>
  </si>
  <si>
    <t xml:space="preserve">5.4.8. </t>
  </si>
  <si>
    <t>5.4.9.</t>
  </si>
  <si>
    <t>5.4.10.</t>
  </si>
  <si>
    <t>5.4.11.</t>
  </si>
  <si>
    <t>5.4.13.</t>
  </si>
  <si>
    <t>5.4.14.</t>
  </si>
  <si>
    <t>5.4.15.</t>
  </si>
  <si>
    <t>5.4.16.</t>
  </si>
  <si>
    <t>5.4.17.</t>
  </si>
  <si>
    <t>5.4.18.</t>
  </si>
  <si>
    <t>5.4.19.</t>
  </si>
  <si>
    <t>5.4.22.</t>
  </si>
  <si>
    <t>5.4.30.</t>
  </si>
  <si>
    <t>5.5.3.</t>
  </si>
  <si>
    <t xml:space="preserve">5.5.4. </t>
  </si>
  <si>
    <t>5.6.4.</t>
  </si>
  <si>
    <t xml:space="preserve">5.6.5. </t>
  </si>
  <si>
    <t>5.6.6.</t>
  </si>
  <si>
    <t>5.6.7.</t>
  </si>
  <si>
    <t>5.6.8.</t>
  </si>
  <si>
    <t>5.6.9.</t>
  </si>
  <si>
    <t>5.6.10.</t>
  </si>
  <si>
    <r>
      <t xml:space="preserve">Cuentan con los elementos de dotación de aseo e higiene personal requeridos
</t>
    </r>
    <r>
      <rPr>
        <b/>
        <u/>
        <sz val="11"/>
        <color rgb="FF000000"/>
        <rFont val="Arial Narrow"/>
        <family val="2"/>
      </rPr>
      <t>Nota:</t>
    </r>
    <r>
      <rPr>
        <sz val="11"/>
        <color rgb="FF000000"/>
        <rFont val="Arial Narrow"/>
        <family val="2"/>
      </rPr>
      <t xml:space="preserve"> remitirse a </t>
    </r>
    <r>
      <rPr>
        <b/>
        <sz val="11"/>
        <color rgb="FF000000"/>
        <rFont val="Arial Narrow"/>
        <family val="2"/>
      </rPr>
      <t>Anexo 3. Dotación de aseo e higiene personal.</t>
    </r>
  </si>
  <si>
    <t>Otros aspectos a verificar</t>
  </si>
  <si>
    <r>
      <t xml:space="preserve">Realiza la confirmación de ingresos y egresos de cada usuario en el Sistema de Información Misional - SIM del ICBF. 
</t>
    </r>
    <r>
      <rPr>
        <b/>
        <u/>
        <sz val="11"/>
        <color theme="1"/>
        <rFont val="Arial Narrow"/>
        <family val="2"/>
      </rPr>
      <t>Nota</t>
    </r>
    <r>
      <rPr>
        <sz val="11"/>
        <color theme="1"/>
        <rFont val="Arial Narrow"/>
        <family val="2"/>
      </rPr>
      <t xml:space="preserve">:  deberá contar con soporte de la aplicación de la acción. </t>
    </r>
  </si>
  <si>
    <t xml:space="preserve">5.8. </t>
  </si>
  <si>
    <t xml:space="preserve">5.8.1. </t>
  </si>
  <si>
    <t xml:space="preserve">5.8.2. </t>
  </si>
  <si>
    <t xml:space="preserve">5.8.3. </t>
  </si>
  <si>
    <r>
      <t xml:space="preserve">Es entregada a los usuarios los elementos escolares requeridos, atendiendo a los solicitados por la entidad educativa.  
</t>
    </r>
    <r>
      <rPr>
        <b/>
        <u/>
        <sz val="11"/>
        <color theme="1"/>
        <rFont val="Arial Narrow"/>
        <family val="2"/>
      </rPr>
      <t>Nota</t>
    </r>
    <r>
      <rPr>
        <sz val="11"/>
        <color theme="1"/>
        <rFont val="Arial Narrow"/>
        <family val="2"/>
      </rPr>
      <t>: Incluye el material pedagógico requerido para el desarrollo de tareas escolares y actividades del servicio.</t>
    </r>
  </si>
  <si>
    <t xml:space="preserve">El material pedagógico permite dar cumplimiento a la PIYC y las actividades a desarrollar en el desarrollo del proceso de atención. </t>
  </si>
  <si>
    <t xml:space="preserve">5.71. </t>
  </si>
  <si>
    <t xml:space="preserve">5.7.2. </t>
  </si>
  <si>
    <t>6. COMPONENTE NUTRICIÓN</t>
  </si>
  <si>
    <t xml:space="preserve">6.1. </t>
  </si>
  <si>
    <t xml:space="preserve">Cuenta con concepto higiénico sanitario favorable para el desarrollo de la modalidad. </t>
  </si>
  <si>
    <t xml:space="preserve">6.1.1. </t>
  </si>
  <si>
    <t xml:space="preserve">6.1.2. </t>
  </si>
  <si>
    <t xml:space="preserve">6.2. </t>
  </si>
  <si>
    <t>Cuenta con los soportes para la implementación de las temáticas de Educación Alimentaria y Nutricional EAN .</t>
  </si>
  <si>
    <t xml:space="preserve">6.2.1. </t>
  </si>
  <si>
    <t xml:space="preserve">6.2.2. </t>
  </si>
  <si>
    <t xml:space="preserve">6.2.3. </t>
  </si>
  <si>
    <t xml:space="preserve">6.3. </t>
  </si>
  <si>
    <t xml:space="preserve">Cuenta con los soportes de toma de datos antropométricos (peso y talla) para los usuarios atendidos. </t>
  </si>
  <si>
    <t xml:space="preserve">6.3.1. </t>
  </si>
  <si>
    <t>Cuenta con soportes de las valoraciones y seguimientos del estado nutricional de los usuarios realizadas por el Nutricionista Dietista del equipo de la Autoridad Administrativa o el soporte de la gestión o información de los resultados al operador.</t>
  </si>
  <si>
    <t xml:space="preserve">6.4. </t>
  </si>
  <si>
    <t xml:space="preserve">6.4.1. </t>
  </si>
  <si>
    <t xml:space="preserve">6.4.2. </t>
  </si>
  <si>
    <t xml:space="preserve">6.4.3. </t>
  </si>
  <si>
    <t xml:space="preserve">6.4.4. </t>
  </si>
  <si>
    <t xml:space="preserve">6.4.5. </t>
  </si>
  <si>
    <t xml:space="preserve">6.4.6. </t>
  </si>
  <si>
    <t xml:space="preserve">6.4.7. </t>
  </si>
  <si>
    <t xml:space="preserve">6.4.8. </t>
  </si>
  <si>
    <t xml:space="preserve">6.4.9. </t>
  </si>
  <si>
    <t xml:space="preserve">Cuenta con soporte de registro de casos de Enfermedades Inmunoprevenibles y la activación de la ruta (Si aplica). </t>
  </si>
  <si>
    <t xml:space="preserve">6.5. </t>
  </si>
  <si>
    <t xml:space="preserve">6.5.1. </t>
  </si>
  <si>
    <t xml:space="preserve">6.5.2. </t>
  </si>
  <si>
    <t xml:space="preserve">6.5.3. </t>
  </si>
  <si>
    <t xml:space="preserve">6.5.4. </t>
  </si>
  <si>
    <t>El  Ciclo de Menús se ajusta a los grupos de edades contemplados en la modalidad, servicio y la PIYC.</t>
  </si>
  <si>
    <t xml:space="preserve">6.5.5. </t>
  </si>
  <si>
    <t xml:space="preserve">6.5.6. </t>
  </si>
  <si>
    <t xml:space="preserve">6.5.7. </t>
  </si>
  <si>
    <t xml:space="preserve">Los alimentos incluidos en el Ciclo de Menús, se encuentran acorde con las especificaciones o fichas técnicas de los alimentos emitidas por el ICBF </t>
  </si>
  <si>
    <t xml:space="preserve">6.5.8. </t>
  </si>
  <si>
    <t xml:space="preserve">Para el caso de modificaciones del menú establecido por motivo de celebraciones, festividades, entre otras, el operador cuenta con acta firmada por el Nutricionista Dietista y el Coordinador de la modalidad. 
* Cuenta con soporte de remisión del acta por correo electrónico al supervisor del contrato mínimo 2 días antes de la modificación, especificando el cambio y la actividad. 
* En caso de haber realizado intercambios, cuenta con el registro y la aprobación por parte de la Nutricionista Dietista del ICBF. </t>
  </si>
  <si>
    <t xml:space="preserve">6.5.9. </t>
  </si>
  <si>
    <t xml:space="preserve">6.5.10. </t>
  </si>
  <si>
    <t>El Ciclo de Menús está publicado en el área de consumo de alimentos, para conocimiento de los usuarios.</t>
  </si>
  <si>
    <t xml:space="preserve">6.5.11. </t>
  </si>
  <si>
    <t>Cuenta con soportes que evidencien acciones que permitan la implementación del enfoque diferencial étnico, adecuando estrategias para brindar una atención diferencial que reconozca las expresiones culturales y tradiciones alimentarias de los grupos étnicos, procurando proporcionar una alimentación adecuada y acorde a las necesidades de cada usuario.  (Si aplica).</t>
  </si>
  <si>
    <t xml:space="preserve">6.5.12. </t>
  </si>
  <si>
    <t>6.5.13.</t>
  </si>
  <si>
    <t xml:space="preserve">6.5.14. </t>
  </si>
  <si>
    <t>El formato de Ciclo de Menús incluye el nombre completo, tarjeta profesional y firma del Profesional Nutricionista-Dietista quien elaboró y quién aprobó</t>
  </si>
  <si>
    <t xml:space="preserve">6.5.15. </t>
  </si>
  <si>
    <t xml:space="preserve">El formato de Ciclo de Menús incluye la fecha de aprobación, logo del ICBF y versión vigente del documento. </t>
  </si>
  <si>
    <t xml:space="preserve">6.5.16. </t>
  </si>
  <si>
    <t xml:space="preserve">6.5.17. </t>
  </si>
  <si>
    <t xml:space="preserve">6.5.19. </t>
  </si>
  <si>
    <t xml:space="preserve">El formato de Análisis de Contenido Nutricional incluye: 
* El nombre completo, tarjeta profesional y firma del Profesional Nutricionista-Dietista quien elaboró y quién aprobó
* La fecha de aprobación, logo del ICBF y versión vigente del documento. </t>
  </si>
  <si>
    <t xml:space="preserve">6.5.20. </t>
  </si>
  <si>
    <t xml:space="preserve">El formato de Lista de Intercambios incluye: 
* El nombre completo, tarjeta profesional y firma del Profesional Nutricionista-Dietista quien elaboró y quién aprobó 
* La fecha de aprobación, logo del ICBF y versión vigente del documento. </t>
  </si>
  <si>
    <t>El formato de Guía de Preparaciones se encuentra diligenciado en la totalidad de casillas según corresponda y el formato no ha sido modificado</t>
  </si>
  <si>
    <t xml:space="preserve">La Guía de Preparaciones incluye: 
* El nombre completo, tarjeta profesional y firma del Profesional Nutricionista-Dietista quien elaboró y quién aprobó.
* La fecha de aprobación, logo del ICBF y versión vigente del documento. </t>
  </si>
  <si>
    <t xml:space="preserve">6.7. </t>
  </si>
  <si>
    <t xml:space="preserve">El personal manipulador de alimentos cumple con los siguientes requisitos. </t>
  </si>
  <si>
    <t xml:space="preserve">6.7.1. </t>
  </si>
  <si>
    <t xml:space="preserve">6.7.2. </t>
  </si>
  <si>
    <t xml:space="preserve">6.7.3. </t>
  </si>
  <si>
    <t xml:space="preserve">6.7.4. </t>
  </si>
  <si>
    <t xml:space="preserve">6.7.5. </t>
  </si>
  <si>
    <t xml:space="preserve">6.7.6. </t>
  </si>
  <si>
    <t>El personal manipulador de alimentos cuenta con elementos de protección (gorro, tapabocas y guantes).</t>
  </si>
  <si>
    <t xml:space="preserve">6.7.7. </t>
  </si>
  <si>
    <t xml:space="preserve">6.7.8. </t>
  </si>
  <si>
    <t xml:space="preserve">6.8. </t>
  </si>
  <si>
    <t xml:space="preserve">Cuenta con los procesos adecuados en el servicio de alimentos para el recibo de alimentos.  </t>
  </si>
  <si>
    <t xml:space="preserve">6.8.1. </t>
  </si>
  <si>
    <t>El horario de recibo de alimentos no interfiere con el de distribución de alimentos o preparaciones.</t>
  </si>
  <si>
    <t xml:space="preserve">6.8.2. </t>
  </si>
  <si>
    <t xml:space="preserve">6.8.3. </t>
  </si>
  <si>
    <t xml:space="preserve">6.8.4. </t>
  </si>
  <si>
    <t xml:space="preserve">6.8.5. </t>
  </si>
  <si>
    <t xml:space="preserve">6.8.6. </t>
  </si>
  <si>
    <t>Cuenta con la lista de criterios mínimos de aceptación y rechazo de materias primas en el momento del recibo.</t>
  </si>
  <si>
    <t xml:space="preserve">6.8.7. </t>
  </si>
  <si>
    <t xml:space="preserve">6.8.8. </t>
  </si>
  <si>
    <t xml:space="preserve">6.9. </t>
  </si>
  <si>
    <t xml:space="preserve">Cuenta con los procesos adecuados en el servicio de alimentos para el almacenamiento de alimentos. </t>
  </si>
  <si>
    <t xml:space="preserve">6.9.1. </t>
  </si>
  <si>
    <t xml:space="preserve">6.9.2. </t>
  </si>
  <si>
    <t xml:space="preserve">6.9.3. </t>
  </si>
  <si>
    <t>Los alimentos están  separados de las paredes, pisos y techos.</t>
  </si>
  <si>
    <t xml:space="preserve">6.9.4. </t>
  </si>
  <si>
    <t>El espacio cuenta con las dimensiones de acuerdo con los volúmenes almacenados.</t>
  </si>
  <si>
    <t xml:space="preserve">6.9.5. </t>
  </si>
  <si>
    <t xml:space="preserve">6.9.6. </t>
  </si>
  <si>
    <t xml:space="preserve">6.9.7. </t>
  </si>
  <si>
    <t xml:space="preserve">6.9.8. </t>
  </si>
  <si>
    <t xml:space="preserve">6.9.9. </t>
  </si>
  <si>
    <t xml:space="preserve">6.9.11. </t>
  </si>
  <si>
    <t xml:space="preserve">6.9.12. </t>
  </si>
  <si>
    <t xml:space="preserve">6.9.13. </t>
  </si>
  <si>
    <t xml:space="preserve">6.10. </t>
  </si>
  <si>
    <t xml:space="preserve">Cuenta con los procesos adecuados en el servicio de alimentos para la preparación de alimentos. </t>
  </si>
  <si>
    <t xml:space="preserve">6.10.1. </t>
  </si>
  <si>
    <t xml:space="preserve">Las personas ajenas al manejo de alimentos que ingresan al servicio cuentan con las medidas higiénico sanitarias correspondientes (gorro, tapabocas y bata de color claro). </t>
  </si>
  <si>
    <t xml:space="preserve">6.10.2. </t>
  </si>
  <si>
    <t>Se lavan los alimentos o materias primas crudas como carnes, verduras, hortalizas, frutas y productos de pesca con agua potable corriente, antes de su preparación.</t>
  </si>
  <si>
    <t xml:space="preserve">6.10.3. </t>
  </si>
  <si>
    <t xml:space="preserve">Las hortalizas, verduras y frutas que se comen crudas se lavan y desinfectan con sustancias permitidas de acuerdo con lo establecido en el Plan de Saneamiento Básico (PSB). </t>
  </si>
  <si>
    <t xml:space="preserve">6.10.4. </t>
  </si>
  <si>
    <t>Las operaciones de preparación se realizan en forma secuencial y continua, de tal forma que se protege el alimento de la proliferación de microorganismos o contaminación cruzada.</t>
  </si>
  <si>
    <t>Se realizan operaciones de limpieza y desinfección de equipos, utensilios y superficies que entren en contacto con los alimentos a través de métodos adecuados (químicos - físicos), según el programa de limpieza y desinfección del PSB.</t>
  </si>
  <si>
    <t xml:space="preserve">6.10.6. </t>
  </si>
  <si>
    <t>El descongelamiento de los alimentos como las carnes, frutas entre otros, se realiza manteniendo siempre la cadena de frío, es decir, el producto es trasladado de congelación a refrigeración y con el tiempo necesario dependiendo del tipo y tamaño del alimento, que oscila entre 24 a 48 horas de antelación a la preparación.</t>
  </si>
  <si>
    <t xml:space="preserve">6.10.7. </t>
  </si>
  <si>
    <t>En el caso de la preparación de ensaladas que requieran proceso térmico, pero que su consumo se prefiera en frío son enfriadas rápidamente para garantizar que la ensalada llegue a la temperatura de seguridad en el menor tiempo posible.</t>
  </si>
  <si>
    <t xml:space="preserve">6.10.8. </t>
  </si>
  <si>
    <t xml:space="preserve">6.10.9. </t>
  </si>
  <si>
    <t>Los procedimientos mecánicos de manufactura tales como lavar, pelar, cortar, clasificar, desmenuzar, extraer, batir, secar etc., se realizan de manera tal que se protegen los alimentos contra la contaminación.</t>
  </si>
  <si>
    <t>Los utensilios que se utilizan son desechables con el primer uso, en caso de no contar con agua y elementos de limpieza y desinfección.</t>
  </si>
  <si>
    <t xml:space="preserve">6.11. </t>
  </si>
  <si>
    <t xml:space="preserve">Cuenta con los procesos adecuados en el servicio de alimentos para  el servido y distribución de alimentos. </t>
  </si>
  <si>
    <t xml:space="preserve">6.11.1. </t>
  </si>
  <si>
    <t>Cumple con el horario de suministro de la alimentación</t>
  </si>
  <si>
    <t xml:space="preserve">6.11.2. </t>
  </si>
  <si>
    <t>La ración preparada se sirve y se distribuye a los usuarios en las áreas destinadas para este fin, y estas  cumplen con las condiciones de espacios, limpieza y desinfección necesarias.</t>
  </si>
  <si>
    <t xml:space="preserve">6.11.3. </t>
  </si>
  <si>
    <t>El servido de alimentos se realiza con los utensilios adecuados en calidad y cantidad de acuerdo con el tipo de alimento, identificados por grupo etario y componente, evitando el contacto directo con las manos.</t>
  </si>
  <si>
    <t xml:space="preserve">6.11.4. </t>
  </si>
  <si>
    <t xml:space="preserve">6.11.5. </t>
  </si>
  <si>
    <t xml:space="preserve">6.11.6. </t>
  </si>
  <si>
    <t xml:space="preserve">6.11.7. </t>
  </si>
  <si>
    <t xml:space="preserve">Se mantienen las preparaciones a temperaturas de servido adecuadas realizando la medición y registro de control, en el recipiente en donde se reserva el alimento previo al servido. (Frío menor o igual a 4ºC jugos de frutas, queso y/o postres que requieran refrigeración y las ensaladas frías. Caliente mayor o igual a 60ºC sopas, carnes, verduras calientes, arroz, tubérculos y otros). </t>
  </si>
  <si>
    <t>Se prepara cada día solamente los alimentos que se van a consumir.</t>
  </si>
  <si>
    <t>Se asegura que la presentación del plato servido es estéticamente adecuado y agradable.</t>
  </si>
  <si>
    <t>Los usuarios que realizan actividades académicas y/o laborales fuera de la entidad, cuentan con la alimentación (almuerzo y refrigerios), envasada y empacada fácilmente.</t>
  </si>
  <si>
    <t xml:space="preserve">6.12. </t>
  </si>
  <si>
    <t xml:space="preserve">El plan de saneamiento cuenta con los siguientes criterios. </t>
  </si>
  <si>
    <t xml:space="preserve">6.12.1. </t>
  </si>
  <si>
    <t xml:space="preserve">6.12.2. </t>
  </si>
  <si>
    <t xml:space="preserve">6.12.3. </t>
  </si>
  <si>
    <t xml:space="preserve">6.12.4. </t>
  </si>
  <si>
    <t xml:space="preserve">6.12.5. </t>
  </si>
  <si>
    <r>
      <t xml:space="preserve">El  Programa de Capacitación debe ser implementado mínimo en 10 horas anuales y contener los siguientes temas: 
* Buenas prácticas higiénicas.
* Buenas prácticas de manufactura.
* Uso de la guía de preparaciones.
* Uso de la lista de intercambios.
* Estandarización de porciones e implementos de servido (mínimo tres talleres al año).
* Adecuado Uso de implementos.
</t>
    </r>
    <r>
      <rPr>
        <b/>
        <u/>
        <sz val="11"/>
        <color theme="1"/>
        <rFont val="Arial Narrow"/>
        <family val="2"/>
      </rPr>
      <t>Nota</t>
    </r>
    <r>
      <rPr>
        <sz val="11"/>
        <color theme="1"/>
        <rFont val="Arial Narrow"/>
        <family val="2"/>
      </rPr>
      <t>: los soportes de las capacitaciones realizadas son actas, listados de asistencia y registro fotográfico.</t>
    </r>
  </si>
  <si>
    <t xml:space="preserve">El programa de selección y evaluación de proveedores cumple con los siguientes criterios. </t>
  </si>
  <si>
    <t xml:space="preserve">Los alimentos corresponden a las fichas técnicas aprobadas por el supervisor del contrato. </t>
  </si>
  <si>
    <t>Cuenta con registro sanitario emitido por la autoridad sanitaria competente para los alimentos utilizados en el servicio de alimentos.</t>
  </si>
  <si>
    <t>6.3. COMPONENTE NUTRICIÓN -  METROLOGÍA</t>
  </si>
  <si>
    <t>6.3.1.</t>
  </si>
  <si>
    <t>Cumple con los siguientes criterios del Programa de verificación y calibración - Metrología</t>
  </si>
  <si>
    <t xml:space="preserve">6.3.1.1. </t>
  </si>
  <si>
    <t xml:space="preserve">6.3.1.2. </t>
  </si>
  <si>
    <t xml:space="preserve">6.3.1.3. </t>
  </si>
  <si>
    <t xml:space="preserve">6.3.1.6. </t>
  </si>
  <si>
    <t xml:space="preserve">6.3.1.7. </t>
  </si>
  <si>
    <t xml:space="preserve">6.3.1.8. </t>
  </si>
  <si>
    <t xml:space="preserve">6.3.1.9. </t>
  </si>
  <si>
    <t xml:space="preserve">Termómetro de punzón para alimentos calientes, conforme a la normatividad vigente con la siguiente documentación: hoja de vida (con la totalidad de criterios establecidos en la norma, catálogos, instrucciones de uso y almacenamiento del fabricante, certificados de calibración (según aplique), informes de anomalías y posteriores acciones correctivas o reportes de mantenimiento (si aplica). </t>
  </si>
  <si>
    <t>Balanza pesa alimentos o Gramera, conforme a la normatividad vigente con la siguiente documentación: hoja de vida (con la totalidad de criterios establecidos en la norma, catálogos, instrucciones de uso y almacenamiento del fabricante, certificados de calibración (según aplique), informes de anomalías y posteriores acciones correctivas o reportes de mantenimiento (si aplica).</t>
  </si>
  <si>
    <t>Refrigerador con la siguiente documentación: hoja de vida (con la totalidad de criterios establecidos en la norma, catálogos, instrucciones de uso y almacenamiento del fabricante, certificados de calibración (según aplique), informes de anomalías y posteriores acciones correctivas o reportes de mantenimiento (si aplica)</t>
  </si>
  <si>
    <t>Congelador con la siguiente documentación: hoja de vida (con la totalidad de criterios establecidos en la norma, catálogos, instrucciones de uso y almacenamiento del fabricante, certificados de calibración (según aplique), informes de anomalías y posteriores acciones correctivas o reportes de mantenimiento (si aplica)</t>
  </si>
  <si>
    <t xml:space="preserve">Todos los equipos e instrumentos de medición del servicio de alimentos y los utilizados para la toma de datos antropométricos se encuentran en buen estado y en óptimas condiciones de funcionamiento. Se aplican buenas prácticas de metrología para el uso y cuidado de los equipos. </t>
  </si>
  <si>
    <t xml:space="preserve">Utiliza el formato establecido por el ICBF para las verificaciones intermedias de los termómetros y las balanzas, se encuentran al día y diligenciados correctamente, éstas se iniciaron a partir de los seis meses de uso y con una periodicidad de tres meses. </t>
  </si>
  <si>
    <t>5. COMPONENTE ADMINISTRATIVO - INFRAESTRUCTURA Y DOTACIÓN</t>
  </si>
  <si>
    <t>Seleccione la Modalidad:</t>
  </si>
  <si>
    <t>Ingrese el número de usuarios:</t>
  </si>
  <si>
    <t>Cantidad Según Manual Operativo</t>
  </si>
  <si>
    <t xml:space="preserve">Cantidad Encontrada </t>
  </si>
  <si>
    <t xml:space="preserve"> No aplica </t>
  </si>
  <si>
    <t>OFICINA</t>
  </si>
  <si>
    <t>Telèfono</t>
  </si>
  <si>
    <t>ESPACIO PARA LA ATENCIÓN</t>
  </si>
  <si>
    <t>Botiquìn</t>
  </si>
  <si>
    <t>Tallìmetro</t>
  </si>
  <si>
    <t>Balanza</t>
  </si>
  <si>
    <t>DESPENSA</t>
  </si>
  <si>
    <t>Estantes</t>
  </si>
  <si>
    <t>Canastas para almacenar</t>
  </si>
  <si>
    <t>SALA AMIGA DE LACTANCIA MATERNA</t>
  </si>
  <si>
    <t>Estante o mesa</t>
  </si>
  <si>
    <t>Lavaplatos</t>
  </si>
  <si>
    <t>Orinales (cuando se atienda población de niños y/o adolescentes hombres)</t>
  </si>
  <si>
    <t>MANEJO DE RESIDUOS</t>
  </si>
  <si>
    <t>Espacio para almacenar</t>
  </si>
  <si>
    <t>Canecas marcadas</t>
  </si>
  <si>
    <t>Ubicación</t>
  </si>
  <si>
    <t>Denominación</t>
  </si>
  <si>
    <t>Rango de edad</t>
  </si>
  <si>
    <t>Medidas</t>
  </si>
  <si>
    <t>Área</t>
  </si>
  <si>
    <t>Capacidad máxima</t>
  </si>
  <si>
    <t>Camas ubicadas</t>
  </si>
  <si>
    <t>observaciones</t>
  </si>
  <si>
    <t>Anexo 1. Áreas y Dotación institucional.</t>
  </si>
  <si>
    <r>
      <t xml:space="preserve">Cuenta con la totalidad de las áreas requeridas para la prestación del servicio de la modalidad.
</t>
    </r>
    <r>
      <rPr>
        <b/>
        <u/>
        <sz val="11"/>
        <color theme="1"/>
        <rFont val="Arial Narrow"/>
        <family val="2"/>
      </rPr>
      <t>Nota</t>
    </r>
    <r>
      <rPr>
        <sz val="11"/>
        <color theme="1"/>
        <rFont val="Arial Narrow"/>
        <family val="2"/>
      </rPr>
      <t xml:space="preserve">: remitirse a </t>
    </r>
    <r>
      <rPr>
        <b/>
        <sz val="11"/>
        <color theme="1"/>
        <rFont val="Arial Narrow"/>
        <family val="2"/>
      </rPr>
      <t>Anexo 1. Áreas y dotación institucional.</t>
    </r>
  </si>
  <si>
    <r>
      <t xml:space="preserve">Cuenta con la totalidad de la dotación institucional para cada una de las áreas para la prestación del servicio de la modalidad.
</t>
    </r>
    <r>
      <rPr>
        <b/>
        <u/>
        <sz val="11"/>
        <color theme="1"/>
        <rFont val="Arial Narrow"/>
        <family val="2"/>
      </rPr>
      <t xml:space="preserve">Nota: </t>
    </r>
    <r>
      <rPr>
        <sz val="11"/>
        <color theme="1"/>
        <rFont val="Arial Narrow"/>
        <family val="2"/>
      </rPr>
      <t xml:space="preserve">remitirse a </t>
    </r>
    <r>
      <rPr>
        <b/>
        <sz val="11"/>
        <color theme="1"/>
        <rFont val="Arial Narrow"/>
        <family val="2"/>
      </rPr>
      <t>Anexo 1. Áreas y dotación institucional.</t>
    </r>
  </si>
  <si>
    <t>Elementos de Dotación personal</t>
  </si>
  <si>
    <t>12 A 18 Años</t>
  </si>
  <si>
    <t>SD</t>
  </si>
  <si>
    <t>SC</t>
  </si>
  <si>
    <t>Camisa- blusa diario</t>
  </si>
  <si>
    <t>Saco - chaqueta</t>
  </si>
  <si>
    <t>Calzoncillos o panties</t>
  </si>
  <si>
    <t>Brasieres o formadores</t>
  </si>
  <si>
    <t>Falda</t>
  </si>
  <si>
    <t>Pantaloneta (shot bicicletero)</t>
  </si>
  <si>
    <t>Vestidos de baño</t>
  </si>
  <si>
    <r>
      <rPr>
        <b/>
        <u/>
        <sz val="11"/>
        <rFont val="Arial Narrow"/>
        <family val="2"/>
      </rPr>
      <t>Nota: l</t>
    </r>
    <r>
      <rPr>
        <sz val="11"/>
        <rFont val="Arial Narrow"/>
        <family val="2"/>
      </rPr>
      <t>os elementos podran ajustarse de acuerdo a las particularidades de la población, las cuales deberan estar descritar en el plan de caso y/o seguimiento al plan de caso</t>
    </r>
  </si>
  <si>
    <t>Edad</t>
  </si>
  <si>
    <t>DISCAPACIDAD</t>
  </si>
  <si>
    <t>Anexo 2. Dotación Personal</t>
  </si>
  <si>
    <t xml:space="preserve">Cantidad </t>
  </si>
  <si>
    <t>Champú</t>
  </si>
  <si>
    <t>Cepillo y betún para zapatos</t>
  </si>
  <si>
    <t>Pañitos húmedos</t>
  </si>
  <si>
    <t>Jabón líquido para cuerpo</t>
  </si>
  <si>
    <t>12 a 18 años</t>
  </si>
  <si>
    <t xml:space="preserve">Anexo 3. Dotación de Aseo e Higiéne </t>
  </si>
  <si>
    <t>ELEMENTOS QUE DEBE CONTENER EL BOTIQUÍN TIPO A</t>
  </si>
  <si>
    <t xml:space="preserve">Elementos  </t>
  </si>
  <si>
    <t>Unidades</t>
  </si>
  <si>
    <t>Cantidad</t>
  </si>
  <si>
    <t>Cantidad repotada</t>
  </si>
  <si>
    <t>GASAS LIMPIAS PAQUETE</t>
  </si>
  <si>
    <t>Paquete X 20</t>
  </si>
  <si>
    <t>Unidad</t>
  </si>
  <si>
    <t>BAJALENGUAS</t>
  </si>
  <si>
    <t>Paquete por 20</t>
  </si>
  <si>
    <t>GUANTES DE LÁTEX PARA EXAMEN</t>
  </si>
  <si>
    <t>Caja por 100</t>
  </si>
  <si>
    <t>VENDA ELÁSTICA 2 X 5 YARDAS</t>
  </si>
  <si>
    <t>VENDA ELÁSTICA 3 X 5 YARDAS</t>
  </si>
  <si>
    <t>VENDA ELÁSTICA 5 X 5 YARDAS</t>
  </si>
  <si>
    <t>VENDA DE ALGODÓN 3 X 5 YARDAS</t>
  </si>
  <si>
    <t>YODOPOVIDONA (JABÓN QUIRÚRGICO)</t>
  </si>
  <si>
    <t>Frasco x 120 ml</t>
  </si>
  <si>
    <t>SOLUCIÓN SALINA 250 cc ó 500 cc</t>
  </si>
  <si>
    <t>TERMÓMETRO DE MERCURIO O DIGITAL</t>
  </si>
  <si>
    <t>ALCOHOL ANTISÉPTICO FRASCO POR 275 ml</t>
  </si>
  <si>
    <t>ELEMENTOS QUE DEBE CONTENER EL BOTIQUÍN TIPO B</t>
  </si>
  <si>
    <t>Paquete X 100</t>
  </si>
  <si>
    <t>GASAS ESTÉRILES PAQUETE</t>
  </si>
  <si>
    <t>Paquete por 3</t>
  </si>
  <si>
    <t>APÓSITO o COMPRESAS NO ESTÉRILES</t>
  </si>
  <si>
    <t>ESPARADRAPO DE TELA ROLLO 4″</t>
  </si>
  <si>
    <t>VENDA DE ALGODÓN 5 X 5 YARDAS</t>
  </si>
  <si>
    <t>CLORHEXIDINA O YODOPOVIDONA (JABÓN QUIRÚRGICO)</t>
  </si>
  <si>
    <t>Galón</t>
  </si>
  <si>
    <t>TERMÓMETRO DE MERCURIO ó DIGITAL</t>
  </si>
  <si>
    <t>TIJERAS</t>
  </si>
  <si>
    <t>LINTERNA</t>
  </si>
  <si>
    <t>PILAS DE REPUESTO</t>
  </si>
  <si>
    <t>Par</t>
  </si>
  <si>
    <t>TABLA ESPINAL LARGA</t>
  </si>
  <si>
    <t>COLLAR CERVICAL ADULTO</t>
  </si>
  <si>
    <t>COLLAR CERVICAL NIÑO</t>
  </si>
  <si>
    <t>INMOVILIZADORES o FÉRULA MIEMBROS SUPERIORES (ADULTO)</t>
  </si>
  <si>
    <t>INMOVILIZADORES o FÉRULA MIEMBROS INFERIORES (ADULTO)</t>
  </si>
  <si>
    <t>INMOVILIZADORES o FÉRULA MIEMBROS SUPERIORES (NIÑO)</t>
  </si>
  <si>
    <t>INMOVILIZADORES o FÉRULA MIEMBROS INFERIORES (NIÑO)</t>
  </si>
  <si>
    <t>VASOS DESECHABLES</t>
  </si>
  <si>
    <t>Paquete por 25</t>
  </si>
  <si>
    <t>TENSIÓMETRO</t>
  </si>
  <si>
    <t>FONENDOSCOPIO</t>
  </si>
  <si>
    <t>ACETAMINOFÉN TABLETAS POR 500 mg</t>
  </si>
  <si>
    <t>Sobre por 10</t>
  </si>
  <si>
    <t>HIDRÓXIDO DE ALUMINIO TABLETAS</t>
  </si>
  <si>
    <t>ASA TABLETAS POR 100 mg</t>
  </si>
  <si>
    <t>ELEMENTO DE BARRERA ó MÁSCARA PARA RCP</t>
  </si>
  <si>
    <t>ELEMENTOS QUE DEBE CONTENER EL BOTIQUÍN TIPO C</t>
  </si>
  <si>
    <t>APÓSITO ó COMPRESAS NO ESTÉRILES</t>
  </si>
  <si>
    <t>CLORHEXIDINA O YODOPOVIDONA (JABÓN QUIRURGICO)</t>
  </si>
  <si>
    <t>Anexo 4. Botiquín.</t>
  </si>
  <si>
    <r>
      <t xml:space="preserve">La proporción de los dormitorios es de 3m2 por niña, niño o adolescente como mínimo calculada por cada dormitorio. 
</t>
    </r>
    <r>
      <rPr>
        <b/>
        <u/>
        <sz val="11"/>
        <color theme="1"/>
        <rFont val="Arial Narrow"/>
        <family val="2"/>
      </rPr>
      <t>Nota:</t>
    </r>
    <r>
      <rPr>
        <sz val="11"/>
        <color theme="1"/>
        <rFont val="Arial Narrow"/>
        <family val="2"/>
      </rPr>
      <t xml:space="preserve"> dirigirse a </t>
    </r>
    <r>
      <rPr>
        <b/>
        <sz val="11"/>
        <color theme="1"/>
        <rFont val="Arial Narrow"/>
        <family val="2"/>
      </rPr>
      <t>Anexo 5. Dormitorios</t>
    </r>
  </si>
  <si>
    <t>Cantidad de niños:</t>
  </si>
  <si>
    <t>Cantidad según el manual</t>
  </si>
  <si>
    <t>Cantidad según visita</t>
  </si>
  <si>
    <t>Cama o cuna con juego de tablas completo con colchón o colchoneta</t>
  </si>
  <si>
    <t>Protector colchón</t>
  </si>
  <si>
    <t>Juego de Cama</t>
  </si>
  <si>
    <t xml:space="preserve">Cubre lecho </t>
  </si>
  <si>
    <t>Cómoda o armario</t>
  </si>
  <si>
    <t xml:space="preserve">Nota: podrá incluir las casillas que se requieran </t>
  </si>
  <si>
    <t>Anexo 5. Dormitorios</t>
  </si>
  <si>
    <t>Cantidad Verificada</t>
  </si>
  <si>
    <t xml:space="preserve">Observaciones </t>
  </si>
  <si>
    <t xml:space="preserve">Anexo 6. Equipos </t>
  </si>
  <si>
    <t xml:space="preserve">Anexo 7. Menaje para el servicio de alimentos </t>
  </si>
  <si>
    <t>Necesidades míA8:H40nimas de menaje para el servicio de alimentación.</t>
  </si>
  <si>
    <t xml:space="preserve">CANTIDAD VERIFICADA </t>
  </si>
  <si>
    <t xml:space="preserve">Anexo 8. Necesidades Mínimas de Vajilla </t>
  </si>
  <si>
    <t>______________________
FIRMA</t>
  </si>
  <si>
    <t>CARGO:</t>
  </si>
  <si>
    <t>NOMBRE REPRESENTANTE DE LA ENTIDAD:</t>
  </si>
  <si>
    <t xml:space="preserve">
____________________
FIRMA</t>
  </si>
  <si>
    <t>NOMBRE PROFESIONAL ICBF QUE VERIFICA:</t>
  </si>
  <si>
    <r>
      <rPr>
        <b/>
        <sz val="11"/>
        <color theme="1"/>
        <rFont val="Arial"/>
        <family val="2"/>
      </rPr>
      <t xml:space="preserve">Nota: </t>
    </r>
    <r>
      <rPr>
        <sz val="11"/>
        <color theme="1"/>
        <rFont val="Arial"/>
        <family val="2"/>
      </rPr>
      <t>Una vez establecida la muestra a evaluar, digite el nombre de cada persona seleccionada y registre la totalidad de la información verificada. Asegúrese de no dejar campos sin diligenciar.</t>
    </r>
  </si>
  <si>
    <t>N/A</t>
  </si>
  <si>
    <t>NO</t>
  </si>
  <si>
    <t>SI</t>
  </si>
  <si>
    <t>Código Ético</t>
  </si>
  <si>
    <t>Soportes de afiliación al SGSSS y ARL</t>
  </si>
  <si>
    <t>Evidencia de inducción para el cargo</t>
  </si>
  <si>
    <t>Inscripción en Rethus
(Solo profesiones del sector salud)</t>
  </si>
  <si>
    <t xml:space="preserve">Antecedentes Disciplinarios de la Profesión </t>
  </si>
  <si>
    <t xml:space="preserve">Tarjeta profesional </t>
  </si>
  <si>
    <t>Contrato vigente con la Institución</t>
  </si>
  <si>
    <t>Certificaciones de experiencia laboral</t>
  </si>
  <si>
    <t>Certificaciones académicas</t>
  </si>
  <si>
    <t>Antecedentes disciplinarios, fiscales, de policía y Medidas Correctivas</t>
  </si>
  <si>
    <t>Documento de Identidad</t>
  </si>
  <si>
    <t xml:space="preserve">Hoja de vida </t>
  </si>
  <si>
    <t>Ingreso Base de Cotización</t>
  </si>
  <si>
    <t>Salario / Honorario acordado</t>
  </si>
  <si>
    <t>Fecha Fin Contrato</t>
  </si>
  <si>
    <t>Fecha de Inicio Contrato</t>
  </si>
  <si>
    <t>Tipo de Contrato</t>
  </si>
  <si>
    <t>Tiempo de Experiencia</t>
  </si>
  <si>
    <t>Cargo que desempeña</t>
  </si>
  <si>
    <t>N°</t>
  </si>
  <si>
    <t>FECHA DE LA ACCIÓN DE INSPECCIÓN:</t>
  </si>
  <si>
    <t>NOMBRE DE LA ENTIDAD:</t>
  </si>
  <si>
    <t>Anexo 9. Talento Humano</t>
  </si>
  <si>
    <t xml:space="preserve">INSTRUMENTO DE VERIFICACIÓN  - ACTA DE ACCIÓN DE INSPECCIÓN Y VIGILANCIA </t>
  </si>
  <si>
    <t>Anexo 10. Anexos Historias de Atención</t>
  </si>
  <si>
    <t xml:space="preserve">Nombre y Apellidos </t>
  </si>
  <si>
    <t xml:space="preserve">Fecha de ingreso </t>
  </si>
  <si>
    <t>Boleta de Ubicación</t>
  </si>
  <si>
    <t>Documento de identidad</t>
  </si>
  <si>
    <t xml:space="preserve">Evaluación Preliminar </t>
  </si>
  <si>
    <t xml:space="preserve">Evaluacion Integradora </t>
  </si>
  <si>
    <t>Acta de Análisis de Caso</t>
  </si>
  <si>
    <t xml:space="preserve">Plan de Caso </t>
  </si>
  <si>
    <t xml:space="preserve">Remisión del Plan de Caso </t>
  </si>
  <si>
    <t xml:space="preserve">Seguimiento al Plan de Caso </t>
  </si>
  <si>
    <t xml:space="preserve">Remisión del Seguimiento al Plan de Caso </t>
  </si>
  <si>
    <t>Seguimiento por Áreas
(Última Actuación)</t>
  </si>
  <si>
    <t>Construcción Proyecto de Vida</t>
  </si>
  <si>
    <t xml:space="preserve">Soportes implementación proyecto de vida </t>
  </si>
  <si>
    <t xml:space="preserve">Reunión de Caso </t>
  </si>
  <si>
    <t xml:space="preserve">Conferencia de Caso </t>
  </si>
  <si>
    <t>Soporte Vinculación Acádemica</t>
  </si>
  <si>
    <t>OBSERVACIONES</t>
  </si>
  <si>
    <t xml:space="preserve">SI </t>
  </si>
  <si>
    <t xml:space="preserve">NO </t>
  </si>
  <si>
    <t xml:space="preserve">Nivel de Riesgo </t>
  </si>
  <si>
    <t>Psicología</t>
  </si>
  <si>
    <t>Trabajo Social</t>
  </si>
  <si>
    <t xml:space="preserve">Pedagogía </t>
  </si>
  <si>
    <t xml:space="preserve">
____________________
FIRMA Y CARGO</t>
  </si>
  <si>
    <t xml:space="preserve">Anexo 11. Egresos </t>
  </si>
  <si>
    <t>Fecha de egreso</t>
  </si>
  <si>
    <t>Motivo de egreso</t>
  </si>
  <si>
    <t xml:space="preserve">Boleta de egreso </t>
  </si>
  <si>
    <t xml:space="preserve">Informe de superación del PARD </t>
  </si>
  <si>
    <t>Remisión del informe de superación</t>
  </si>
  <si>
    <t>Oficio de remisión de anexo de historia de atención</t>
  </si>
  <si>
    <t>MUESTRA SELECCIONADA (CANTIDAD / TOTAL USUARIOS ACTIVOS AL MOMENTO DE LA INSPECCIÓN):</t>
  </si>
  <si>
    <t>Nombre Completo</t>
  </si>
  <si>
    <t>Documento de Identificación</t>
  </si>
  <si>
    <t>Fecha de nacimiento
(dd/mm/aaaa)</t>
  </si>
  <si>
    <t>Edad
(años y meses)</t>
  </si>
  <si>
    <t>Fecha de ingreso
(dd/mm/aaaa)</t>
  </si>
  <si>
    <t>Motivo de Ingreso</t>
  </si>
  <si>
    <t>Diagnóstico</t>
  </si>
  <si>
    <t>Afiliación a salud</t>
  </si>
  <si>
    <t>Medicina</t>
  </si>
  <si>
    <t>Nutrición</t>
  </si>
  <si>
    <t>Odontología
(Mayores de 6 meses)</t>
  </si>
  <si>
    <t>Atenciones especializadas</t>
  </si>
  <si>
    <t>Medicamentos</t>
  </si>
  <si>
    <t>Esquema de vacunación</t>
  </si>
  <si>
    <t>Crecimiento y desarrollo</t>
  </si>
  <si>
    <t>Tamizaje Visual
(Mayores de 4 años)</t>
  </si>
  <si>
    <t>Tamizaje Auditivo
(Menores de 5 años)</t>
  </si>
  <si>
    <t>Tipo</t>
  </si>
  <si>
    <t>No.</t>
  </si>
  <si>
    <t xml:space="preserve">Tiene soportes de la implementación de las herramientas de participación propuestas (Ej: buzón de sugerencias, encuestas de satisfacción, mesas participativas, entre otros) y en los tiempos indicados en la Propuesta de Implementación y Cualificación - PIYC. </t>
  </si>
  <si>
    <r>
      <t>Dispone de los serv</t>
    </r>
    <r>
      <rPr>
        <sz val="11"/>
        <rFont val="Arial Narrow"/>
        <family val="2"/>
      </rPr>
      <t>icios públicos</t>
    </r>
    <r>
      <rPr>
        <sz val="11"/>
        <color theme="1"/>
        <rFont val="Arial Narrow"/>
        <family val="2"/>
      </rPr>
      <t xml:space="preserve"> de acueducto y alcantarillado.
</t>
    </r>
    <r>
      <rPr>
        <b/>
        <sz val="11"/>
        <color theme="1"/>
        <rFont val="Arial Narrow"/>
        <family val="2"/>
      </rPr>
      <t>Nota:</t>
    </r>
    <r>
      <rPr>
        <sz val="11"/>
        <color theme="1"/>
        <rFont val="Arial Narrow"/>
        <family val="2"/>
      </rPr>
      <t xml:space="preserve"> el suministro de agua potable es constante y suficiente para la prestación del servicio</t>
    </r>
  </si>
  <si>
    <t>5.1.2.</t>
  </si>
  <si>
    <t>Si cuenta con plantas de tratamiento de agua y sistema de captación, presenta los respectivos permisos ambientales, además de cumplir los límites permisibles de vertimiento en suelos y cuerpos de agua.</t>
  </si>
  <si>
    <r>
      <t xml:space="preserve">Cuenta con un sistema de agua caliente en duchas, según clima, edad y condición de cada uno.
</t>
    </r>
    <r>
      <rPr>
        <b/>
        <sz val="11"/>
        <rFont val="Arial Narrow"/>
        <family val="2"/>
      </rPr>
      <t>Nota:</t>
    </r>
    <r>
      <rPr>
        <sz val="11"/>
        <rFont val="Arial Narrow"/>
        <family val="2"/>
      </rPr>
      <t xml:space="preserve"> para el servicio de agua caliente se tendrá en cuenta la ubicación en el trerriorio de la unidad de servicio.</t>
    </r>
  </si>
  <si>
    <r>
      <t xml:space="preserve">Dispone del servicio de </t>
    </r>
    <r>
      <rPr>
        <sz val="11"/>
        <rFont val="Arial Narrow"/>
        <family val="2"/>
      </rPr>
      <t xml:space="preserve">energía </t>
    </r>
    <r>
      <rPr>
        <sz val="11"/>
        <color theme="1"/>
        <rFont val="Arial Narrow"/>
        <family val="2"/>
      </rPr>
      <t>eléctrica</t>
    </r>
  </si>
  <si>
    <t>5.1.6.</t>
  </si>
  <si>
    <r>
      <t>Dispone del sistema de comunicación (internet, telefonía fija y mó</t>
    </r>
    <r>
      <rPr>
        <sz val="11"/>
        <rFont val="Arial Narrow"/>
        <family val="2"/>
      </rPr>
      <t>vil) cuando</t>
    </r>
    <r>
      <rPr>
        <sz val="11"/>
        <color theme="7" tint="-0.249977111117893"/>
        <rFont val="Arial Narrow"/>
        <family val="2"/>
      </rPr>
      <t xml:space="preserve"> </t>
    </r>
    <r>
      <rPr>
        <sz val="11"/>
        <rFont val="Arial Narrow"/>
        <family val="2"/>
      </rPr>
      <t>exista la oferta en el territorio</t>
    </r>
  </si>
  <si>
    <t>5.1.7.</t>
  </si>
  <si>
    <t>5.1.8.</t>
  </si>
  <si>
    <t>Cuenta con concepto sanitario favorable y con plan de saneamiento y los soportes de su implementación.</t>
  </si>
  <si>
    <t>5.1.9.</t>
  </si>
  <si>
    <r>
      <t xml:space="preserve">Cuenta con aviso de atención que indique la prestación del Servicio Público de Bienestar Familiar. 
</t>
    </r>
    <r>
      <rPr>
        <b/>
        <sz val="11"/>
        <rFont val="Arial Narrow"/>
        <family val="2"/>
      </rPr>
      <t>Nota:</t>
    </r>
    <r>
      <rPr>
        <sz val="11"/>
        <rFont val="Arial Narrow"/>
        <family val="2"/>
      </rPr>
      <t xml:space="preserve"> el aviso no debe hacer referencia a modalidad ni población.</t>
    </r>
  </si>
  <si>
    <t>5.1.10.</t>
  </si>
  <si>
    <t>Las puertas de los espacios de los dormitorios están excentas de seguro, por dentro o por fuera</t>
  </si>
  <si>
    <r>
      <t xml:space="preserve">Cuenta con zona </t>
    </r>
    <r>
      <rPr>
        <sz val="11"/>
        <rFont val="Arial Narrow"/>
        <family val="2"/>
      </rPr>
      <t>a</t>
    </r>
    <r>
      <rPr>
        <sz val="11"/>
        <color theme="1"/>
        <rFont val="Arial Narrow"/>
        <family val="2"/>
      </rPr>
      <t>dministrativa</t>
    </r>
  </si>
  <si>
    <r>
      <t xml:space="preserve">Realiza la separación por etapa de curso de vida en los espacios comunes.
</t>
    </r>
    <r>
      <rPr>
        <b/>
        <sz val="11"/>
        <rFont val="Arial Narrow"/>
        <family val="2"/>
      </rPr>
      <t>Nota:</t>
    </r>
    <r>
      <rPr>
        <sz val="11"/>
        <rFont val="Arial Narrow"/>
        <family val="2"/>
      </rPr>
      <t xml:space="preserve"> aplica, si se atiende población con discapacidad. </t>
    </r>
  </si>
  <si>
    <r>
      <t xml:space="preserve">El inmueble está libre de goteras
</t>
    </r>
    <r>
      <rPr>
        <b/>
        <sz val="11"/>
        <rFont val="Arial Narrow"/>
        <family val="2"/>
      </rPr>
      <t>Nota:</t>
    </r>
    <r>
      <rPr>
        <sz val="11"/>
        <rFont val="Arial Narrow"/>
        <family val="2"/>
      </rPr>
      <t xml:space="preserve"> En caso de tenerlas, cuenta con fechas a realizar el mantenimiento</t>
    </r>
  </si>
  <si>
    <t>Cuenta con aparatos sanitarios en perfecto estado</t>
  </si>
  <si>
    <t>5.4.12.</t>
  </si>
  <si>
    <t>Cuenta con espejos en perfecto estado</t>
  </si>
  <si>
    <t xml:space="preserve">Cuenta con señalización de emergencia, así como de las rutas de evacuación y puntos de encuentro. </t>
  </si>
  <si>
    <t>5.4.20.</t>
  </si>
  <si>
    <t>5.4.21.</t>
  </si>
  <si>
    <t>5.4.23.</t>
  </si>
  <si>
    <t>5.4.24.</t>
  </si>
  <si>
    <t>5.4.25.</t>
  </si>
  <si>
    <t>5.4.26.</t>
  </si>
  <si>
    <t>5.4.27.</t>
  </si>
  <si>
    <t>5.4.28.</t>
  </si>
  <si>
    <t>5.4.29.</t>
  </si>
  <si>
    <t>Garantiza la accesibilidad a los espacios y señalización de acuerdo con la categoria de discapacidad y las normas de accesibilidad vigentes en Colombia.</t>
  </si>
  <si>
    <t>Cuenta con sala de computadores</t>
  </si>
  <si>
    <r>
      <t>Las mujeres gestantes y en periodo de lactancia</t>
    </r>
    <r>
      <rPr>
        <sz val="11"/>
        <color rgb="FF000000"/>
        <rFont val="Arial Narrow"/>
        <family val="2"/>
      </rPr>
      <t xml:space="preserve"> disponen de un espacio de 3m2 para cada uno. (La mujer gestante, el niño o recién nacido y el hijo o hija acompañante)</t>
    </r>
    <r>
      <rPr>
        <sz val="11"/>
        <color theme="1"/>
        <rFont val="Arial Narrow"/>
        <family val="2"/>
      </rPr>
      <t>.</t>
    </r>
  </si>
  <si>
    <t>Se garantiza que los elementos de uso personal son de uso individual.</t>
  </si>
  <si>
    <r>
      <t xml:space="preserve">Cuenta con un Plan de Gestion de Desastres, en funcion del espacio donde se presta el servicio.
</t>
    </r>
    <r>
      <rPr>
        <b/>
        <u/>
        <sz val="11"/>
        <rFont val="Arial Narrow"/>
        <family val="2"/>
      </rPr>
      <t>Nota</t>
    </r>
    <r>
      <rPr>
        <b/>
        <sz val="11"/>
        <rFont val="Arial Narrow"/>
        <family val="2"/>
      </rPr>
      <t>:</t>
    </r>
    <r>
      <rPr>
        <sz val="11"/>
        <rFont val="Arial Narrow"/>
        <family val="2"/>
      </rPr>
      <t xml:space="preserve">  se deberá contar con soportes de la realizacion y socializacion del simulacro de evacuacion.</t>
    </r>
  </si>
  <si>
    <t>COMPONENTE ADMINISTRATIVO - INFRAESTRUCTURA Y DOTACIÓN</t>
  </si>
  <si>
    <t xml:space="preserve"> COMPONENTE ADMINISTRATIVO - INFRAESTRUCTURA Y DOTACIÓN</t>
  </si>
  <si>
    <t>ESPARADRAPO DE TELA ROLLO DE 4″</t>
  </si>
  <si>
    <t xml:space="preserve">Efectua los gastos generales y administrativos de acuerdo con los clasificadores del costo / rubros permitidos y no permitidos en la modalidad.	</t>
  </si>
  <si>
    <t xml:space="preserve">Ejecuta gastos de dotaciones aseo e higiene personal, menaje alimentación, institucional, de consumo y/o fungible, de acuerdo con los cupos contratados y atendidos  y teniendo en cuenta los requerimientos de la modalidad.	</t>
  </si>
  <si>
    <t>2.1.8</t>
  </si>
  <si>
    <t xml:space="preserve">Ejecuta gastos de emergencia y botiquín para la atención de la modalidad y población. </t>
  </si>
  <si>
    <t>2.1.9</t>
  </si>
  <si>
    <t xml:space="preserve">Ejecuta gastos de transporte para la atención de la modalidad y población. </t>
  </si>
  <si>
    <r>
      <rPr>
        <sz val="11"/>
        <color rgb="FF000000"/>
        <rFont val="Arial Narrow"/>
        <family val="2"/>
      </rPr>
      <t xml:space="preserve">El asistente de coordinación es Técnico o tecnólogo de las ciencias administrativas con un título otorgado por una institución universitaria o de educación superior, no requiere experiencia.
</t>
    </r>
    <r>
      <rPr>
        <b/>
        <u/>
        <sz val="11"/>
        <color rgb="FF000000"/>
        <rFont val="Arial Narrow"/>
        <family val="2"/>
      </rPr>
      <t>Nota</t>
    </r>
    <r>
      <rPr>
        <b/>
        <sz val="11"/>
        <color rgb="FF000000"/>
        <rFont val="Arial Narrow"/>
        <family val="2"/>
      </rPr>
      <t xml:space="preserve">: </t>
    </r>
    <r>
      <rPr>
        <sz val="11"/>
        <color rgb="FF000000"/>
        <rFont val="Arial Narrow"/>
        <family val="2"/>
      </rPr>
      <t xml:space="preserve">este profesional es opcional. </t>
    </r>
  </si>
  <si>
    <t>El personal del área de servicio y/o auxiliar de vida comunitaria está compuesto por el talento humano que desarrolla los servicios de aseo y limpieza, cocina, portería, son mayores de 28 años y tienen como mínimo un nivel educativo básica primaria.
*  Se encuentran capacitados en manipulación de alimentos con certificación vigente.
* Cuentan con experiencia laboral en servicios de alimentación mínima de un (1) año y preferiblemente haber trabajado anteriormente con la población atendida.</t>
  </si>
  <si>
    <r>
      <rPr>
        <sz val="11"/>
        <color rgb="FF000000"/>
        <rFont val="Arial Narrow"/>
        <family val="2"/>
      </rPr>
      <t xml:space="preserve">El profesional </t>
    </r>
    <r>
      <rPr>
        <b/>
        <sz val="11"/>
        <color rgb="FF7030A0"/>
        <rFont val="Arial Narrow"/>
        <family val="2"/>
      </rPr>
      <t xml:space="preserve">en </t>
    </r>
    <r>
      <rPr>
        <sz val="11"/>
        <color rgb="FF000000"/>
        <rFont val="Arial Narrow"/>
        <family val="2"/>
      </rPr>
      <t xml:space="preserve">nutricionista dietista cumple con la proporción, según el cupo atendido. 
</t>
    </r>
    <r>
      <rPr>
        <b/>
        <sz val="11"/>
        <color rgb="FF000000"/>
        <rFont val="Arial Narrow"/>
        <family val="2"/>
      </rPr>
      <t xml:space="preserve">Casa Universitaria Adoptabiliad y Casa Universitaria SRPA.
</t>
    </r>
    <r>
      <rPr>
        <sz val="11"/>
        <color rgb="FF000000"/>
        <rFont val="Arial Narrow"/>
        <family val="2"/>
      </rPr>
      <t>16 horas X Unidad X mes de 12 a 24 jóvenes y 24 horas X Unidad X mes de 25 a 48 jóvenes.</t>
    </r>
  </si>
  <si>
    <r>
      <rPr>
        <sz val="11"/>
        <color rgb="FF000000"/>
        <rFont val="Arial Narrow"/>
        <family val="2"/>
      </rPr>
      <t>Cuenta con presupuesto de ingresos y gastos para la ejecución del contrato, acta de aprobación por parte de</t>
    </r>
    <r>
      <rPr>
        <sz val="11"/>
        <color theme="1"/>
        <rFont val="Arial Narrow"/>
        <family val="2"/>
      </rPr>
      <t xml:space="preserve"> la supervisión </t>
    </r>
    <r>
      <rPr>
        <sz val="11"/>
        <color rgb="FF000000"/>
        <rFont val="Arial Narrow"/>
        <family val="2"/>
      </rPr>
      <t>y actas de aprobación de modificación del presupuesto (cuando aplique).</t>
    </r>
    <r>
      <rPr>
        <sz val="11"/>
        <color rgb="FF000000"/>
        <rFont val="Arial Narrow"/>
        <family val="2"/>
      </rPr>
      <t xml:space="preserve">
</t>
    </r>
    <r>
      <rPr>
        <b/>
        <u/>
        <sz val="11"/>
        <color rgb="FF000000"/>
        <rFont val="Arial Narrow"/>
        <family val="2"/>
      </rPr>
      <t>Nota:</t>
    </r>
    <r>
      <rPr>
        <sz val="11"/>
        <color rgb="FF000000"/>
        <rFont val="Arial Narrow"/>
        <family val="2"/>
      </rPr>
      <t xml:space="preserve"> las instituciones deben presentar el presupuesto de ingresos y gastos durante el primer mes de ejecución del contrato, para la aprobación p</t>
    </r>
    <r>
      <rPr>
        <sz val="11"/>
        <color theme="1"/>
        <rFont val="Arial Narrow"/>
        <family val="2"/>
      </rPr>
      <t>or parte de la supervisión.</t>
    </r>
  </si>
  <si>
    <r>
      <rPr>
        <sz val="11"/>
        <color rgb="FF000000"/>
        <rFont val="Arial Narrow"/>
        <family val="2"/>
      </rPr>
      <t>Cuenta con los informes financieros y de ejecución técnica y administrativa, verificando que los cupos contratados coincidan con los cupos atendidos, que son la base para</t>
    </r>
    <r>
      <rPr>
        <b/>
        <sz val="11"/>
        <color rgb="FF7030A0"/>
        <rFont val="Arial Narrow"/>
        <family val="2"/>
      </rPr>
      <t xml:space="preserve"> </t>
    </r>
    <r>
      <rPr>
        <sz val="11"/>
        <color rgb="FF000000"/>
        <rFont val="Arial Narrow"/>
        <family val="2"/>
      </rPr>
      <t>la elaboración de la cuenta de cobro o factura presentada al ICBF.</t>
    </r>
  </si>
  <si>
    <r>
      <rPr>
        <sz val="11"/>
        <color rgb="FF000000"/>
        <rFont val="Arial Narrow"/>
        <family val="2"/>
      </rPr>
      <t>Presenta Estados Financieros certificados y aprobados por e</t>
    </r>
    <r>
      <rPr>
        <sz val="11"/>
        <color theme="1"/>
        <rFont val="Arial Narrow"/>
        <family val="2"/>
      </rPr>
      <t>l máximo órgano superior de administración y están pr</t>
    </r>
    <r>
      <rPr>
        <sz val="11"/>
        <color rgb="FF000000"/>
        <rFont val="Arial Narrow"/>
        <family val="2"/>
      </rPr>
      <t xml:space="preserve">eparados de acuerdo a la clasificación del grupo NIIF al que pertenece, acorde con la normatividad vigente.
* </t>
    </r>
    <r>
      <rPr>
        <b/>
        <u/>
        <sz val="11"/>
        <color rgb="FF000000"/>
        <rFont val="Arial Narrow"/>
        <family val="2"/>
      </rPr>
      <t>Para el grupo 1 y 2:</t>
    </r>
    <r>
      <rPr>
        <sz val="11"/>
        <color rgb="FF000000"/>
        <rFont val="Arial Narrow"/>
        <family val="2"/>
      </rPr>
      <t xml:space="preserve"> deberán contar con el estado de situación financiera, estado de resultados único o integral, estado de flujos de efectivo, estado de cambios en el patrimonio y las notas con las revelaciones de los estados financieros.
* </t>
    </r>
    <r>
      <rPr>
        <b/>
        <u/>
        <sz val="11"/>
        <color rgb="FF000000"/>
        <rFont val="Arial Narrow"/>
        <family val="2"/>
      </rPr>
      <t>Para el grupo 3:</t>
    </r>
    <r>
      <rPr>
        <sz val="11"/>
        <color rgb="FF000000"/>
        <rFont val="Arial Narrow"/>
        <family val="2"/>
      </rPr>
      <t xml:space="preserve"> deberán contar con el estado de situación financiera, estado de resultados único o integral y las notas con las revelaciones de los estados financieros.</t>
    </r>
  </si>
  <si>
    <t>Cuentan con la información del revisor fiscal relacionada a continuación:
* Copia de documento de identificación, tarjeta Profesional, antecedentes de la junta central de contadores vigente.
* Dictamen a los Estados Financieros al corte de diciembre 31 del año anterior.  
* Informes de evaluación de control interno entregados en los últimos 6 meses, previos a la presente acción de inspección.
* Copia del contrato suscrito entre el Revisor Fiscal y la entidad.
* Acta de asamblea elección.
* Carta de aceptación de cargo.</t>
  </si>
  <si>
    <t>Realiza liquidación de formularios y  pago de las obligaciones de Orden Territorial, de acuerdo  con lo establecido en el Estatuto de rentas del municipio aplicable y/o tipo de entidad. (Industria y comercio, retención de industria y comercio, predial y de vehículos).</t>
  </si>
  <si>
    <r>
      <rPr>
        <sz val="11"/>
        <color rgb="FF000000"/>
        <rFont val="Arial Narrow"/>
        <family val="2"/>
      </rPr>
      <t>Cuenta con los soportes de aprobación del talento humano por parte</t>
    </r>
    <r>
      <rPr>
        <sz val="11"/>
        <color theme="1"/>
        <rFont val="Arial Narrow"/>
        <family val="2"/>
      </rPr>
      <t xml:space="preserve"> de la supervisión del contrato. </t>
    </r>
    <r>
      <rPr>
        <sz val="11"/>
        <color rgb="FF000000"/>
        <rFont val="Arial Narrow"/>
        <family val="2"/>
      </rPr>
      <t xml:space="preserve">
</t>
    </r>
    <r>
      <rPr>
        <b/>
        <u/>
        <sz val="11"/>
        <color rgb="FF000000"/>
        <rFont val="Arial Narrow"/>
        <family val="2"/>
      </rPr>
      <t>Nota:</t>
    </r>
    <r>
      <rPr>
        <sz val="11"/>
        <color rgb="FF000000"/>
        <rFont val="Arial Narrow"/>
        <family val="2"/>
      </rPr>
      <t xml:space="preserve"> los soportes pueden ser actas, correos u oficios, entre otros. </t>
    </r>
  </si>
  <si>
    <r>
      <t xml:space="preserve">Realiza la verificación de antecedentes disciplinarios, fiscales, judiciales y medidas correctivas durante el proceso de selección del personal 
</t>
    </r>
    <r>
      <rPr>
        <b/>
        <u/>
        <sz val="11"/>
        <color theme="1"/>
        <rFont val="Arial Narrow"/>
        <family val="2"/>
      </rPr>
      <t>Nota:</t>
    </r>
    <r>
      <rPr>
        <sz val="11"/>
        <color theme="1"/>
        <rFont val="Arial Narrow"/>
        <family val="2"/>
      </rPr>
      <t xml:space="preserve"> al momento de la vinculación laboral y posterior a ello cada tres (3) meses.</t>
    </r>
  </si>
  <si>
    <r>
      <t>Cuenta con los soportes de aprobación de la proporción del talento humano por parte</t>
    </r>
    <r>
      <rPr>
        <sz val="11"/>
        <color theme="1"/>
        <rFont val="Arial Narrow"/>
        <family val="2"/>
      </rPr>
      <t xml:space="preserve"> de la supervisión del contrato. </t>
    </r>
    <r>
      <rPr>
        <sz val="11"/>
        <color rgb="FF000000"/>
        <rFont val="Arial Narrow"/>
        <family val="2"/>
      </rPr>
      <t xml:space="preserve">
</t>
    </r>
    <r>
      <rPr>
        <b/>
        <u/>
        <sz val="11"/>
        <color rgb="FF000000"/>
        <rFont val="Arial Narrow"/>
        <family val="2"/>
      </rPr>
      <t>Nota:</t>
    </r>
    <r>
      <rPr>
        <sz val="11"/>
        <color rgb="FF000000"/>
        <rFont val="Arial Narrow"/>
        <family val="2"/>
      </rPr>
      <t xml:space="preserve"> los soportes pueden ser actas, correos u oficios expedidos por la supervisión del contrato.</t>
    </r>
  </si>
  <si>
    <r>
      <t xml:space="preserve">El coordinador cumple con la proporción, según el cupo atendido.
MT X Unidad de 12 a 24 jóvenes y de 25 a 48 jóvenes para </t>
    </r>
    <r>
      <rPr>
        <b/>
        <sz val="11"/>
        <color theme="1"/>
        <rFont val="Arial Narrow"/>
        <family val="2"/>
      </rPr>
      <t xml:space="preserve">Casa Universitaria Adoptabilidad y Casa Universitaria SRPA. </t>
    </r>
  </si>
  <si>
    <r>
      <rPr>
        <sz val="11"/>
        <color rgb="FF000000"/>
        <rFont val="Arial Narrow"/>
        <family val="2"/>
      </rPr>
      <t xml:space="preserve">El trabajador social cumple con la proporción, según el cupo atendido.
</t>
    </r>
    <r>
      <rPr>
        <b/>
        <sz val="11"/>
        <color rgb="FF000000"/>
        <rFont val="Arial Narrow"/>
        <family val="2"/>
      </rPr>
      <t xml:space="preserve">Casa Universitaria Adoptabilidad
</t>
    </r>
    <r>
      <rPr>
        <sz val="11"/>
        <color rgb="FF000000"/>
        <rFont val="Arial Narrow"/>
        <family val="2"/>
      </rPr>
      <t xml:space="preserve">48 horas X Unidad X mes de 12 a 24 jóvenes y de 64 horas X Unidad X mes 25 a 48 jóvenes.
</t>
    </r>
    <r>
      <rPr>
        <b/>
        <sz val="11"/>
        <color rgb="FF000000"/>
        <rFont val="Arial Narrow"/>
        <family val="2"/>
      </rPr>
      <t xml:space="preserve">Casa Universitaria SRPA
</t>
    </r>
    <r>
      <rPr>
        <sz val="11"/>
        <color rgb="FF000000"/>
        <rFont val="Arial Narrow"/>
        <family val="2"/>
      </rPr>
      <t xml:space="preserve">64 horas X Unidad X mes de 12 a 24 jóvenes y 80 horas X Unidad X mes de 25 a 48 jóvenes. </t>
    </r>
  </si>
  <si>
    <r>
      <rPr>
        <sz val="11"/>
        <color rgb="FF000000"/>
        <rFont val="Arial Narrow"/>
        <family val="2"/>
      </rPr>
      <t xml:space="preserve">El psicólogo cumple con la proporción, según el cupo atendido.
</t>
    </r>
    <r>
      <rPr>
        <b/>
        <sz val="11"/>
        <color rgb="FF000000"/>
        <rFont val="Arial Narrow"/>
        <family val="2"/>
      </rPr>
      <t xml:space="preserve">Casa Universitaria Adoptabilidad
</t>
    </r>
    <r>
      <rPr>
        <sz val="11"/>
        <color rgb="FF000000"/>
        <rFont val="Arial Narrow"/>
        <family val="2"/>
      </rPr>
      <t xml:space="preserve">48 horas X Unidad X mes de 12 a 24 jóvenes y de 64 horas X Unidad X mes 25 a 48 jóvenes.
</t>
    </r>
    <r>
      <rPr>
        <b/>
        <sz val="11"/>
        <color rgb="FF000000"/>
        <rFont val="Arial Narrow"/>
        <family val="2"/>
      </rPr>
      <t xml:space="preserve">Casa Universitaria SRPA
</t>
    </r>
    <r>
      <rPr>
        <sz val="11"/>
        <color rgb="FF000000"/>
        <rFont val="Arial Narrow"/>
        <family val="2"/>
      </rPr>
      <t xml:space="preserve">64 horas X Unidad X mes de 12 a 24 jóvenes y 80 horas X Unidad X mes de 25 a 48 jóvenes. </t>
    </r>
  </si>
  <si>
    <r>
      <t xml:space="preserve">El personal de servicios generales y/o auxiliar de vida comunitaria cumple con la proporción, según el cupo atendido. 
</t>
    </r>
    <r>
      <rPr>
        <b/>
        <sz val="11"/>
        <color rgb="FF000000"/>
        <rFont val="Arial Narrow"/>
        <family val="2"/>
      </rPr>
      <t xml:space="preserve">Casa Universitaria Adoptabilidad y Casa Universitaria SRPA  
</t>
    </r>
    <r>
      <rPr>
        <sz val="11"/>
        <color rgb="FF000000"/>
        <rFont val="Arial Narrow"/>
        <family val="2"/>
      </rPr>
      <t>TC X Unidad de 12 a 24 jóvenes y de 25 a 48 jóvenes.</t>
    </r>
  </si>
  <si>
    <r>
      <rPr>
        <sz val="11"/>
        <color rgb="FF000000"/>
        <rFont val="Arial Narrow"/>
        <family val="2"/>
      </rPr>
      <t>Cuenta con talento humano adicional verifique que se encuentre aproba</t>
    </r>
    <r>
      <rPr>
        <sz val="11"/>
        <color theme="1"/>
        <rFont val="Arial Narrow"/>
        <family val="2"/>
      </rPr>
      <t>do por la supervisi</t>
    </r>
    <r>
      <rPr>
        <sz val="11"/>
        <color rgb="FF000000"/>
        <rFont val="Arial Narrow"/>
        <family val="2"/>
      </rPr>
      <t xml:space="preserve">ón del contrato para el ingreso y desarrollo de funciones.
</t>
    </r>
    <r>
      <rPr>
        <b/>
        <u/>
        <sz val="11"/>
        <color rgb="FF000000"/>
        <rFont val="Arial Narrow"/>
        <family val="2"/>
      </rPr>
      <t xml:space="preserve">Nota: </t>
    </r>
    <r>
      <rPr>
        <sz val="11"/>
        <color rgb="FF000000"/>
        <rFont val="Arial Narrow"/>
        <family val="2"/>
      </rPr>
      <t xml:space="preserve">aplica solamente si el operador cuenta con personal adicional que no se encuentre establecido en el Manual Operativo vigente. </t>
    </r>
  </si>
  <si>
    <t xml:space="preserve"> Cumple con los requisitos establecidos para la selección, inducción y cualificación del talento humano. </t>
  </si>
  <si>
    <r>
      <t xml:space="preserve">Cuenta con el Código </t>
    </r>
    <r>
      <rPr>
        <b/>
        <sz val="11"/>
        <color theme="1"/>
        <rFont val="Arial Narrow"/>
        <family val="2"/>
      </rPr>
      <t xml:space="preserve">Ético </t>
    </r>
    <r>
      <rPr>
        <sz val="11"/>
        <color theme="1"/>
        <rFont val="Arial Narrow"/>
        <family val="2"/>
      </rPr>
      <t xml:space="preserve">dirigido al talento humano. 
* En el Código </t>
    </r>
    <r>
      <rPr>
        <b/>
        <sz val="11"/>
        <color theme="1"/>
        <rFont val="Arial Narrow"/>
        <family val="2"/>
      </rPr>
      <t xml:space="preserve">Ético </t>
    </r>
    <r>
      <rPr>
        <sz val="11"/>
        <color theme="1"/>
        <rFont val="Arial Narrow"/>
        <family val="2"/>
      </rPr>
      <t xml:space="preserve">se encuentra contemplado en el Reglamento Interno de Trabajo.
* El Código </t>
    </r>
    <r>
      <rPr>
        <b/>
        <sz val="11"/>
        <color theme="1"/>
        <rFont val="Arial Narrow"/>
        <family val="2"/>
      </rPr>
      <t xml:space="preserve">Ético </t>
    </r>
    <r>
      <rPr>
        <sz val="11"/>
        <color theme="1"/>
        <rFont val="Arial Narrow"/>
        <family val="2"/>
      </rPr>
      <t xml:space="preserve">fue socializado a la totalidad del talento humano que atiende la Modalidad. 
* En el Código </t>
    </r>
    <r>
      <rPr>
        <b/>
        <sz val="11"/>
        <color theme="1"/>
        <rFont val="Arial Narrow"/>
        <family val="2"/>
      </rPr>
      <t xml:space="preserve">Ético </t>
    </r>
    <r>
      <rPr>
        <sz val="11"/>
        <color theme="1"/>
        <rFont val="Arial Narrow"/>
        <family val="2"/>
      </rPr>
      <t>están contempladas las causales de terminación unilateral de contrato por su incumplimiento.</t>
    </r>
  </si>
  <si>
    <t>4. COMPONENTE ADMINISTRATIVO - TALENTO HUMANO</t>
  </si>
  <si>
    <t>COMPONENTE ADMINISTRATIVO - TALENTO HUMANO</t>
  </si>
  <si>
    <r>
      <rPr>
        <b/>
        <u/>
        <sz val="11"/>
        <color rgb="FF000000"/>
        <rFont val="Arial Narrow"/>
        <family val="2"/>
      </rPr>
      <t>Nota:</t>
    </r>
    <r>
      <rPr>
        <b/>
        <sz val="11"/>
        <color rgb="FF000000"/>
        <rFont val="Arial Narrow"/>
        <family val="2"/>
      </rPr>
      <t xml:space="preserve"> * TC: </t>
    </r>
    <r>
      <rPr>
        <sz val="11"/>
        <color rgb="FF000000"/>
        <rFont val="Arial Narrow"/>
        <family val="2"/>
      </rPr>
      <t xml:space="preserve">Tiempo completo;    * </t>
    </r>
    <r>
      <rPr>
        <b/>
        <sz val="11"/>
        <color rgb="FF000000"/>
        <rFont val="Arial Narrow"/>
        <family val="2"/>
      </rPr>
      <t>MT:</t>
    </r>
    <r>
      <rPr>
        <sz val="11"/>
        <color rgb="FF000000"/>
        <rFont val="Arial Narrow"/>
        <family val="2"/>
      </rPr>
      <t xml:space="preserve"> Medio tiempo;    *</t>
    </r>
    <r>
      <rPr>
        <b/>
        <sz val="11"/>
        <color rgb="FF000000"/>
        <rFont val="Arial Narrow"/>
        <family val="2"/>
      </rPr>
      <t>C:</t>
    </r>
    <r>
      <rPr>
        <sz val="11"/>
        <color rgb="FF000000"/>
        <rFont val="Arial Narrow"/>
        <family val="2"/>
      </rPr>
      <t xml:space="preserve"> Cupo </t>
    </r>
  </si>
  <si>
    <r>
      <t xml:space="preserve">Los usuarios atendidos cuentan con documento de ubicación por parte de la autoridad administrativa competente a la modalidad correspondiente.
</t>
    </r>
    <r>
      <rPr>
        <b/>
        <u/>
        <sz val="11"/>
        <color theme="1"/>
        <rFont val="Arial Narrow"/>
        <family val="2"/>
      </rPr>
      <t>Nota:</t>
    </r>
    <r>
      <rPr>
        <sz val="11"/>
        <color theme="1"/>
        <rFont val="Arial Narrow"/>
        <family val="2"/>
      </rPr>
      <t xml:space="preserve"> el documento podrá denominarse como boleta, carta o certificado de ubicación.</t>
    </r>
  </si>
  <si>
    <t xml:space="preserve">Cuenta con actas de reuniones internas de análisis de caso para desarrollar el plan de caso de los usuarios. </t>
  </si>
  <si>
    <r>
      <t xml:space="preserve">Cuenta con soportes del diseño e implementación de estrategias y actividades que potencialicen las habilidades, capacidades y destrezas personales del usuario.
</t>
    </r>
    <r>
      <rPr>
        <b/>
        <sz val="11"/>
        <color theme="1"/>
        <rFont val="Arial Narrow"/>
        <family val="2"/>
      </rPr>
      <t>Nota:</t>
    </r>
    <r>
      <rPr>
        <sz val="11"/>
        <color theme="1"/>
        <rFont val="Arial Narrow"/>
        <family val="2"/>
      </rPr>
      <t xml:space="preserve"> los soportes pueden ser: guías, pruebas psicotécnicas, actas de reunión, entre otras.</t>
    </r>
  </si>
  <si>
    <t>3. COMPONENTE PROCESO DE ATENCIÓN</t>
  </si>
  <si>
    <r>
      <t xml:space="preserve">Cuenta con el acta y soporte de remisión a la supervisión de contrato, así como el oficio de aval por parte de la Regional de la Propuesta de Implementación y Cualificación - PIYC. 
</t>
    </r>
    <r>
      <rPr>
        <b/>
        <u/>
        <sz val="11"/>
        <color theme="1"/>
        <rFont val="Arial Narrow"/>
        <family val="2"/>
      </rPr>
      <t>Nota:</t>
    </r>
    <r>
      <rPr>
        <sz val="11"/>
        <color theme="1"/>
        <rFont val="Arial Narrow"/>
        <family val="2"/>
      </rPr>
      <t xml:space="preserve"> aplica, en caso de haber requerido ajuste.
</t>
    </r>
    <r>
      <rPr>
        <b/>
        <u/>
        <sz val="11"/>
        <color theme="1"/>
        <rFont val="Arial Narrow"/>
        <family val="2"/>
      </rPr>
      <t>Nota:</t>
    </r>
    <r>
      <rPr>
        <sz val="11"/>
        <color theme="1"/>
        <rFont val="Arial Narrow"/>
        <family val="2"/>
      </rPr>
      <t xml:space="preserve"> en caso de no requerirse ajuste anual cuenta con acta,  soporte de remisión a la supervisión del contrato y oficio de aprobación por parte de la Regional.</t>
    </r>
  </si>
  <si>
    <r>
      <t xml:space="preserve">Cuenta con los soportes de la celebración de cumpleaños a los uusarios, del mismo día de su cumpleaños, la Propuesta de Implementación y Cualificación - PIYC.
</t>
    </r>
    <r>
      <rPr>
        <b/>
        <u/>
        <sz val="11"/>
        <color theme="1"/>
        <rFont val="Arial Narrow"/>
        <family val="2"/>
      </rPr>
      <t xml:space="preserve">Nota: </t>
    </r>
    <r>
      <rPr>
        <sz val="11"/>
        <color theme="1"/>
        <rFont val="Arial Narrow"/>
        <family val="2"/>
      </rPr>
      <t xml:space="preserve">en caso de cruzarse con otra actividad, lo realizaron durante la semana. </t>
    </r>
  </si>
  <si>
    <t xml:space="preserve">Cuenta con la planeación o soportes de una (1) salida recreativa cada dos (2) meses y una (1) actividad recreativa por semana (dentro o fuera de las instalaciones), la Propuesta de Implementación y Cualificación - PIYC. </t>
  </si>
  <si>
    <r>
      <t xml:space="preserve">Desarrolla las particularidades del servicio 
* Cuenta con soportes de los acuerdos para el manejo del dinero de los jóvenes, y establece un plan de ahorro programado
* Cuenta con soportes de vinculación laboral o a un proyecto de emprendimiento
* Cuenta con soportes de participación conjunta que permite a los jóvenes interactuar, conversar, intercambiar y compartir experiencias propias de cada uno de los beneficiaros con el objetivo de generar vínculos y redes.
* Cuenta con soportes de los espacios y búsqueda de oportunidades para que los adolescentes y jóvenes adquieran competencias, habilidades y destrezas que favorezcan la inclusión social al momento de su egreso.
* Cuenta con soportes con los que Informa a la autoridad administrativa frente a los permisos de participación, viajes, postulaciones, uso de imagen y demás actividades.
* Cuenta con cronograma de actividades que garantice al menos una (1) actividad al mes de la metodología del aprendizaje experiencial.
* Cuenta con soportes de la aplicación de los módulos de la metodología del aprendizaje experiencial.
</t>
    </r>
    <r>
      <rPr>
        <b/>
        <u/>
        <sz val="11"/>
        <color theme="1"/>
        <rFont val="Arial Narrow"/>
        <family val="2"/>
      </rPr>
      <t>Nota:</t>
    </r>
    <r>
      <rPr>
        <sz val="11"/>
        <color theme="1"/>
        <rFont val="Arial Narrow"/>
        <family val="2"/>
      </rPr>
      <t xml:space="preserve"> los soportes pueden ser: seguimientos por áreas, actas de reunión, entre otros.</t>
    </r>
  </si>
  <si>
    <r>
      <t xml:space="preserve">Cuenta con la evaluación preliminar, elaborada máximo a los cinco ( 5) días hábiles de la ubicación del usuario en la modalidad, en la que se identifiquen los riesgos físicos y/o emocionales que requieran gestión para la atención de emergencia.
</t>
    </r>
    <r>
      <rPr>
        <b/>
        <u/>
        <sz val="11"/>
        <color theme="1"/>
        <rFont val="Arial Narrow"/>
        <family val="2"/>
      </rPr>
      <t>Nota:</t>
    </r>
    <r>
      <rPr>
        <sz val="11"/>
        <color theme="1"/>
        <rFont val="Arial Narrow"/>
        <family val="2"/>
      </rPr>
      <t xml:space="preserve"> cuenta con formato de medición del índice de vida independiente y autónoma VIA</t>
    </r>
  </si>
  <si>
    <t xml:space="preserve">Da aplicabilidad y cumplimiento al Hito 1: Prospectiva de caso en el proceso de atención.  (Ver Anexo No 10. Anexos de Historia de Atención) </t>
  </si>
  <si>
    <r>
      <t xml:space="preserve">En el Plan de Caso se identifica el planteamiento de las metas y acciones elaboradas por el equipo interdisciplinario para la transformación de realidades individuales y familiares que generaron el ingreso al PARD.
</t>
    </r>
    <r>
      <rPr>
        <b/>
        <u/>
        <sz val="11"/>
        <color theme="1"/>
        <rFont val="Arial Narrow"/>
        <family val="2"/>
      </rPr>
      <t>Nota</t>
    </r>
    <r>
      <rPr>
        <sz val="11"/>
        <color theme="1"/>
        <rFont val="Arial Narrow"/>
        <family val="2"/>
      </rPr>
      <t xml:space="preserve">:  se realizó durante los  primeros treinta (30) días calendario del ingreso a la modalidad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 y potencializa las capacidades de los usuarios y las familias como el eje central para un reintegro progresivo o definitivo.
</t>
    </r>
    <r>
      <rPr>
        <b/>
        <u/>
        <sz val="11"/>
        <color theme="1"/>
        <rFont val="Arial Narrow"/>
        <family val="2"/>
      </rPr>
      <t>Nota</t>
    </r>
    <r>
      <rPr>
        <sz val="11"/>
        <color theme="1"/>
        <rFont val="Arial Narrow"/>
        <family val="2"/>
      </rPr>
      <t xml:space="preserve">: es específico y responde a la atención con enfoque diferencial, características, recursos y curso de vida de cada usuario, su familia o red vincular de apoyo.
</t>
    </r>
    <r>
      <rPr>
        <b/>
        <u/>
        <sz val="11"/>
        <color theme="1"/>
        <rFont val="Arial Narrow"/>
        <family val="2"/>
      </rPr>
      <t>Nota</t>
    </r>
    <r>
      <rPr>
        <sz val="11"/>
        <color theme="1"/>
        <rFont val="Arial Narrow"/>
        <family val="2"/>
      </rPr>
      <t>: define la frecuencia del seguimiento acorde con el de riesgo y complejidad.</t>
    </r>
  </si>
  <si>
    <t>Cuenta con soportes del proceso de preparación para la reunificación del usuario, así:
* Se analiza la reintegración del usuario, así como las acciones a realizar, en articulación entre la Autoridad Administrativa, equipo técnico equipo interdisciplinario de la modalidad. 
* Se realiza la evaluación de criterios para la reintegración y reunificación, identifica avances y objetivos alcanzados como insumo para la toma de decisiones por parte de la autoridad administrativa.
* Planifica, revisa y valora las condiciones para la acogida del la niña, el niño o el adolescente para la reintegración a la familia, adopción, o consolidación de vida independiente.
* Se realiza con antelación mínimo de un mes, la preparación para la reunificación acorde con las directrices sobre modalidades alternativas de cuidado de los usuarios.</t>
  </si>
  <si>
    <t xml:space="preserve">3.1. COMPONENTE PROCESO DE ATENCIÓN - DISCAPACIDAD </t>
  </si>
  <si>
    <t>3.2. COMPONENTE PROCESO DE ATENCIÓN - CONSUMO DE SUSTANCIAS PSICOACTIVAS</t>
  </si>
  <si>
    <t>3.3. COMPONENTE PROCESO DE ATENCIÓN - GESTANTES Y/O LACTANTES</t>
  </si>
  <si>
    <t xml:space="preserve">3.4. COMPONENTE PROCESO DE ATENCIÓN - VICTIMAS DE VIOLENCIA SEXUAL DENTRO Y FUERA DEL CONFLICTO ARMADO Y/O VICTIMAS DE TRATA. </t>
  </si>
  <si>
    <r>
      <t xml:space="preserve">Cuenta con soportes del análisis realizado junto con el equipo de la autoridad administrativa sobre las percepciones de riesgo del usuario y su familia, para que a partir de ello se realicen las acciones correspondientes.		
</t>
    </r>
    <r>
      <rPr>
        <b/>
        <u/>
        <sz val="11"/>
        <color theme="1"/>
        <rFont val="Arial Narrow"/>
        <family val="2"/>
      </rPr>
      <t>Nota</t>
    </r>
    <r>
      <rPr>
        <sz val="11"/>
        <color theme="1"/>
        <rFont val="Arial Narrow"/>
        <family val="2"/>
      </rPr>
      <t>: los soportes pueden ser actas, correos de invitación, listados de asistencia, entre otros.</t>
    </r>
  </si>
  <si>
    <t>3.5. COMPONENTE PROCESO DE ATENCIÓN - PREVENCIÓN Y MANEJO DE SITUACIONES DE RIESGOS</t>
  </si>
  <si>
    <t xml:space="preserve">Cuenta con acta de entrega  elaborada por el operador saliente del traslado del usuario y entrega la historia de atención a la coordinación de la nueva institución. </t>
  </si>
  <si>
    <r>
      <t xml:space="preserve">Cuenta con soportes del proceso de acogida y seguimiento a la adaptación y vinculación emocional del usuario, por parte de la institución.
</t>
    </r>
    <r>
      <rPr>
        <b/>
        <u/>
        <sz val="11"/>
        <color theme="1"/>
        <rFont val="Arial Narrow"/>
        <family val="2"/>
      </rPr>
      <t>Nota</t>
    </r>
    <r>
      <rPr>
        <sz val="11"/>
        <color theme="1"/>
        <rFont val="Arial Narrow"/>
        <family val="2"/>
      </rPr>
      <t>: los soportes podrán ser el formato de ingreso o formato de acogida, entre otros.</t>
    </r>
  </si>
  <si>
    <t xml:space="preserve"> COMPONENTE PROCESO DE ATENCIÓN </t>
  </si>
  <si>
    <t xml:space="preserve">COMPONENTE PROCESO DE ATENCIÓN </t>
  </si>
  <si>
    <t xml:space="preserve">3.5.7.1. </t>
  </si>
  <si>
    <t xml:space="preserve">3.5.7.6. </t>
  </si>
  <si>
    <t xml:space="preserve">3.5.7.7. </t>
  </si>
  <si>
    <t xml:space="preserve">3.5.7.8. </t>
  </si>
  <si>
    <t xml:space="preserve">3.5.8.5. </t>
  </si>
  <si>
    <t xml:space="preserve">3.5.8.6. </t>
  </si>
  <si>
    <t xml:space="preserve">3.5.9.1.  </t>
  </si>
  <si>
    <t xml:space="preserve">3.5.9.3. </t>
  </si>
  <si>
    <t>3.5.10.</t>
  </si>
  <si>
    <t xml:space="preserve">3.5.10.2. </t>
  </si>
  <si>
    <t xml:space="preserve">3.5.10.3. </t>
  </si>
  <si>
    <t xml:space="preserve">3.5.10.4. </t>
  </si>
  <si>
    <t>3.5.11.</t>
  </si>
  <si>
    <t>3.5.11.1.</t>
  </si>
  <si>
    <t xml:space="preserve">3.5.11.2. </t>
  </si>
  <si>
    <t>3.5.11.3.</t>
  </si>
  <si>
    <t xml:space="preserve">3.5.11.4. </t>
  </si>
  <si>
    <t xml:space="preserve">3.5.11.5. </t>
  </si>
  <si>
    <t xml:space="preserve">3.5.11.6. </t>
  </si>
  <si>
    <t xml:space="preserve">3.5.11.7. </t>
  </si>
  <si>
    <t>3.5.12</t>
  </si>
  <si>
    <t xml:space="preserve">3.5.12.1. </t>
  </si>
  <si>
    <t>3.5.12.2.</t>
  </si>
  <si>
    <t>3.5.13</t>
  </si>
  <si>
    <t xml:space="preserve">3.5.13.1. </t>
  </si>
  <si>
    <t>3.5.13.2.</t>
  </si>
  <si>
    <t>6.3.1.4.</t>
  </si>
  <si>
    <t>6.3.1.5.</t>
  </si>
  <si>
    <t xml:space="preserve">6.3.1.10. </t>
  </si>
  <si>
    <t xml:space="preserve">6.3.1.11. </t>
  </si>
  <si>
    <t xml:space="preserve">El acta de concepto sanitario debe ser favorable y estar vigente, expedido por la autoridad sanitaria,  para cada una de las sedes en donde se presta el servicio.  </t>
  </si>
  <si>
    <t xml:space="preserve">Cuenta con soportes de gestión mensual ante la autoridad sanitaria, en caso de no tener concepto sanitario favorable en donde se presta el servicio.  </t>
  </si>
  <si>
    <t>Cuenta con el Ciclo de Menús registrado bajo los formatos vigentes establecidos por el ICBF.</t>
  </si>
  <si>
    <t xml:space="preserve">Cuenta con los mecanismos de control y seguimiento al suministro de alimentos, establecidos para los Ciclos de Menús, Análisis de Contenido Nutricional, Lista de Intercambios y Guías de Preparaciones. </t>
  </si>
  <si>
    <r>
      <t xml:space="preserve">Cuenta con el registro de inspección de equipos, donde incluya los instrumentos de medición y los equipos del servicio, que se tengan en uso, con una frecuencia mensual para la nevera y congeladores y bimensual para los demás equipos, con los criterios establecidos.
</t>
    </r>
    <r>
      <rPr>
        <b/>
        <u/>
        <sz val="11"/>
        <color theme="1"/>
        <rFont val="Arial Narrow"/>
        <family val="2"/>
      </rPr>
      <t>Nota</t>
    </r>
    <r>
      <rPr>
        <sz val="11"/>
        <color theme="1"/>
        <rFont val="Arial Narrow"/>
        <family val="2"/>
      </rPr>
      <t>: verificación de los instrumentos diligenciado y observación directa del funcionamiento de los equipos</t>
    </r>
  </si>
  <si>
    <r>
      <t xml:space="preserve">Termómetro de punzón para alimentos fríos, conforme a la normatividad vigente con la siguiente documentación:  hoja de vida (con la totalidad de criterios establecidos en la norma, catálogos, instrucciones de uso y almacenamiento del fabricante, certificados de calibración (según aplique), informes de anomalías y posteriores acciones correctivas o reportes de mantenimiento (si aplica)
</t>
    </r>
    <r>
      <rPr>
        <b/>
        <u/>
        <sz val="11"/>
        <color theme="1"/>
        <rFont val="Arial Narrow"/>
        <family val="2"/>
      </rPr>
      <t>Nota</t>
    </r>
    <r>
      <rPr>
        <sz val="11"/>
        <color theme="1"/>
        <rFont val="Arial Narrow"/>
        <family val="2"/>
      </rPr>
      <t>: en caso de contar con el espacio de promoción de la lactancia materna: termómetro de uso exclusivo para esta área.</t>
    </r>
  </si>
  <si>
    <r>
      <t xml:space="preserve">Cuenta con los equipos para el adecuado almacenamiento de los alimentos.
</t>
    </r>
    <r>
      <rPr>
        <b/>
        <u/>
        <sz val="11"/>
        <color theme="1"/>
        <rFont val="Arial Narrow"/>
        <family val="2"/>
      </rPr>
      <t>Nota</t>
    </r>
    <r>
      <rPr>
        <sz val="11"/>
        <color theme="1"/>
        <rFont val="Arial Narrow"/>
        <family val="2"/>
      </rPr>
      <t xml:space="preserve">: en la visita se realizará la verificación del punto de ebullición y congelación (termómetros) y balanzas mediante el uso de un producto estandarizado. </t>
    </r>
  </si>
  <si>
    <r>
      <t xml:space="preserve">Los certificados de calibración cumplen con  los siguientes parámetros técnicos y administrativos:
* Trazabilidad propia del operador, con patrones de medida nacionales y que estén calibrados por laboratorios acreditados por el Organismo Nacional de Acreditación – ONAC.
* Cada equipo o instrumento de medición que este calibrado cuenta con una etiqueta o sticker en el que se evidencie la fecha y el servicio prestado (en las pesas patrón y termómetro el sticker o etiqueta está ubicado en el estuche y son legibles).                 
* Cuenta con  detalles del mantenimiento, tales como ajustes, reparaciones y modificaciones en caso de que se requieran durante el servicio de calibración.     
* El reporte cuenta con la identificación de la o las personas responsables de la veracidad de la información registrada.   
</t>
    </r>
    <r>
      <rPr>
        <b/>
        <u/>
        <sz val="11"/>
        <color theme="1"/>
        <rFont val="Arial Narrow"/>
        <family val="2"/>
      </rPr>
      <t>Nota</t>
    </r>
    <r>
      <rPr>
        <sz val="11"/>
        <color theme="1"/>
        <rFont val="Arial Narrow"/>
        <family val="2"/>
      </rPr>
      <t xml:space="preserve">: los entregables de este ítem son: el acta de la verificación intermedia realizada por la Supervisión del Contrato, certificados de calibración vigente (no mayor a 1 año). </t>
    </r>
  </si>
  <si>
    <t>Anexo 13. Verificación de Gramaje y Temperatura</t>
  </si>
  <si>
    <t>TIEMPO DE COMIDA</t>
  </si>
  <si>
    <t>PROGRAMADO</t>
  </si>
  <si>
    <t>INTERCAMBIO</t>
  </si>
  <si>
    <t>Temperatura</t>
  </si>
  <si>
    <t>Minuta patrón</t>
  </si>
  <si>
    <t>Peso 1</t>
  </si>
  <si>
    <t>Peso 2</t>
  </si>
  <si>
    <t>Peso 3</t>
  </si>
  <si>
    <t>Promedio</t>
  </si>
  <si>
    <t>Comparación con Minuta Patron</t>
  </si>
  <si>
    <t>(SUMINISTRADO)</t>
  </si>
  <si>
    <t>(°C)</t>
  </si>
  <si>
    <t xml:space="preserve">Fecha: </t>
  </si>
  <si>
    <t>Semana No</t>
  </si>
  <si>
    <t>Edad:</t>
  </si>
  <si>
    <t>Desayuno</t>
  </si>
  <si>
    <t>Almuerzo</t>
  </si>
  <si>
    <t>Refrigerio de la tarde</t>
  </si>
  <si>
    <t>Cena</t>
  </si>
  <si>
    <t>Cuenta con la totalidad de soportes de las atenciones y/o gestiones en salud para los usuarios que conforman la muestra seleccionada.</t>
  </si>
  <si>
    <t>Balanza de 25 libras mecánica (opcional)</t>
  </si>
  <si>
    <t>Molino manual (opcional)</t>
  </si>
  <si>
    <t>Molinillo (opcional)</t>
  </si>
  <si>
    <t xml:space="preserve">Legumbrera </t>
  </si>
  <si>
    <t>Fuente: Elaboración Dirección de Protección y Dirección de Nutrición - ICBF.</t>
  </si>
  <si>
    <r>
      <t xml:space="preserve">Cuenta con soportes de promoción de la actividad física y  juego activo según condición médica, de acuerdo con las siguientes consideraciones:
* Jóvenes: mínimo 150 minutos semanales de actividad física aeróbica moderada, o bien 75 minutos de actividad física aeróbica vigorosa cada semana.
</t>
    </r>
    <r>
      <rPr>
        <b/>
        <sz val="11"/>
        <rFont val="Arial Narrow"/>
        <family val="2"/>
      </rPr>
      <t>Nota:</t>
    </r>
    <r>
      <rPr>
        <sz val="11"/>
        <rFont val="Arial Narrow"/>
        <family val="2"/>
      </rPr>
      <t xml:space="preserve"> los soportes pueden ser acta, listado de asistencia, registro fotográfico y/o registro fílmico, entre otros. </t>
    </r>
  </si>
  <si>
    <r>
      <t xml:space="preserve">Realiza y fomenta prácticas de alimentación saludable  (Diagnóstico, comportamientos por mejorar o cambiar, población o audiencia, objetivos, mensajes a comunicar, canales y herramientas a utilizar). 
</t>
    </r>
    <r>
      <rPr>
        <b/>
        <u/>
        <sz val="11"/>
        <rFont val="Arial Narrow"/>
        <family val="2"/>
      </rPr>
      <t>Nota:</t>
    </r>
    <r>
      <rPr>
        <sz val="11"/>
        <rFont val="Arial Narrow"/>
        <family val="2"/>
      </rPr>
      <t xml:space="preserve"> Los soportes que verifican la actividad son: acta de la asistencia técnica, listado de asistencia, registro fotográfico, entre otros. 
</t>
    </r>
    <r>
      <rPr>
        <b/>
        <u/>
        <sz val="11"/>
        <color theme="3"/>
        <rFont val="Arial Narrow"/>
        <family val="2"/>
      </rPr>
      <t/>
    </r>
  </si>
  <si>
    <r>
      <t xml:space="preserve">Cuenta con soporte de afiliación en salud con fecha de expedición no mayor a seis (6) meses o en su defecto las gestiones o articulaciones con el sector salud. </t>
    </r>
    <r>
      <rPr>
        <b/>
        <sz val="11"/>
        <rFont val="Arial Narrow"/>
        <family val="2"/>
      </rPr>
      <t>Anexo 12. Anexos de Historias de Atención en Salud.</t>
    </r>
  </si>
  <si>
    <r>
      <t xml:space="preserve">Cuenta con soporte de valoraciones iniciales por cada área de salud de acuerdo a las Ruta Integral de Atenciones en Salud - RIAS o en su defecto las gestiones con el sector salud. </t>
    </r>
    <r>
      <rPr>
        <b/>
        <sz val="11"/>
        <rFont val="Arial Narrow"/>
        <family val="2"/>
      </rPr>
      <t xml:space="preserve"> Anexo 12. Anexos de Historias de Atención en Salud.</t>
    </r>
  </si>
  <si>
    <r>
      <t xml:space="preserve">Cuenta con carnet de vacunas de la totalidad de los usuarios que conforman la muestra (Si aplica). </t>
    </r>
    <r>
      <rPr>
        <b/>
        <sz val="11"/>
        <rFont val="Arial Narrow"/>
        <family val="2"/>
      </rPr>
      <t>Anexo 12. Anexos de Historias de Atención en Salud.</t>
    </r>
  </si>
  <si>
    <r>
      <t xml:space="preserve">Cuenta con soporte de seguimientos por cada área de salud de acuerdo a las Ruta Integral de Atenciones en Salud - RIAS o en su defecto las gestiones con el sector salud. </t>
    </r>
    <r>
      <rPr>
        <b/>
        <sz val="11"/>
        <rFont val="Arial Narrow"/>
        <family val="2"/>
      </rPr>
      <t>Anexo 12. Anexos de Historias de Atención en Salud.</t>
    </r>
  </si>
  <si>
    <t>Los grupos de edad en el formato de Análisis de Contenido Nutricional corresponden con lo establecido en las minutas patrón de alimentos de cada modalidad o servicio del ICBF, así: 18-59 años 11 meses, en coherencia con la PIYC.</t>
  </si>
  <si>
    <t>El formato de Ciclo de Menús incluye el registro de nombre del proyecto o programa de acuerdo con la Estructura Programática Vigente.</t>
  </si>
  <si>
    <r>
      <t xml:space="preserve">Cuenta con soportes documentales que evidencien la aplicación de las encuestas de aceptabilidad de la alimentación suministrada a los usuarios en los tiempos establecidos, la evaluación de la pertinencia de las acciones realizadas a partir del análisis de los resultados obtenidos y soporte de remisión de los resultados  al supervisor del contrato.
</t>
    </r>
    <r>
      <rPr>
        <b/>
        <u/>
        <sz val="11"/>
        <rFont val="Arial Narrow"/>
        <family val="2"/>
      </rPr>
      <t>Nota:</t>
    </r>
    <r>
      <rPr>
        <sz val="11"/>
        <rFont val="Arial Narrow"/>
        <family val="2"/>
      </rPr>
      <t xml:space="preserve"> se debe contar con los soportes de realización de dos (2) encuestas: la primera encuesta  finalizando el tercer (3) mes de operación y la segunda (2) finalizando el octavo (8) mes de operación.</t>
    </r>
  </si>
  <si>
    <t>Cuenta con el Análisis de Contenido Nutricional registrado en los formatos vigentes establecidos por el ICBF.</t>
  </si>
  <si>
    <t>Cuenta con la Lista de Intercambios en los formatos vigentes establecidos por el ICBF</t>
  </si>
  <si>
    <t>Cuenta con la Guía de Preparaciones en los formatos vigentes establecidos por el ICBF</t>
  </si>
  <si>
    <t xml:space="preserve">6.5.18. </t>
  </si>
  <si>
    <r>
      <t xml:space="preserve">El personal manipulador de alimentos cuenta con certificado médico vigente que registre la aptitud para manipular alimentos, y posteriormente se demuestra un reconocimiento médico por lo menos una (1) vez al año o cada vez que se considere necesario por razones clínicas y epidemiológicas.
</t>
    </r>
    <r>
      <rPr>
        <b/>
        <u/>
        <sz val="11"/>
        <rFont val="Arial Narrow"/>
        <family val="2"/>
      </rPr>
      <t>Nota</t>
    </r>
    <r>
      <rPr>
        <sz val="11"/>
        <rFont val="Arial Narrow"/>
        <family val="2"/>
      </rPr>
      <t>: la certificación médica en la cual conste aptitud para la manipulación de alimentos incluye exámenes de laboratorio de frotis de garganta con cultivo, KOH de uñas (para detectar hongos) y coprocultivo, de las personas que preparan y/o distribuyen los alimentos.</t>
    </r>
  </si>
  <si>
    <t xml:space="preserve">El personal manipulador de alimentos cumple con las siguientes prácticas higiénicas y medidas de protección:
* No comer, no beber, no fumar en ningún área de manipulación de alimentos.
* Lavarse con jabón y desinfectar desde los codos hasta las manos cada vez que sea necesario (si usan guantes estos tienen igual tratamiento y están sin roturas).
* Mantener uñas cortas, limpias y sin esmalte.
* Utilizar uniforme (pantalón, camisa o bata de color claro) que no posean botones, sólo cremalleras, cierres o broches y sin bolsillos de la cintura hacia arriba.
* Utilizar calzado antideslizante, bajo, de color claro, cubierto y en material no poroso (no tela).
* Utilizar delantal plástico para las actividades de aseo y limpieza.
* Evitar prácticas antihigiénicas tales como rascarse, toser, escupir, estornudar, entre otras.
* Usar tapabocas mientras se manipula el alimento (área de preparación y en momento de servido).
* Utilizar el delantal atado al cuerpo en forma segura para evitar la contaminación del alimento y accidentes de trabajo.
* No usar anillos, aretes, joyas u otros accesorios mientras el personal realice sus labores. En caso de usar lentes, deben asegurarse a la cabeza mediante bandas, cadenas u otros medios ajustables.
* Mantener el cabello recogido y cubierto totalmente mediante una malla, gorro u otro medio efectivo; en caso de llevar barba, bigote o patillas anchas, se debe usar cubiertas para estas. No usar maquillaje.
* Las personas que actúen en calidad de visitantes a las áreas de preparación cumplen con las medidas de protección y sanitarias estipuladas en este ítem.
* Propician  excelentes relaciones con los usuarios. </t>
  </si>
  <si>
    <t>En caso de que se evidencie la participación de usuarios en la preparación de alimentos:
* Deben ser mayores de 13 años.
* Si es menor de 13 años, la participación en la preparación de alimentos hace parte de actividades lúdicas y/o recreativas.
* La actividad es supervisada por un adulto, que asegure el buen manejo del menaje y elementos del servicio.
* No es obligatoria.
* Utiliza los elementos de protección para la preparación de los alimentos y presenta adecuadas condiciones de aseo e higiene.
* En caso de que el usuario que participa en la preparación de alimentos es una persona con discapacidad, se tiene en cuenta la categoría de discapacidad y la intensidad de apoyos que requiere.</t>
  </si>
  <si>
    <t>El personal manipulador de alimentos cumple con el perfil requerido:  
* Ser mayor de 18 años.
* Nivel educativo: mínimo grado noveno de educación básica secundaria .
* Experiencia especifica mínima de un año.</t>
  </si>
  <si>
    <t>Cuenta con: báscula pesa alimentos (opcional) en buen estado y ajustada (con la capacidad y división de escala acorde al tipo de alimento y/o producto).</t>
  </si>
  <si>
    <r>
      <t xml:space="preserve">Cumplen los criterios mínimos para el almacenamiento de alimentos, teniendo en cuenta: 
* Almacenamiento seco
* Almacenamiento en frio
* Almacenamiento de verduras y frutas.
* Almacenamiento de leche y productos lácteos.
* Cárnicos, pollo y pescado.
</t>
    </r>
    <r>
      <rPr>
        <b/>
        <sz val="11"/>
        <color rgb="FFFF0000"/>
        <rFont val="Arial Narrow"/>
        <family val="2"/>
      </rPr>
      <t/>
    </r>
  </si>
  <si>
    <t>No se observa almacenamiento de productos que contengan aditivos de conservación (sorbatos, benzoatos, nitritos o productos que los contengan como los ablandadores de carnes), colorantes y saborizantes artificiales.</t>
  </si>
  <si>
    <r>
      <rPr>
        <sz val="11"/>
        <rFont val="Arial Narrow"/>
        <family val="2"/>
      </rPr>
      <t>No</t>
    </r>
    <r>
      <rPr>
        <sz val="11"/>
        <color theme="1"/>
        <rFont val="Arial Narrow"/>
        <family val="2"/>
      </rPr>
      <t xml:space="preserve"> se evidencian preparaciones con pollo desmechado, deshilachado, o arroz con pollo después de cocido</t>
    </r>
  </si>
  <si>
    <t>Las preparaciones son acorde a lo establecido en la guía de preparaciones</t>
  </si>
  <si>
    <t>La tabla de control de porciones se encuentra publicado, en un sitio visible en el área de servido.</t>
  </si>
  <si>
    <r>
      <t xml:space="preserve">El programa de desechos sólidos y líquidos: incluye caracterización de residuos generados, ubicación de recipientes, almacenamiento interno y sistemas de conducción y recolección, clasificación de los residuos, rutas de evacuación, responsables del manejo, frecuencia y horarios para aseo de recipientes y depósitos. Se debe contar con los formatos de control y verificación de aplicación de procedimientos y acciones correctivas.
</t>
    </r>
    <r>
      <rPr>
        <b/>
        <u/>
        <sz val="11"/>
        <color theme="1"/>
        <rFont val="Arial Narrow"/>
        <family val="2"/>
      </rPr>
      <t>Nota:</t>
    </r>
    <r>
      <rPr>
        <sz val="11"/>
        <color theme="1"/>
        <rFont val="Arial Narrow"/>
        <family val="2"/>
      </rPr>
      <t xml:space="preserve"> cuenta con las instalaciones, elementos, áreas, recursos y procedimientos que garanticen una eficiente labor de recolección, conducción, manejo, almacenamiento interno, clasificación, transporte y disposición final.</t>
    </r>
  </si>
  <si>
    <r>
      <t xml:space="preserve">Cuenta con el documento Plan de Saneamiento Básico, que incluya los programas: limpieza y desinfección, control de plagas, desechos sólidos y líquidos, agua segura y debe contener como mínimo: objetivos, alcance, definiciones, marco teórico y procedimientos. Además de los cuatro programas debe incluir el plan de capacitación; ajustado a las particularidades del servicio el cual debe contener los siguientes aspectos: metodología, duración, cronograma y temas específicos a impartir. Los soportes de las capacitaciones realizadas son actas, listados de asistencia, </t>
    </r>
    <r>
      <rPr>
        <b/>
        <sz val="11"/>
        <rFont val="Arial Narrow"/>
        <family val="2"/>
      </rPr>
      <t xml:space="preserve">y </t>
    </r>
    <r>
      <rPr>
        <sz val="11"/>
        <rFont val="Arial Narrow"/>
        <family val="2"/>
      </rPr>
      <t xml:space="preserve">registro fotográfico y/o registro fílmico. </t>
    </r>
  </si>
  <si>
    <r>
      <t xml:space="preserve">El programa de control de plagas: incluye identificación de focos externa e internamente, control físico de acceso de vectores y control químico. Se debe contar con formatos de registro, certificado de fumigación (desarrollado por una empresa autorizada por la Entidad de salud que corresponda), fichas técnicas de los productos químicos empleados, acciones correctivas y plan de contingencia.
</t>
    </r>
    <r>
      <rPr>
        <b/>
        <u/>
        <sz val="11"/>
        <rFont val="Arial Narrow"/>
        <family val="2"/>
      </rPr>
      <t>Nota</t>
    </r>
    <r>
      <rPr>
        <sz val="11"/>
        <rFont val="Arial Narrow"/>
        <family val="2"/>
      </rPr>
      <t>: El control químico debe realizarse mínimo cada seis (6) meses.</t>
    </r>
  </si>
  <si>
    <t>Programa de limpieza y desinfección que incluya entre otros aspectos tipos de sustancias, descripción y evaluación de detergentes y desinfectantes y recomendaciones para el manejo de sustancias, procedimientos de limpieza y desinfección por zona del servicio de alimentos para ser realizados antes, durante y después de los procesos del mismo (que incluya tiempos y movimientos cuando-como-, productos, materiales y responsables, entre otros), formatos de verificación de los procedimientos realizados, fichas técnicas de los productos empleados y plan de contingencia.</t>
  </si>
  <si>
    <t>Cuenta con Programa de selección y evaluación de proveedores y sus soportes:
• Listado de proveedores.
• Criterios de selección.
• Registro de control de materias primas e insumos.
• Registros de rechazos de materias primas e insumos.
• Formatos y registros de auditorías de calidad de proveedores en sus instalaciones.
• Seguimiento de la calidad de los productos suministrados por los proveedores.
• Programa de asistencia técnica a proveedores.
• Registro de asistencia técnica a proveedores.
• Etiquetas empleadas para indicar el estado de inspección de las materias primas e insumos.
• Cronograma de auditorías de supervisión, seguimiento y control a proveedores.</t>
  </si>
  <si>
    <t xml:space="preserve">6.6. </t>
  </si>
  <si>
    <t xml:space="preserve">6.6.1. </t>
  </si>
  <si>
    <t xml:space="preserve">6.6.2. </t>
  </si>
  <si>
    <t xml:space="preserve">6.6.3. </t>
  </si>
  <si>
    <t xml:space="preserve">6.6.4. </t>
  </si>
  <si>
    <t xml:space="preserve">6.6.5. </t>
  </si>
  <si>
    <t xml:space="preserve">6.6.6. </t>
  </si>
  <si>
    <t xml:space="preserve">6.6.7. </t>
  </si>
  <si>
    <t xml:space="preserve">6.6.8. </t>
  </si>
  <si>
    <t xml:space="preserve">6.8.9. </t>
  </si>
  <si>
    <t xml:space="preserve">6.8.10. </t>
  </si>
  <si>
    <t xml:space="preserve">6.8.11. </t>
  </si>
  <si>
    <t xml:space="preserve">6.8.12. </t>
  </si>
  <si>
    <t xml:space="preserve">6.8.13. </t>
  </si>
  <si>
    <t xml:space="preserve">6.8.14. </t>
  </si>
  <si>
    <t xml:space="preserve">6.9.10. </t>
  </si>
  <si>
    <t xml:space="preserve">6.10.5. </t>
  </si>
  <si>
    <t xml:space="preserve">6.10.10. </t>
  </si>
  <si>
    <t xml:space="preserve">6.10.11. </t>
  </si>
  <si>
    <t>6.10.12.</t>
  </si>
  <si>
    <t>Cuenta con conceptos sanitarios favorables y vigentes de establecimientos y vehículos.</t>
  </si>
  <si>
    <r>
      <t xml:space="preserve">Si aplica ajustes razonables para generar cambios en las prácticas alimentarias de acuerdo con la categoría de discapacidad de la población (si aplica).
</t>
    </r>
    <r>
      <rPr>
        <b/>
        <u/>
        <sz val="11"/>
        <rFont val="Arial Narrow"/>
        <family val="2"/>
      </rPr>
      <t xml:space="preserve">Nota: </t>
    </r>
    <r>
      <rPr>
        <sz val="11"/>
        <rFont val="Arial Narrow"/>
        <family val="2"/>
      </rPr>
      <t xml:space="preserve">Los soportes que verifican la actividad son: acta de la asistencia técnica, listado de asistencia, registro fotográfico, entre otros. </t>
    </r>
  </si>
  <si>
    <r>
      <t xml:space="preserve">Cuenta con las condiciones adecuadas de almacenamiento de los medicamentos en cuanto a seguridad y condiciones ambientales 
</t>
    </r>
    <r>
      <rPr>
        <b/>
        <u/>
        <sz val="11"/>
        <rFont val="Arial Narrow"/>
        <family val="2"/>
      </rPr>
      <t>Nota</t>
    </r>
    <r>
      <rPr>
        <sz val="11"/>
        <rFont val="Arial Narrow"/>
        <family val="2"/>
      </rPr>
      <t xml:space="preserve">: para el caso de medicamentos de control especial, se debe contar con ambiente o área independiente de medicamentos de control especial, que garantice las condiciones temperatura y humedad recomendadas por el fabricante. (Res. 3100 de 2019). 
</t>
    </r>
    <r>
      <rPr>
        <b/>
        <u/>
        <sz val="11"/>
        <rFont val="Arial Narrow"/>
        <family val="2"/>
      </rPr>
      <t>Nota:</t>
    </r>
    <r>
      <rPr>
        <sz val="11"/>
        <rFont val="Arial Narrow"/>
        <family val="2"/>
      </rPr>
      <t xml:space="preserve"> los medicamentos deberán ser guardados bajo llave con el fin de disminuir la posibilidad de perdida, desvío o inadecuado uso de los mismos.</t>
    </r>
  </si>
  <si>
    <r>
      <t xml:space="preserve">El operador cuenta con soportes de socialización de los documentos de nutrición (minuta patron, ciclo de menús, lista de intercambios, análisis de contenido nutricional y guía de preparaciones).
</t>
    </r>
    <r>
      <rPr>
        <b/>
        <u/>
        <sz val="11"/>
        <rFont val="Arial Narrow"/>
        <family val="2"/>
      </rPr>
      <t>Nota</t>
    </r>
    <r>
      <rPr>
        <sz val="11"/>
        <rFont val="Arial Narrow"/>
        <family val="2"/>
      </rPr>
      <t>: los soportes pueden ser actas de la actividad, listas de asistencia, registro fílmico, registro fotográfico, entre otros.</t>
    </r>
  </si>
  <si>
    <t xml:space="preserve">El Ciclo de Menús cuenta con los ajustes razonables y la intensidad de apoyos, así como las consideraciones para la alimentación de la población con discapacidad. </t>
  </si>
  <si>
    <t>Cuenta con el plan de capacitación permanente dirigida al personal manipulador de alimentos, en aspectos relacionados con el funcionamiento, organización y administración del servicio, higiene y manipulación de alimentos, con el fin de evitar la contaminación entre ellos y los soportes de capacitación: acta, listado de asistencia, y registro  fílmico y/o fotográfico.</t>
  </si>
  <si>
    <t xml:space="preserve">No se observan alimentos dañados o deteriorados que se constituyan en posibles focos de contaminación. </t>
  </si>
  <si>
    <t>Se almacena de acuerdo a la capacidad de los equipos y del área de almacenamiento.</t>
  </si>
  <si>
    <t>Un puesto por adolescente o joven niño o niña atendido en el turno respectivo</t>
  </si>
  <si>
    <t>Una silla, butaca o puesto en banca por adolescente o joven niño o niña atendido en el turno respectivo</t>
  </si>
  <si>
    <t xml:space="preserve">Anexo 12. Anexo Historias de Atención </t>
  </si>
  <si>
    <t>Refrigerio de la mañana</t>
  </si>
  <si>
    <r>
      <t>3.1.7.</t>
    </r>
    <r>
      <rPr>
        <b/>
        <sz val="11"/>
        <color theme="1"/>
        <rFont val="Arial Narrow"/>
        <family val="2"/>
      </rPr>
      <t xml:space="preserve">      Agenda programada</t>
    </r>
    <r>
      <rPr>
        <sz val="11"/>
        <color theme="1"/>
        <rFont val="Arial Narrow"/>
        <family val="2"/>
      </rPr>
      <t xml:space="preserve">: en esté espacio se encuentra relacionada la agenda que deberán aplicar en el desarrollo de la acción de Inspección y Vigilancia. (Esté espacio no se modifica). 
3.1.8.     </t>
    </r>
    <r>
      <rPr>
        <b/>
        <sz val="11"/>
        <color theme="1"/>
        <rFont val="Arial Narrow"/>
        <family val="2"/>
      </rPr>
      <t xml:space="preserve"> Acuerdos para el desarrollo de la visita:</t>
    </r>
    <r>
      <rPr>
        <sz val="11"/>
        <color theme="1"/>
        <rFont val="Arial Narrow"/>
        <family val="2"/>
      </rPr>
      <t xml:space="preserve"> relacione los acuerdos a los cuales se llegó con la institución para el inicio de la acción de Inspección y Vigilancia. Podrá incluir casillas si se requiere, según la extensión del texto. 
3.1.9.      </t>
    </r>
    <r>
      <rPr>
        <b/>
        <sz val="11"/>
        <color theme="1"/>
        <rFont val="Arial Narrow"/>
        <family val="2"/>
      </rPr>
      <t>Hechos motivo de la denuncia / Alcance Auditoria de Calidad: (Antecedentes)</t>
    </r>
    <r>
      <rPr>
        <sz val="11"/>
        <color theme="1"/>
        <rFont val="Arial Narrow"/>
        <family val="2"/>
      </rPr>
      <t xml:space="preserve"> relacione los hechos motivos de la denuncia establecidos en la bitacora y si es una auditoría de calidad, describa el alcance de la misma. Asi mismo, describa las categorias (Violencias. inobservancia, inocuidad alimentaria, acceso a salud, dotación, infraestructura; entre otras)  de los hechos motivo de la denuncia. Podrá incluir casillas si se requiere, según la extensión del texto.
3.1.10.    </t>
    </r>
    <r>
      <rPr>
        <b/>
        <sz val="11"/>
        <color theme="1"/>
        <rFont val="Arial Narrow"/>
        <family val="2"/>
      </rPr>
      <t>Profesionales que atienden la acción de inspección designados por la institución:</t>
    </r>
    <r>
      <rPr>
        <sz val="11"/>
        <color theme="1"/>
        <rFont val="Arial Narrow"/>
        <family val="2"/>
      </rPr>
      <t xml:space="preserve"> relacione los profesionales que fueron designados por la institución para el acompañamiento de la acción de Inspección y Vigilancia con: Nombre del profesional, Cargo y Componente que acompañó. 
3.2.       Encontrará una seríe de pestañas, las cuales están divididas por componente, así: 
3.2.1.     </t>
    </r>
    <r>
      <rPr>
        <b/>
        <sz val="11"/>
        <color theme="1"/>
        <rFont val="Arial Narrow"/>
        <family val="2"/>
      </rPr>
      <t>Pestañas por componente</t>
    </r>
    <r>
      <rPr>
        <sz val="11"/>
        <color theme="1"/>
        <rFont val="Arial Narrow"/>
        <family val="2"/>
      </rPr>
      <t xml:space="preserve">: encontrará varias pestañas con las condiciones de calidad y verificables de cada uno de los componentes (Financiero, Proceso de Atención, Nutrición, Infraestructura y Dotación)
3.2.2.     </t>
    </r>
    <r>
      <rPr>
        <b/>
        <sz val="11"/>
        <color theme="1"/>
        <rFont val="Arial Narrow"/>
        <family val="2"/>
      </rPr>
      <t>Pestañas de poblaciones</t>
    </r>
    <r>
      <rPr>
        <sz val="11"/>
        <color theme="1"/>
        <rFont val="Arial Narrow"/>
        <family val="2"/>
      </rPr>
      <t xml:space="preserve">: encontrará varias pestañas con las condiciones de calidad y verificables de cada una de las poblaciones atendidas en la modalidad. 
3.2.3.     </t>
    </r>
    <r>
      <rPr>
        <b/>
        <sz val="11"/>
        <color theme="1"/>
        <rFont val="Arial Narrow"/>
        <family val="2"/>
      </rPr>
      <t>Pestañas con las condiciones adicionales del componente de nutrición</t>
    </r>
    <r>
      <rPr>
        <sz val="11"/>
        <color theme="1"/>
        <rFont val="Arial Narrow"/>
        <family val="2"/>
      </rPr>
      <t xml:space="preserve">: encontrará varias pestañas en donde están relacionadas las condiciones de calidad y verificables de los servicios especiales del componente de nutrición "Terceros, Lactancia y Metrología".
3.2.4.    </t>
    </r>
    <r>
      <rPr>
        <b/>
        <sz val="11"/>
        <color theme="1"/>
        <rFont val="Arial Narrow"/>
        <family val="2"/>
      </rPr>
      <t xml:space="preserve"> Pestañas de Anexos</t>
    </r>
    <r>
      <rPr>
        <sz val="11"/>
        <color theme="1"/>
        <rFont val="Arial Narrow"/>
        <family val="2"/>
      </rPr>
      <t xml:space="preserve">: encontrará varias pestañas con los anexos de los componentes "Financiero, Infraestructura y Nutrición", los cuales son parte integral del acta. 
3.3.     Encontrará una pestaña denominada "Acta Final", la cual cuenta con los siguientes aspectos generales. 
3.3.1.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3.3.2.    </t>
    </r>
    <r>
      <rPr>
        <b/>
        <sz val="11"/>
        <color theme="1"/>
        <rFont val="Arial Narrow"/>
        <family val="2"/>
      </rPr>
      <t>Pronunciamiento de la institución sobre el equipo de inspección</t>
    </r>
    <r>
      <rPr>
        <sz val="11"/>
        <color theme="1"/>
        <rFont val="Arial Narrow"/>
        <family val="2"/>
      </rPr>
      <t>: permita que la institución deje consignado en este espacio, las apreciaciones que consideré pertinente sobre el desarrollo de la acción de Inspección y Vigilancia.</t>
    </r>
  </si>
  <si>
    <r>
      <t xml:space="preserve">5.         </t>
    </r>
    <r>
      <rPr>
        <b/>
        <u/>
        <sz val="11"/>
        <color theme="1"/>
        <rFont val="Arial Narrow"/>
        <family val="2"/>
      </rPr>
      <t>Pasos para la entrega del instrumento de verificación - acta de acciones de Inspección y Vigilancia la institución.</t>
    </r>
    <r>
      <rPr>
        <sz val="11"/>
        <color theme="1"/>
        <rFont val="Arial Narrow"/>
        <family val="2"/>
      </rPr>
      <t xml:space="preserve">
5.1.        Después de realizar la observación directa sobre la prestación del servicio, la revisión de la información entregada por parte de la institución, diligencie las pestañas correspondientes a su componente.
5.2.        Entregué al líder de la acción de Inspección y Vigilancia, la matriz correspondiente a su componente en formato PDF, verifique que al convertir el formato EXCEL a PDF, cuenta con la totalidad de las filas y columnas establecidas. 
5.3.        El Líder de la acción de Inspección y Vigilancia, deberá diligenciar las pestañas de Acta Inicial y Acta Final y convertirlas a formato PDF. 
5.4.        El Líder de la acción de Inspección y Vigilancia, deberá consolidar la totalidad de los componentes y sus anexos.       
5.5.        Cada una de las matrices deben estar debidamente firmada por los profesionales que revisiaron cada uno de los componentes.
5.6.        El Líder de la acción de Inspección y Vigilancia, deberá hacer entrega de una copia del instrumento de verificación - acta de acciones de Inspección y Vigilancia a la institución.  
</t>
    </r>
    <r>
      <rPr>
        <b/>
        <u/>
        <sz val="11"/>
        <color theme="1"/>
        <rFont val="Arial Narrow"/>
        <family val="2"/>
      </rPr>
      <t xml:space="preserve">Notas: </t>
    </r>
    <r>
      <rPr>
        <sz val="11"/>
        <color theme="1"/>
        <rFont val="Arial Narrow"/>
        <family val="2"/>
      </rPr>
      <t xml:space="preserve">  
* Para el componente psicosocial, el profesional, deberá diligenciar adicionalmente a la pestaña del componente y las pestañas que correspondan según la población evidenciada en la acción de Inspección y Vigilancia.   
* Para el componente de nutrición, el profesional, deberá diligenciar adicionalmente a la pestaña del componente y las pestañas que correspondan según lo evidenciado (Terceros, Lactancia y/o Metrología).  
</t>
    </r>
  </si>
  <si>
    <r>
      <t xml:space="preserve">6.       </t>
    </r>
    <r>
      <rPr>
        <b/>
        <u/>
        <sz val="11"/>
        <color theme="1"/>
        <rFont val="Arial Narrow"/>
        <family val="2"/>
      </rPr>
      <t xml:space="preserve">Como se debe entregar el instrumento de verificación - acta de acciones de Inspección y Vigilancia a la institución. 
</t>
    </r>
    <r>
      <rPr>
        <sz val="11"/>
        <color theme="1"/>
        <rFont val="Arial Narrow"/>
        <family val="2"/>
      </rPr>
      <t xml:space="preserve">6.1.       Consolide en orden en formato PDF cada una de las pestañas como se encuentra el instrumento, así: 
1.       Acta Inicial
2.       Componente Financiero
3.       Componente Psicosocial (Adicionalmente, la pestaña que corresponda a la población que atiende - Si aplica). 
4.       Componente Talento Humano 
5.       Componente Infraestructura (Deberán ser entregadas Infraestructura y Nutrición). 
6.       Componente de Nutrición (Adicionalmente, la pestaña que corresponda a las carcateristicas especiales del componente - Si aplica). 
7.       Acta Final 
8.       La totalidad de los anexos deben estar diligenciados 
6.2.      Entregar a la institución en formato PDF copia del Instrumento de verificación - acta de acciones de Inspección y Vigilancia, debidamente firmado por los profesionales cada uno de los componentes, y el acta inicial y final con sus respectivos anexos. 
6.3.    </t>
    </r>
    <r>
      <rPr>
        <b/>
        <i/>
        <u/>
        <sz val="11"/>
        <color theme="1"/>
        <rFont val="Arial Narrow"/>
        <family val="2"/>
      </rPr>
      <t xml:space="preserve">Si por condiciones del territorio o por fuerza mayor o caso fortuito, no se logré el diligenciamiento del instrumento de verificación - acta de acciones de inspección y vigilancia de forma digital, es necesario que cada profesional imprima su componente y se diligencie teniendo en cuenta las instrucciones y se entregue copia del mismo a la institución y posteriormente en la Oficina se diligencie la matriz en forma digital y sea parte integral de los archivos que reposan en la carpeta de la acción de inspección que se encuentra en el SharePoint del grupo. </t>
    </r>
    <r>
      <rPr>
        <sz val="11"/>
        <color theme="1"/>
        <rFont val="Arial Narrow"/>
        <family val="2"/>
      </rPr>
      <t xml:space="preserve">
</t>
    </r>
  </si>
  <si>
    <t xml:space="preserve">4. PROFESIONALES QUE ATIENDEN LA ACCIÓN DE INSPECCIÓN DESIGNADOS POR LA INSTITUCIÓN </t>
  </si>
  <si>
    <t xml:space="preserve">1. INFORMACIÓN DE LA INSTITUCIÓN DEL SERVICIO  </t>
  </si>
  <si>
    <r>
      <t xml:space="preserve">Cuenta con un protocolo de suministro y manejo de los medicamentos dentro de la modalidad.
</t>
    </r>
    <r>
      <rPr>
        <b/>
        <u/>
        <sz val="11"/>
        <rFont val="Arial Narrow"/>
        <family val="2"/>
      </rPr>
      <t>Nota</t>
    </r>
    <r>
      <rPr>
        <b/>
        <sz val="11"/>
        <rFont val="Arial Narrow"/>
        <family val="2"/>
      </rPr>
      <t xml:space="preserve">: </t>
    </r>
    <r>
      <rPr>
        <sz val="11"/>
        <rFont val="Arial Narrow"/>
        <family val="2"/>
      </rPr>
      <t>Remítase a la Guía de orientaciones para la prevención y manejo de situaciones de riesgo de los niños, niñas y adolescentes en las modalidades y servicio de restablecimiento de derechos.  Versión 7 del 06/06/2023 - Código Ético.</t>
    </r>
  </si>
  <si>
    <r>
      <t xml:space="preserve">Cuenta con el Kardex de medicamentos con soporte de suministro de acuerdo con la prescripción medica que tenga: (Cinco (5) correctos: 1. Usuario, 2. Medicamento, 3. Dosis, 4. Hora y 5. Vía” (MSPS, 2014).
</t>
    </r>
    <r>
      <rPr>
        <b/>
        <u/>
        <sz val="11"/>
        <rFont val="Arial Narrow"/>
        <family val="2"/>
      </rPr>
      <t>Nota</t>
    </r>
    <r>
      <rPr>
        <b/>
        <sz val="11"/>
        <rFont val="Arial Narrow"/>
        <family val="2"/>
      </rPr>
      <t xml:space="preserve">: </t>
    </r>
    <r>
      <rPr>
        <sz val="11"/>
        <rFont val="Arial Narrow"/>
        <family val="2"/>
      </rPr>
      <t>Remítase a MSPS.2019.  Orientaciones técnicas en salud para la prestación del servicio en las medidas de protección del ICBF.</t>
    </r>
  </si>
  <si>
    <t xml:space="preserve">Los medicamentos con los cuales cuenta la institución, no se encuentran vencidos. </t>
  </si>
  <si>
    <r>
      <t xml:space="preserve">Programa de agua segura: que incluya fuentes de agua, sistemas de almacenamiento, sistemas de desinfección, verificación de instalaciones hidráulicas, verificación de calidad del agua, con formatos de registro, certificado de lavado de tanques (emitido por una empresa autorizada por la Entidad de salud que corresponda), fichas técnicas de los productos químicos empleados, acciones correctivas y plan de contingencia, procedimientos de  fichas técnicas de los desinfectantes y detergentes empleados para la limpieza y desinfección y potabilización de agua cuando en el municipio no se oferta agua potable y plan de contingencia.
</t>
    </r>
    <r>
      <rPr>
        <b/>
        <u/>
        <sz val="11"/>
        <color theme="1"/>
        <rFont val="Arial Narrow"/>
        <family val="2"/>
      </rPr>
      <t>Nota</t>
    </r>
    <r>
      <rPr>
        <sz val="11"/>
        <color theme="1"/>
        <rFont val="Arial Narrow"/>
        <family val="2"/>
      </rPr>
      <t xml:space="preserve">: el lavado de tanques debe realizarse mínimo cada seis (6) meses.
</t>
    </r>
    <r>
      <rPr>
        <b/>
        <u/>
        <sz val="11"/>
        <color theme="1"/>
        <rFont val="Arial Narrow"/>
        <family val="2"/>
      </rPr>
      <t>Nota</t>
    </r>
    <r>
      <rPr>
        <b/>
        <sz val="11"/>
        <color theme="1"/>
        <rFont val="Arial Narrow"/>
        <family val="2"/>
      </rPr>
      <t xml:space="preserve">: </t>
    </r>
    <r>
      <rPr>
        <sz val="11"/>
        <color theme="1"/>
        <rFont val="Arial Narrow"/>
        <family val="2"/>
      </rPr>
      <t xml:space="preserve">la calidad del agua utilizada por el operador es potable. </t>
    </r>
  </si>
  <si>
    <t xml:space="preserve">Firma de quienes recibieron la acción de inspección </t>
  </si>
  <si>
    <t xml:space="preserve">Firma de quienes realizaron la acción de inspección </t>
  </si>
  <si>
    <r>
      <rPr>
        <b/>
        <u/>
        <sz val="11"/>
        <rFont val="Arial Narrow"/>
        <family val="2"/>
      </rPr>
      <t xml:space="preserve">Fuente: </t>
    </r>
    <r>
      <rPr>
        <sz val="11"/>
        <rFont val="Arial Narrow"/>
        <family val="2"/>
      </rPr>
      <t>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t>
    </r>
  </si>
  <si>
    <t xml:space="preserve">COMPONENTE TÉCNICO - NUTRICIÓN </t>
  </si>
  <si>
    <t xml:space="preserve">COMPONENTE ADMINISTRATIVO - NUTRICIÓN </t>
  </si>
  <si>
    <t>Grupo de edad  (g/cc)</t>
  </si>
  <si>
    <t xml:space="preserve">10. CUMPLIMIENTO POR COMPONENTE </t>
  </si>
  <si>
    <t>COMPONENTES</t>
  </si>
  <si>
    <t>CUMPLE / NO CUMPLE</t>
  </si>
  <si>
    <t>Financiero</t>
  </si>
  <si>
    <t xml:space="preserve">Talento Humano </t>
  </si>
  <si>
    <t>Infraestructura</t>
  </si>
  <si>
    <t xml:space="preserve">Nutrición </t>
  </si>
  <si>
    <t>SELECCIONE LA OPCIÓN (CUMPLE, NO CUMPLE, NO APLICA)</t>
  </si>
  <si>
    <t>Resultado del Componente</t>
  </si>
  <si>
    <r>
      <rPr>
        <b/>
        <u/>
        <sz val="11"/>
        <color theme="1"/>
        <rFont val="Arial Narrow"/>
        <family val="2"/>
      </rPr>
      <t xml:space="preserve">
Consideraciones para diligencimiento del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las acciones de Inspección y Vigilancia a cargo de la Oficina de Aseguramiento a la Calidad, los cuales se encuentran elaborados conforme con la normativa vigente, los lineamientos técnicos, manuales operativos, así como las directrices definidas por la Dirección Misional del ICBF correspondiente.
1.2.      Facilitar la identificación de la totalidad de los aspectos a verificar en cada uno de los componentes (Financiero, Técnico (proceso de atención y nutrición), Administrativo (Talento humano, dotación e infraestructura)), para las acciones de inspección y vigilancia de las instituciones que atienden a niñas, niños, adolescente, jóvenes y las familias en el territorio nacional. 
1.3.      Para una adecuada implementación del instrumento de verificación se requiere del conocimiento y apropiación técnica del profesional en relación con la modalidad y/o servicio, mediante la cual, se esta desarrollando la acción de Inspección y Vigilancia. 
1.4.      Que el mismo funja como soporte, para ser entregada a la institución al finalizar la acción de inspección y vigilancia, en formato PDF y debidamente firmada entre las partes. 
2.	 </t>
    </r>
    <r>
      <rPr>
        <b/>
        <u/>
        <sz val="11"/>
        <color theme="1"/>
        <rFont val="Arial Narrow"/>
        <family val="2"/>
      </rPr>
      <t xml:space="preserve">Sobre el contenido del instrumento de verificación se deben tener en cuenta los siguientes aspectos generales:
</t>
    </r>
    <r>
      <rPr>
        <sz val="11"/>
        <color theme="1"/>
        <rFont val="Arial Narrow"/>
        <family val="2"/>
      </rPr>
      <t xml:space="preserve">2.1.      El instrumento se encuentra dividido en: instrucciones para la implementación de la herramienta; acta de inicio, componente financiero, componente técnico (psicosocial - proceso de atención, con cada una de la poblaciones que se atienden); componente técnico (salud y nutrición); componente administrativo (talento humano, dotación e infaestructura), acta final y anexos, los cuales se encuentran enumerados a como estan en cada uno de los componentes. 
2.2.      El registro de la información en cada uno de los componentes se efectuará de manera independiente, los cuales se encuentran divididos por pestañas. 
2.3.      Cada uno de los componentes contiene condiciones de calidad y verificables, los cuales se encuentran establecidos en los lineamientos, manuales operativos, guías y normativa del ICBF. 
2.4.      Las condiciones de calidad, es aquel requisito que debe cumplir la institución dentro del desarrollo de la modalidad. 
2.5.      Los verificables, son los requisitos que llevan al cumplimiento de la condición de calidad.
2.6.      Cada uno de los verificables tiene una casilla denominada "Observaciones", la cual, servirá a los profesionales de cada uno de los componentes para que registren la información que necesite adicionar, como: documentos faltantes, condiciones que sean resultado de la observación en cada uno de los componentes, manifestaciones de los usuarios, entre otros. 
2.7.      La forma en que se encuentra establecida la evaluación definida por condición de calidad y verificable es: "Cumple", "No cumple" y "No aplica", la cual debe tomar de la lista desplegable. En caso de no cumplimiento o no aplica, debe contar con su observacion en la casilla "Observaciones".
Para la selección de la muestra a verificar, podrá descargar el anexo transversal denominado A2.IVC. Selección de Muestra. V2.
3.	 </t>
    </r>
    <r>
      <rPr>
        <b/>
        <u/>
        <sz val="11"/>
        <color theme="1"/>
        <rFont val="Arial Narrow"/>
        <family val="2"/>
      </rPr>
      <t>Para el diligenciamiento del instrumento de verificación se debe tener en cuenta los siguientes aspectos generales.</t>
    </r>
    <r>
      <rPr>
        <sz val="11"/>
        <color theme="1"/>
        <rFont val="Arial Narrow"/>
        <family val="2"/>
      </rPr>
      <t xml:space="preserve">
3.1.      En la pestaña denominada "Acta Inicial", identifique: 
3.1.1.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3.1.2.   </t>
    </r>
    <r>
      <rPr>
        <b/>
        <sz val="11"/>
        <color theme="1"/>
        <rFont val="Arial Narrow"/>
        <family val="2"/>
      </rPr>
      <t>Tipo de la Acción:</t>
    </r>
    <r>
      <rPr>
        <sz val="11"/>
        <color theme="1"/>
        <rFont val="Arial Narrow"/>
        <family val="2"/>
      </rPr>
      <t xml:space="preserve"> marque con una </t>
    </r>
    <r>
      <rPr>
        <b/>
        <sz val="11"/>
        <color theme="1"/>
        <rFont val="Arial Narrow"/>
        <family val="2"/>
      </rPr>
      <t xml:space="preserve">(X) </t>
    </r>
    <r>
      <rPr>
        <sz val="11"/>
        <color theme="1"/>
        <rFont val="Arial Narrow"/>
        <family val="2"/>
      </rPr>
      <t xml:space="preserve">si la acción de inspección y vigilancia es una "Visita de Inspección" y/o una "Auditoría". 
3.1.3.   </t>
    </r>
    <r>
      <rPr>
        <b/>
        <sz val="11"/>
        <color theme="1"/>
        <rFont val="Arial Narrow"/>
        <family val="2"/>
      </rPr>
      <t xml:space="preserve">Modalidad: </t>
    </r>
    <r>
      <rPr>
        <sz val="11"/>
        <color theme="1"/>
        <rFont val="Arial Narrow"/>
        <family val="2"/>
      </rPr>
      <t xml:space="preserve">relacione la modalidad que se encuentra en la Licencia de Funcionamiento. 
3.1.4.   </t>
    </r>
    <r>
      <rPr>
        <b/>
        <sz val="11"/>
        <color theme="1"/>
        <rFont val="Arial Narrow"/>
        <family val="2"/>
      </rPr>
      <t>Población:</t>
    </r>
    <r>
      <rPr>
        <sz val="11"/>
        <color theme="1"/>
        <rFont val="Arial Narrow"/>
        <family val="2"/>
      </rPr>
      <t xml:space="preserve"> relacione la población que se encuentra establecida en la Licencia de Funcionamiento. 
3.1.5.   </t>
    </r>
    <r>
      <rPr>
        <b/>
        <sz val="11"/>
        <color theme="1"/>
        <rFont val="Arial Narrow"/>
        <family val="2"/>
      </rPr>
      <t>Información de la institución:</t>
    </r>
    <r>
      <rPr>
        <sz val="11"/>
        <color theme="1"/>
        <rFont val="Arial Narrow"/>
        <family val="2"/>
      </rPr>
      <t xml:space="preserve"> diligencie la totalidad de la información que se requiere, la cual se encuentra en la sede administrativa. 
3.1.6.  </t>
    </r>
    <r>
      <rPr>
        <b/>
        <sz val="11"/>
        <color theme="1"/>
        <rFont val="Arial Narrow"/>
        <family val="2"/>
      </rPr>
      <t xml:space="preserve"> Información de la sede operativa: </t>
    </r>
    <r>
      <rPr>
        <sz val="11"/>
        <color theme="1"/>
        <rFont val="Arial Narrow"/>
        <family val="2"/>
      </rPr>
      <t xml:space="preserve">diligencie la totalidad de la información que se requiere, la cual se encuentra en la sede operativa. (Encontrará dos (2) espacios con la misma información, esta con el objetivo de que se diligencié si se visitan dos (2) sedes operativas). 
</t>
    </r>
    <r>
      <rPr>
        <b/>
        <u/>
        <sz val="11"/>
        <color theme="1"/>
        <rFont val="Arial Narrow"/>
        <family val="2"/>
      </rPr>
      <t xml:space="preserve">
</t>
    </r>
    <r>
      <rPr>
        <sz val="11"/>
        <color theme="1"/>
        <rFont val="Arial Narrow"/>
        <family val="2"/>
      </rPr>
      <t xml:space="preserve"> 
</t>
    </r>
  </si>
  <si>
    <t>4.1.3</t>
  </si>
  <si>
    <t>4.1.4</t>
  </si>
  <si>
    <t>4.1.5.</t>
  </si>
  <si>
    <t>4.1.6.</t>
  </si>
  <si>
    <t>4.1.7.</t>
  </si>
  <si>
    <t>4.1.8.</t>
  </si>
  <si>
    <t>4.1.9.</t>
  </si>
  <si>
    <t>4.1.10.</t>
  </si>
  <si>
    <t>4.1.11.</t>
  </si>
  <si>
    <r>
      <t xml:space="preserve">Cumple con el gramaje establecido en la minuta patrón del ICBF (vigente) para cada grupo de alimentos según el grupo de edad.  </t>
    </r>
    <r>
      <rPr>
        <b/>
        <sz val="11"/>
        <rFont val="Arial Narrow"/>
        <family val="2"/>
      </rPr>
      <t>Anexo No. 13.</t>
    </r>
    <r>
      <rPr>
        <sz val="11"/>
        <rFont val="Arial Narrow"/>
        <family val="2"/>
      </rPr>
      <t xml:space="preserve"> </t>
    </r>
    <r>
      <rPr>
        <b/>
        <sz val="11"/>
        <rFont val="Arial Narrow"/>
        <family val="2"/>
      </rPr>
      <t>Gramajes y Temperaturas.</t>
    </r>
  </si>
  <si>
    <t>Proceso de Atención</t>
  </si>
  <si>
    <t>COMPONENTE NUTRICIÓN</t>
  </si>
  <si>
    <t xml:space="preserve">COMPONENTE NUTRICIÓN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</si>
</sst>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b/>
      <sz val="11"/>
      <color rgb="FF000000"/>
      <name val="Arial Narrow"/>
      <family val="2"/>
    </font>
    <font>
      <b/>
      <sz val="11"/>
      <name val="Arial Narrow"/>
      <family val="2"/>
    </font>
    <font>
      <b/>
      <sz val="11"/>
      <color theme="1"/>
      <name val="Arial Narrow"/>
      <family val="2"/>
    </font>
    <font>
      <sz val="11"/>
      <color theme="1"/>
      <name val="Arial"/>
      <family val="2"/>
    </font>
    <font>
      <b/>
      <u/>
      <sz val="11"/>
      <color theme="1"/>
      <name val="Arial Narrow"/>
      <family val="2"/>
    </font>
    <font>
      <b/>
      <i/>
      <sz val="11"/>
      <color theme="1"/>
      <name val="Arial Narrow"/>
      <family val="2"/>
    </font>
    <font>
      <b/>
      <sz val="11"/>
      <color theme="1"/>
      <name val="Calibri"/>
      <family val="2"/>
      <scheme val="minor"/>
    </font>
    <font>
      <b/>
      <sz val="9"/>
      <color theme="0" tint="-0.249977111117893"/>
      <name val="Calibri"/>
      <family val="2"/>
      <scheme val="minor"/>
    </font>
    <font>
      <sz val="9"/>
      <color theme="1"/>
      <name val="Segoe UI"/>
      <family val="2"/>
    </font>
    <font>
      <b/>
      <sz val="11"/>
      <color rgb="FFFF0000"/>
      <name val="Calibri"/>
      <family val="2"/>
      <scheme val="minor"/>
    </font>
    <font>
      <b/>
      <sz val="9"/>
      <color theme="0" tint="-0.14999847407452621"/>
      <name val="Calibri"/>
      <family val="2"/>
      <scheme val="minor"/>
    </font>
    <font>
      <b/>
      <sz val="11"/>
      <color theme="0" tint="-0.249977111117893"/>
      <name val="Calibri"/>
      <family val="2"/>
      <scheme val="minor"/>
    </font>
    <font>
      <b/>
      <i/>
      <sz val="11"/>
      <color theme="1"/>
      <name val="Calibri"/>
      <family val="2"/>
      <scheme val="minor"/>
    </font>
    <font>
      <b/>
      <sz val="9"/>
      <color theme="0" tint="-0.249977111117893"/>
      <name val="Arial Narrow"/>
      <family val="2"/>
    </font>
    <font>
      <b/>
      <sz val="16"/>
      <color theme="1"/>
      <name val="Calibri"/>
      <family val="2"/>
      <scheme val="minor"/>
    </font>
    <font>
      <b/>
      <sz val="8"/>
      <color theme="0" tint="-0.249977111117893"/>
      <name val="Calibri"/>
      <family val="2"/>
      <scheme val="minor"/>
    </font>
    <font>
      <u/>
      <sz val="11"/>
      <color theme="1"/>
      <name val="Arial Narrow"/>
      <family val="2"/>
    </font>
    <font>
      <b/>
      <u/>
      <sz val="11"/>
      <name val="Arial Narrow"/>
      <family val="2"/>
    </font>
    <font>
      <b/>
      <i/>
      <sz val="11"/>
      <name val="Arial Narrow"/>
      <family val="2"/>
    </font>
    <font>
      <b/>
      <i/>
      <sz val="11"/>
      <color rgb="FF000000"/>
      <name val="Arial Narrow"/>
      <family val="2"/>
    </font>
    <font>
      <sz val="11"/>
      <color rgb="FF000000"/>
      <name val="Arial Narrow"/>
      <family val="2"/>
    </font>
    <font>
      <b/>
      <u/>
      <sz val="11"/>
      <color rgb="FF000000"/>
      <name val="Arial Narrow"/>
      <family val="2"/>
    </font>
    <font>
      <sz val="11"/>
      <color rgb="FF0070C0"/>
      <name val="Arial"/>
      <family val="2"/>
    </font>
    <font>
      <b/>
      <sz val="10"/>
      <color theme="1"/>
      <name val="Arial"/>
      <family val="2"/>
    </font>
    <font>
      <b/>
      <sz val="10"/>
      <name val="Arial"/>
      <family val="2"/>
    </font>
    <font>
      <b/>
      <sz val="11"/>
      <name val="Arial"/>
      <family val="2"/>
    </font>
    <font>
      <b/>
      <sz val="11"/>
      <color theme="1"/>
      <name val="Arial"/>
      <family val="2"/>
    </font>
    <font>
      <sz val="10"/>
      <name val="Calibri"/>
      <family val="2"/>
      <scheme val="minor"/>
    </font>
    <font>
      <sz val="8"/>
      <name val="Arial"/>
      <family val="2"/>
    </font>
    <font>
      <sz val="12"/>
      <color theme="1"/>
      <name val="Arial"/>
      <family val="2"/>
    </font>
    <font>
      <b/>
      <sz val="12"/>
      <color theme="1"/>
      <name val="Arial"/>
      <family val="2"/>
    </font>
    <font>
      <sz val="12"/>
      <color rgb="FF000000"/>
      <name val="Arial"/>
      <family val="2"/>
    </font>
    <font>
      <sz val="11"/>
      <color rgb="FF000000"/>
      <name val="Arial"/>
      <family val="2"/>
    </font>
    <font>
      <sz val="11"/>
      <color theme="1"/>
      <name val="Franklin Gothic Book"/>
      <family val="2"/>
    </font>
    <font>
      <sz val="11"/>
      <color theme="7" tint="-0.249977111117893"/>
      <name val="Arial Narrow"/>
      <family val="2"/>
    </font>
    <font>
      <sz val="11"/>
      <color theme="1"/>
      <name val="Arial Narrow"/>
      <family val="2"/>
    </font>
    <font>
      <sz val="11"/>
      <color rgb="FF000000"/>
      <name val="Arial Narrow"/>
      <family val="2"/>
    </font>
    <font>
      <b/>
      <sz val="11"/>
      <color rgb="FF7030A0"/>
      <name val="Arial Narrow"/>
      <family val="2"/>
    </font>
    <font>
      <sz val="11"/>
      <color theme="1"/>
      <name val="Calibri"/>
      <family val="2"/>
      <scheme val="minor"/>
    </font>
    <font>
      <b/>
      <sz val="7"/>
      <color theme="1"/>
      <name val="Arial"/>
      <family val="2"/>
    </font>
    <font>
      <sz val="7"/>
      <color theme="1"/>
      <name val="Arial"/>
      <family val="2"/>
    </font>
    <font>
      <b/>
      <u/>
      <sz val="11"/>
      <color theme="3"/>
      <name val="Arial Narrow"/>
      <family val="2"/>
    </font>
    <font>
      <b/>
      <sz val="11"/>
      <color rgb="FFFF0000"/>
      <name val="Arial Narrow"/>
      <family val="2"/>
    </font>
    <font>
      <b/>
      <i/>
      <u/>
      <sz val="11"/>
      <color theme="1"/>
      <name val="Arial Narrow"/>
      <family val="2"/>
    </font>
    <font>
      <b/>
      <sz val="16"/>
      <color theme="1"/>
      <name val="Arial Narrow"/>
      <family val="2"/>
    </font>
    <font>
      <sz val="11"/>
      <color rgb="FF0070C0"/>
      <name val="Arial Narrow"/>
      <family val="2"/>
    </font>
    <font>
      <b/>
      <sz val="11"/>
      <color theme="0" tint="-0.34998626667073579"/>
      <name val="Arial Narrow"/>
      <family val="2"/>
    </font>
    <font>
      <b/>
      <sz val="11"/>
      <color rgb="FF000000"/>
      <name val="Verdana"/>
      <family val="2"/>
    </font>
    <font>
      <sz val="11"/>
      <color theme="1"/>
      <name val="Verdana"/>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rgb="FF000000"/>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rgb="FF000000"/>
      </right>
      <top style="thin">
        <color rgb="FF000000"/>
      </top>
      <bottom style="thin">
        <color rgb="FF000000"/>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47" fillId="0" borderId="0" applyFont="0" applyFill="0" applyBorder="0" applyAlignment="0" applyProtection="0"/>
  </cellStyleXfs>
  <cellXfs count="777">
    <xf numFmtId="0" fontId="0" fillId="0" borderId="0" xfId="0"/>
    <xf numFmtId="0" fontId="1" fillId="0" borderId="0" xfId="0" applyFont="1" applyProtection="1">
      <protection locked="0"/>
    </xf>
    <xf numFmtId="0" fontId="1" fillId="2" borderId="0" xfId="0" applyFont="1" applyFill="1" applyProtection="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0" fontId="12" fillId="0" borderId="0" xfId="0" applyFont="1" applyAlignment="1">
      <alignment vertical="center"/>
    </xf>
    <xf numFmtId="0" fontId="12" fillId="0" borderId="0" xfId="0" applyFont="1"/>
    <xf numFmtId="0" fontId="11" fillId="0" borderId="8" xfId="0" applyFont="1" applyBorder="1" applyAlignment="1">
      <alignment horizontal="center" vertical="center"/>
    </xf>
    <xf numFmtId="0" fontId="3" fillId="0" borderId="0" xfId="0" applyFont="1" applyProtection="1">
      <protection locked="0"/>
    </xf>
    <xf numFmtId="0" fontId="15" fillId="7" borderId="42" xfId="0" applyFont="1" applyFill="1" applyBorder="1" applyAlignment="1">
      <alignment horizontal="left" vertical="center"/>
    </xf>
    <xf numFmtId="0" fontId="3" fillId="7" borderId="51" xfId="0" applyFont="1" applyFill="1" applyBorder="1" applyAlignment="1">
      <alignment horizontal="left" vertical="top"/>
    </xf>
    <xf numFmtId="0" fontId="17" fillId="0" borderId="0" xfId="0" applyFont="1" applyAlignment="1">
      <alignment vertical="center"/>
    </xf>
    <xf numFmtId="0" fontId="15" fillId="7" borderId="38" xfId="0" applyFont="1" applyFill="1" applyBorder="1" applyAlignment="1">
      <alignment horizontal="left" vertical="center"/>
    </xf>
    <xf numFmtId="0" fontId="15" fillId="7" borderId="1" xfId="0" applyFont="1" applyFill="1" applyBorder="1" applyAlignment="1">
      <alignment horizontal="left" vertical="center"/>
    </xf>
    <xf numFmtId="0" fontId="0" fillId="0" borderId="7" xfId="0" applyBorder="1" applyAlignment="1">
      <alignment vertical="center"/>
    </xf>
    <xf numFmtId="0" fontId="3" fillId="7" borderId="1" xfId="0" applyFont="1" applyFill="1" applyBorder="1" applyAlignment="1">
      <alignment vertical="center"/>
    </xf>
    <xf numFmtId="0" fontId="15" fillId="0" borderId="34" xfId="0" applyFont="1" applyBorder="1" applyAlignment="1">
      <alignment horizontal="left" vertical="center"/>
    </xf>
    <xf numFmtId="0" fontId="15" fillId="0" borderId="1" xfId="0" applyFont="1" applyBorder="1" applyAlignment="1">
      <alignment horizontal="left" vertical="center"/>
    </xf>
    <xf numFmtId="0" fontId="15" fillId="7"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56" xfId="0" applyFont="1" applyBorder="1" applyAlignment="1">
      <alignment horizontal="left" vertical="center" wrapText="1"/>
    </xf>
    <xf numFmtId="0" fontId="15" fillId="0" borderId="18" xfId="0" applyFont="1" applyBorder="1" applyAlignment="1">
      <alignment horizontal="left" vertical="center"/>
    </xf>
    <xf numFmtId="0" fontId="17" fillId="0" borderId="0" xfId="0" applyFont="1"/>
    <xf numFmtId="0" fontId="15" fillId="7" borderId="52" xfId="0" applyFont="1" applyFill="1" applyBorder="1" applyAlignment="1">
      <alignment horizontal="left" vertical="top"/>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24" fillId="0" borderId="2" xfId="0" applyFont="1" applyBorder="1" applyAlignment="1">
      <alignment horizontal="left" vertical="center" wrapText="1"/>
    </xf>
    <xf numFmtId="0" fontId="16" fillId="0" borderId="7" xfId="0" applyFont="1" applyBorder="1" applyAlignment="1">
      <alignment horizontal="left" vertical="center"/>
    </xf>
    <xf numFmtId="0" fontId="14" fillId="5" borderId="11" xfId="0" applyFont="1" applyFill="1" applyBorder="1" applyAlignment="1">
      <alignment horizontal="center" vertical="center"/>
    </xf>
    <xf numFmtId="0" fontId="11" fillId="0" borderId="6" xfId="0" applyFont="1" applyBorder="1" applyAlignment="1">
      <alignment horizontal="center" vertical="center"/>
    </xf>
    <xf numFmtId="0" fontId="8" fillId="0" borderId="1" xfId="0" applyFont="1" applyBorder="1" applyAlignment="1">
      <alignment horizontal="center" vertical="center"/>
    </xf>
    <xf numFmtId="0" fontId="31" fillId="0" borderId="20" xfId="0" applyFont="1" applyBorder="1" applyAlignment="1">
      <alignment horizontal="justify" vertical="center" wrapText="1"/>
    </xf>
    <xf numFmtId="0" fontId="11" fillId="9" borderId="27" xfId="0" applyFont="1" applyFill="1" applyBorder="1" applyAlignment="1">
      <alignment horizontal="center" vertical="center"/>
    </xf>
    <xf numFmtId="0" fontId="11" fillId="9" borderId="28" xfId="0" applyFont="1" applyFill="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wrapText="1"/>
    </xf>
    <xf numFmtId="0" fontId="33" fillId="8" borderId="11"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4" fillId="0" borderId="0" xfId="0" applyFont="1" applyAlignment="1">
      <alignment vertical="center" wrapText="1"/>
    </xf>
    <xf numFmtId="0" fontId="32" fillId="5" borderId="12"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5" fillId="0" borderId="0" xfId="0" applyFont="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6" fillId="0" borderId="14" xfId="0" applyFont="1" applyBorder="1" applyAlignment="1" applyProtection="1">
      <alignment vertical="top" wrapText="1"/>
      <protection locked="0"/>
    </xf>
    <xf numFmtId="0" fontId="36" fillId="0" borderId="15" xfId="0" applyFont="1" applyBorder="1" applyAlignment="1" applyProtection="1">
      <alignment vertical="top" wrapText="1"/>
      <protection locked="0"/>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6" fillId="0" borderId="1" xfId="0" applyFont="1" applyBorder="1" applyAlignment="1" applyProtection="1">
      <alignment horizontal="justify" vertical="top" wrapText="1"/>
      <protection locked="0"/>
    </xf>
    <xf numFmtId="0" fontId="36" fillId="0" borderId="7" xfId="0" applyFont="1" applyBorder="1" applyAlignment="1" applyProtection="1">
      <alignment horizontal="justify" vertical="top" wrapText="1"/>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6" fillId="0" borderId="9" xfId="0" applyFont="1" applyBorder="1" applyAlignment="1" applyProtection="1">
      <alignment horizontal="justify" vertical="top" wrapText="1"/>
      <protection locked="0"/>
    </xf>
    <xf numFmtId="0" fontId="36" fillId="0" borderId="10" xfId="0" applyFont="1" applyBorder="1" applyAlignment="1" applyProtection="1">
      <alignment horizontal="justify" vertical="top" wrapText="1"/>
      <protection locked="0"/>
    </xf>
    <xf numFmtId="0" fontId="1" fillId="2" borderId="0" xfId="0" applyFont="1" applyFill="1"/>
    <xf numFmtId="0" fontId="36" fillId="0" borderId="14" xfId="0" applyFont="1" applyBorder="1" applyAlignment="1" applyProtection="1">
      <alignment horizontal="justify" vertical="top" wrapText="1"/>
      <protection locked="0"/>
    </xf>
    <xf numFmtId="0" fontId="36" fillId="0" borderId="15" xfId="0" applyFont="1" applyBorder="1" applyAlignment="1" applyProtection="1">
      <alignment horizontal="justify" vertical="top" wrapText="1"/>
      <protection locked="0"/>
    </xf>
    <xf numFmtId="0" fontId="37" fillId="2" borderId="0" xfId="0" applyFont="1" applyFill="1" applyAlignment="1">
      <alignment horizontal="center" vertical="center" wrapText="1"/>
    </xf>
    <xf numFmtId="0" fontId="38" fillId="0" borderId="0" xfId="0" applyFont="1" applyAlignment="1">
      <alignment wrapText="1"/>
    </xf>
    <xf numFmtId="0" fontId="38" fillId="0" borderId="0" xfId="0" applyFont="1" applyAlignment="1">
      <alignment vertical="center" wrapText="1"/>
    </xf>
    <xf numFmtId="0" fontId="39" fillId="0" borderId="1" xfId="0" applyFont="1" applyBorder="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vertical="center" wrapText="1"/>
    </xf>
    <xf numFmtId="0" fontId="38" fillId="0" borderId="0" xfId="0" applyFont="1" applyAlignment="1">
      <alignment horizontal="left" vertical="center" wrapText="1"/>
    </xf>
    <xf numFmtId="0" fontId="38" fillId="0" borderId="10" xfId="0" applyFont="1" applyBorder="1" applyAlignment="1">
      <alignment vertical="center" wrapText="1"/>
    </xf>
    <xf numFmtId="0" fontId="40" fillId="0" borderId="9" xfId="0" applyFont="1" applyBorder="1" applyAlignment="1">
      <alignment vertical="center" wrapText="1"/>
    </xf>
    <xf numFmtId="0" fontId="38" fillId="0" borderId="8" xfId="0" applyFont="1" applyBorder="1" applyAlignment="1">
      <alignment horizontal="center" vertical="center" wrapText="1"/>
    </xf>
    <xf numFmtId="0" fontId="38" fillId="0" borderId="7" xfId="0" applyFont="1" applyBorder="1" applyAlignment="1">
      <alignment vertical="center" wrapText="1"/>
    </xf>
    <xf numFmtId="0" fontId="40" fillId="0" borderId="1" xfId="0" applyFont="1" applyBorder="1" applyAlignment="1">
      <alignment vertical="center" wrapText="1"/>
    </xf>
    <xf numFmtId="0" fontId="38" fillId="0" borderId="6" xfId="0" applyFont="1" applyBorder="1" applyAlignment="1">
      <alignment horizontal="center" vertical="center" wrapText="1"/>
    </xf>
    <xf numFmtId="0" fontId="40" fillId="0" borderId="14" xfId="0" applyFont="1" applyBorder="1" applyAlignment="1">
      <alignment vertical="center" wrapText="1"/>
    </xf>
    <xf numFmtId="0" fontId="29" fillId="8" borderId="13"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0" borderId="0" xfId="0" applyFont="1" applyAlignment="1">
      <alignment wrapText="1"/>
    </xf>
    <xf numFmtId="0" fontId="8" fillId="0" borderId="16" xfId="0" applyFont="1" applyBorder="1" applyAlignment="1">
      <alignment horizontal="center" vertical="center" wrapText="1"/>
    </xf>
    <xf numFmtId="0" fontId="29" fillId="0" borderId="14" xfId="0" applyFont="1" applyBorder="1" applyAlignment="1">
      <alignment vertical="center" wrapText="1"/>
    </xf>
    <xf numFmtId="0" fontId="29" fillId="0" borderId="1" xfId="0" applyFont="1" applyBorder="1" applyAlignment="1">
      <alignment vertical="center" wrapText="1"/>
    </xf>
    <xf numFmtId="0" fontId="29" fillId="7" borderId="11" xfId="0" applyFont="1" applyFill="1" applyBorder="1" applyAlignment="1">
      <alignment horizontal="center" vertical="center" wrapText="1"/>
    </xf>
    <xf numFmtId="0" fontId="29" fillId="7" borderId="12"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38" fillId="0" borderId="16" xfId="0" applyFont="1" applyBorder="1" applyAlignment="1">
      <alignment horizontal="center" vertical="center" wrapText="1"/>
    </xf>
    <xf numFmtId="0" fontId="40" fillId="0" borderId="15" xfId="0" applyFont="1" applyBorder="1" applyAlignment="1">
      <alignment vertical="center" wrapText="1"/>
    </xf>
    <xf numFmtId="0" fontId="40" fillId="0" borderId="7" xfId="0" applyFont="1" applyBorder="1" applyAlignment="1">
      <alignment vertical="center" wrapText="1"/>
    </xf>
    <xf numFmtId="0" fontId="40" fillId="0" borderId="10" xfId="0" applyFont="1" applyBorder="1" applyAlignment="1">
      <alignment vertical="center" wrapText="1"/>
    </xf>
    <xf numFmtId="0" fontId="29" fillId="2" borderId="16" xfId="0" applyFont="1" applyFill="1" applyBorder="1" applyAlignment="1">
      <alignment horizontal="center" vertical="center" wrapText="1"/>
    </xf>
    <xf numFmtId="0" fontId="11" fillId="0" borderId="14" xfId="0" applyFont="1" applyBorder="1" applyAlignment="1">
      <alignment vertical="center" wrapText="1"/>
    </xf>
    <xf numFmtId="0" fontId="41" fillId="0" borderId="14" xfId="0" applyFont="1" applyBorder="1" applyAlignment="1">
      <alignment horizontal="center" vertical="center" wrapText="1"/>
    </xf>
    <xf numFmtId="14" fontId="41" fillId="0" borderId="14" xfId="0" applyNumberFormat="1" applyFont="1" applyBorder="1" applyAlignment="1">
      <alignment horizontal="center" vertical="center" wrapText="1"/>
    </xf>
    <xf numFmtId="1" fontId="42" fillId="0" borderId="14"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1" fillId="0" borderId="9" xfId="0" applyFont="1" applyBorder="1" applyAlignment="1">
      <alignment vertical="center" wrapText="1"/>
    </xf>
    <xf numFmtId="0" fontId="41" fillId="0" borderId="9" xfId="0" applyFont="1" applyBorder="1" applyAlignment="1">
      <alignment horizontal="center" vertical="center" wrapText="1"/>
    </xf>
    <xf numFmtId="1" fontId="42" fillId="0" borderId="27"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15" fillId="8" borderId="23" xfId="0" applyFont="1" applyFill="1" applyBorder="1" applyAlignment="1">
      <alignment horizontal="center" vertical="center" wrapText="1"/>
    </xf>
    <xf numFmtId="0" fontId="49" fillId="0" borderId="5" xfId="0" applyFont="1" applyBorder="1" applyAlignment="1">
      <alignment horizontal="justify" vertical="center" wrapText="1"/>
    </xf>
    <xf numFmtId="0" fontId="49" fillId="0" borderId="5" xfId="0" applyFont="1" applyBorder="1" applyAlignment="1">
      <alignment horizontal="center" vertical="center" wrapText="1"/>
    </xf>
    <xf numFmtId="0" fontId="49" fillId="0" borderId="4" xfId="0" applyFont="1" applyBorder="1" applyAlignment="1">
      <alignment horizontal="center" vertical="center" wrapText="1"/>
    </xf>
    <xf numFmtId="9" fontId="0" fillId="0" borderId="40" xfId="6" applyFont="1" applyBorder="1" applyAlignment="1">
      <alignment horizontal="center" vertical="center"/>
    </xf>
    <xf numFmtId="0" fontId="49" fillId="0" borderId="20" xfId="0" applyFont="1" applyBorder="1" applyAlignment="1">
      <alignment horizontal="justify" vertical="center" wrapText="1"/>
    </xf>
    <xf numFmtId="0" fontId="49" fillId="0" borderId="20" xfId="0" applyFont="1" applyBorder="1" applyAlignment="1">
      <alignment horizontal="center" vertical="center" wrapText="1"/>
    </xf>
    <xf numFmtId="0" fontId="49" fillId="0" borderId="17" xfId="0" applyFont="1" applyBorder="1" applyAlignment="1">
      <alignment horizontal="center" vertical="center" wrapText="1"/>
    </xf>
    <xf numFmtId="9" fontId="0" fillId="0" borderId="7" xfId="6" applyFont="1" applyBorder="1" applyAlignment="1">
      <alignment horizontal="center" vertical="center"/>
    </xf>
    <xf numFmtId="9" fontId="0" fillId="0" borderId="10" xfId="6" applyFont="1" applyBorder="1" applyAlignment="1">
      <alignment horizontal="center" vertical="center"/>
    </xf>
    <xf numFmtId="0" fontId="9" fillId="9" borderId="9" xfId="0" applyFont="1" applyFill="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52" xfId="0" applyFont="1" applyBorder="1"/>
    <xf numFmtId="0" fontId="11" fillId="8" borderId="53" xfId="0" applyFont="1" applyFill="1" applyBorder="1" applyAlignment="1">
      <alignment horizontal="center"/>
    </xf>
    <xf numFmtId="0" fontId="8" fillId="0" borderId="0" xfId="0" applyFont="1" applyAlignment="1">
      <alignment horizontal="center"/>
    </xf>
    <xf numFmtId="0" fontId="8" fillId="0" borderId="66" xfId="0" applyFont="1" applyBorder="1"/>
    <xf numFmtId="0" fontId="11" fillId="8" borderId="69" xfId="0" applyFont="1" applyFill="1" applyBorder="1" applyAlignment="1">
      <alignment horizontal="center"/>
    </xf>
    <xf numFmtId="0" fontId="8" fillId="0" borderId="0" xfId="0" applyFont="1"/>
    <xf numFmtId="0" fontId="11" fillId="8" borderId="11"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8" fillId="0" borderId="39" xfId="0" applyFont="1" applyBorder="1" applyAlignment="1">
      <alignment horizontal="center"/>
    </xf>
    <xf numFmtId="0" fontId="8" fillId="0" borderId="40"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39"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10" fillId="0" borderId="0" xfId="0" applyFont="1" applyAlignment="1" applyProtection="1">
      <alignment horizontal="center" vertical="top" wrapText="1"/>
      <protection locked="0"/>
    </xf>
    <xf numFmtId="0" fontId="2" fillId="0" borderId="0" xfId="0" applyFont="1" applyProtection="1">
      <protection locked="0"/>
    </xf>
    <xf numFmtId="0" fontId="11" fillId="8" borderId="11" xfId="0" applyFont="1" applyFill="1" applyBorder="1" applyAlignment="1">
      <alignment horizontal="center" vertical="center" wrapText="1"/>
    </xf>
    <xf numFmtId="0" fontId="54" fillId="0" borderId="67" xfId="0" applyFont="1" applyBorder="1" applyAlignment="1">
      <alignment horizontal="justify" vertical="center" wrapText="1"/>
    </xf>
    <xf numFmtId="0" fontId="54" fillId="0" borderId="20" xfId="0" applyFont="1" applyBorder="1" applyAlignment="1">
      <alignment horizontal="justify" vertical="center" wrapText="1"/>
    </xf>
    <xf numFmtId="0" fontId="10" fillId="9" borderId="11" xfId="0" applyFont="1" applyFill="1" applyBorder="1" applyAlignment="1" applyProtection="1">
      <alignment horizontal="center" vertical="center" wrapText="1"/>
      <protection locked="0"/>
    </xf>
    <xf numFmtId="0" fontId="10" fillId="9" borderId="12" xfId="0" applyFont="1" applyFill="1" applyBorder="1" applyAlignment="1" applyProtection="1">
      <alignment horizontal="center" vertical="center" wrapText="1"/>
      <protection locked="0"/>
    </xf>
    <xf numFmtId="0" fontId="10" fillId="9" borderId="12" xfId="0" applyFont="1" applyFill="1" applyBorder="1" applyAlignment="1" applyProtection="1">
      <alignment horizontal="center" vertical="center" textRotation="90" wrapText="1"/>
      <protection locked="0"/>
    </xf>
    <xf numFmtId="0" fontId="10" fillId="9" borderId="13" xfId="0" applyFont="1" applyFill="1" applyBorder="1" applyAlignment="1" applyProtection="1">
      <alignment horizontal="center" vertical="center" textRotation="90" wrapText="1"/>
      <protection locked="0"/>
    </xf>
    <xf numFmtId="0" fontId="10" fillId="0" borderId="38" xfId="0" applyFont="1" applyBorder="1" applyAlignment="1" applyProtection="1">
      <alignment horizontal="center" vertical="top" wrapText="1"/>
      <protection locked="0"/>
    </xf>
    <xf numFmtId="0" fontId="2" fillId="0" borderId="39" xfId="0" applyFont="1" applyBorder="1" applyAlignment="1" applyProtection="1">
      <alignment horizontal="justify" vertical="top" wrapText="1"/>
      <protection locked="0"/>
    </xf>
    <xf numFmtId="0" fontId="10" fillId="0" borderId="39"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6" xfId="0" applyFont="1" applyBorder="1" applyAlignment="1" applyProtection="1">
      <alignment horizontal="center" vertical="top" wrapText="1"/>
      <protection locked="0"/>
    </xf>
    <xf numFmtId="0" fontId="2" fillId="0" borderId="1" xfId="0" applyFont="1" applyBorder="1" applyAlignment="1" applyProtection="1">
      <alignment horizontal="justify" vertical="top" wrapText="1"/>
      <protection locked="0"/>
    </xf>
    <xf numFmtId="0" fontId="2" fillId="0" borderId="1" xfId="0" applyFont="1" applyBorder="1" applyProtection="1">
      <protection locked="0"/>
    </xf>
    <xf numFmtId="0" fontId="2" fillId="0" borderId="7" xfId="0" applyFont="1" applyBorder="1" applyProtection="1">
      <protection locked="0"/>
    </xf>
    <xf numFmtId="0" fontId="10" fillId="0" borderId="8" xfId="0" applyFont="1" applyBorder="1" applyAlignment="1" applyProtection="1">
      <alignment horizontal="center" vertical="top" wrapText="1"/>
      <protection locked="0"/>
    </xf>
    <xf numFmtId="0" fontId="2" fillId="0" borderId="9" xfId="0" applyFont="1" applyBorder="1" applyAlignment="1" applyProtection="1">
      <alignment horizontal="justify" vertical="top" wrapText="1"/>
      <protection locked="0"/>
    </xf>
    <xf numFmtId="0" fontId="2" fillId="0" borderId="9" xfId="0" applyFont="1" applyBorder="1" applyProtection="1">
      <protection locked="0"/>
    </xf>
    <xf numFmtId="0" fontId="2" fillId="0" borderId="10" xfId="0" applyFont="1" applyBorder="1" applyProtection="1">
      <protection locked="0"/>
    </xf>
    <xf numFmtId="0" fontId="11" fillId="9" borderId="12" xfId="0" applyFont="1" applyFill="1" applyBorder="1" applyAlignment="1">
      <alignment horizontal="center" vertical="center" wrapText="1"/>
    </xf>
    <xf numFmtId="0" fontId="11" fillId="9" borderId="12" xfId="0" applyFont="1" applyFill="1" applyBorder="1" applyAlignment="1">
      <alignment horizontal="center" vertical="center" textRotation="90" wrapText="1"/>
    </xf>
    <xf numFmtId="0" fontId="11" fillId="9" borderId="13" xfId="0" applyFont="1" applyFill="1" applyBorder="1" applyAlignment="1">
      <alignment horizontal="center" vertical="center" textRotation="90" wrapText="1"/>
    </xf>
    <xf numFmtId="0" fontId="8" fillId="0" borderId="0" xfId="0" applyFont="1" applyAlignment="1">
      <alignment horizontal="center" vertical="center" wrapText="1"/>
    </xf>
    <xf numFmtId="0" fontId="10" fillId="0" borderId="32" xfId="0" applyFont="1" applyBorder="1" applyAlignment="1" applyProtection="1">
      <alignment horizontal="center" vertical="top" wrapText="1"/>
      <protection locked="0"/>
    </xf>
    <xf numFmtId="0" fontId="8" fillId="0" borderId="1" xfId="0" applyFont="1" applyBorder="1"/>
    <xf numFmtId="0" fontId="8" fillId="0" borderId="7" xfId="0" applyFont="1" applyBorder="1"/>
    <xf numFmtId="0" fontId="10" fillId="0" borderId="19" xfId="0" applyFont="1" applyBorder="1" applyAlignment="1" applyProtection="1">
      <alignment horizontal="center" vertical="top" wrapText="1"/>
      <protection locked="0"/>
    </xf>
    <xf numFmtId="0" fontId="8" fillId="0" borderId="9" xfId="0" applyFont="1" applyBorder="1"/>
    <xf numFmtId="0" fontId="8" fillId="0" borderId="10" xfId="0" applyFont="1" applyBorder="1"/>
    <xf numFmtId="0" fontId="8" fillId="0" borderId="23" xfId="0" applyFont="1" applyBorder="1"/>
    <xf numFmtId="0" fontId="8" fillId="8" borderId="5" xfId="0" applyFont="1" applyFill="1" applyBorder="1" applyAlignment="1">
      <alignment horizontal="center"/>
    </xf>
    <xf numFmtId="0" fontId="11" fillId="8" borderId="38" xfId="0" applyFont="1" applyFill="1" applyBorder="1" applyAlignment="1">
      <alignment horizontal="center" vertical="center"/>
    </xf>
    <xf numFmtId="0" fontId="11" fillId="8" borderId="39" xfId="0" applyFont="1" applyFill="1" applyBorder="1" applyAlignment="1">
      <alignment horizontal="center" vertical="center" wrapText="1"/>
    </xf>
    <xf numFmtId="0" fontId="11" fillId="8" borderId="40" xfId="0" applyFont="1" applyFill="1" applyBorder="1" applyAlignment="1">
      <alignment horizontal="center" vertical="center" wrapText="1"/>
    </xf>
    <xf numFmtId="0" fontId="8" fillId="0" borderId="6" xfId="0" applyFont="1" applyBorder="1" applyAlignment="1">
      <alignment horizontal="left" vertical="center" wrapText="1"/>
    </xf>
    <xf numFmtId="0" fontId="2" fillId="0" borderId="7" xfId="0" applyFont="1" applyBorder="1" applyAlignment="1" applyProtection="1">
      <alignment horizontal="justify" vertical="top" wrapText="1"/>
      <protection locked="0"/>
    </xf>
    <xf numFmtId="0" fontId="8" fillId="0" borderId="6" xfId="0" applyFont="1" applyBorder="1"/>
    <xf numFmtId="0" fontId="8" fillId="0" borderId="8" xfId="0" applyFont="1" applyBorder="1"/>
    <xf numFmtId="0" fontId="2" fillId="0" borderId="10" xfId="0" applyFont="1" applyBorder="1" applyAlignment="1" applyProtection="1">
      <alignment horizontal="justify" vertical="top" wrapText="1"/>
      <protection locked="0"/>
    </xf>
    <xf numFmtId="0" fontId="11" fillId="8" borderId="12" xfId="0" applyFont="1" applyFill="1" applyBorder="1" applyAlignment="1">
      <alignment horizontal="center" vertical="center" textRotation="90" wrapText="1"/>
    </xf>
    <xf numFmtId="0" fontId="11" fillId="8" borderId="13" xfId="0" applyFont="1" applyFill="1" applyBorder="1" applyAlignment="1">
      <alignment horizontal="center" vertical="center" textRotation="90" wrapText="1"/>
    </xf>
    <xf numFmtId="0" fontId="8" fillId="0" borderId="16" xfId="0" applyFont="1" applyBorder="1"/>
    <xf numFmtId="0" fontId="8" fillId="0" borderId="14" xfId="0" applyFont="1" applyBorder="1" applyAlignment="1">
      <alignment horizontal="center"/>
    </xf>
    <xf numFmtId="0" fontId="8" fillId="0" borderId="14" xfId="0" applyFont="1" applyBorder="1"/>
    <xf numFmtId="0" fontId="8" fillId="0" borderId="15" xfId="0" applyFont="1" applyBorder="1"/>
    <xf numFmtId="0" fontId="11" fillId="9" borderId="39" xfId="0" applyFont="1" applyFill="1" applyBorder="1" applyAlignment="1">
      <alignment horizontal="center" wrapText="1"/>
    </xf>
    <xf numFmtId="0" fontId="11" fillId="9" borderId="9" xfId="0" applyFont="1" applyFill="1" applyBorder="1" applyAlignment="1">
      <alignment horizontal="center"/>
    </xf>
    <xf numFmtId="0" fontId="2" fillId="0" borderId="16" xfId="0" applyFont="1" applyBorder="1" applyAlignment="1">
      <alignment wrapText="1"/>
    </xf>
    <xf numFmtId="0" fontId="2" fillId="0" borderId="14" xfId="0" applyFont="1" applyBorder="1" applyAlignment="1">
      <alignment horizontal="center" vertical="center"/>
    </xf>
    <xf numFmtId="0" fontId="2" fillId="0" borderId="14" xfId="0" applyFont="1" applyBorder="1"/>
    <xf numFmtId="0" fontId="2" fillId="0" borderId="15" xfId="0" applyFont="1" applyBorder="1"/>
    <xf numFmtId="0" fontId="2" fillId="0" borderId="6" xfId="0" applyFont="1" applyBorder="1"/>
    <xf numFmtId="0" fontId="2" fillId="0" borderId="1" xfId="0" applyFont="1" applyBorder="1" applyAlignment="1">
      <alignment horizontal="center" vertical="center"/>
    </xf>
    <xf numFmtId="0" fontId="2" fillId="0" borderId="1" xfId="0" applyFont="1" applyBorder="1"/>
    <xf numFmtId="0" fontId="2" fillId="0" borderId="7" xfId="0" applyFont="1" applyBorder="1"/>
    <xf numFmtId="0" fontId="2" fillId="0" borderId="6" xfId="0" applyFont="1" applyBorder="1" applyAlignment="1">
      <alignment wrapText="1"/>
    </xf>
    <xf numFmtId="0" fontId="8" fillId="0" borderId="16" xfId="0" applyFont="1" applyBorder="1" applyAlignment="1">
      <alignment horizontal="left" vertical="center"/>
    </xf>
    <xf numFmtId="0" fontId="8" fillId="0" borderId="14" xfId="0" applyFont="1" applyBorder="1" applyAlignment="1">
      <alignment horizontal="left" vertical="center"/>
    </xf>
    <xf numFmtId="0" fontId="8" fillId="0" borderId="14" xfId="0" applyFont="1" applyBorder="1" applyAlignment="1">
      <alignment horizontal="center"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xf>
    <xf numFmtId="0" fontId="8" fillId="0" borderId="1" xfId="0" applyFont="1" applyBorder="1" applyAlignment="1">
      <alignment horizontal="left" vertical="center" wrapText="1"/>
    </xf>
    <xf numFmtId="0" fontId="8" fillId="0" borderId="41"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xf numFmtId="0" fontId="8" fillId="0" borderId="56" xfId="0" applyFont="1" applyBorder="1"/>
    <xf numFmtId="0" fontId="2" fillId="0" borderId="14" xfId="0" applyFont="1" applyBorder="1" applyProtection="1">
      <protection locked="0"/>
    </xf>
    <xf numFmtId="0" fontId="2" fillId="0" borderId="29" xfId="0" applyFont="1" applyBorder="1" applyAlignment="1">
      <alignment horizontal="center" wrapText="1"/>
    </xf>
    <xf numFmtId="0" fontId="48" fillId="5" borderId="37" xfId="0" applyFont="1" applyFill="1" applyBorder="1" applyAlignment="1">
      <alignment horizontal="center" vertical="center" wrapText="1"/>
    </xf>
    <xf numFmtId="0" fontId="48" fillId="5" borderId="20" xfId="0" applyFont="1" applyFill="1" applyBorder="1" applyAlignment="1">
      <alignment horizontal="center" vertical="center" wrapText="1"/>
    </xf>
    <xf numFmtId="0" fontId="48" fillId="5" borderId="57" xfId="0" applyFont="1" applyFill="1" applyBorder="1" applyAlignment="1">
      <alignment horizontal="center" vertical="center" wrapText="1"/>
    </xf>
    <xf numFmtId="0" fontId="0" fillId="5" borderId="57" xfId="0" applyFill="1" applyBorder="1" applyAlignment="1">
      <alignment vertical="center" wrapText="1"/>
    </xf>
    <xf numFmtId="0" fontId="48" fillId="4" borderId="37" xfId="0" applyFont="1" applyFill="1" applyBorder="1" applyAlignment="1">
      <alignment horizontal="center" vertical="center" wrapText="1"/>
    </xf>
    <xf numFmtId="0" fontId="48" fillId="4" borderId="57" xfId="0" applyFont="1" applyFill="1" applyBorder="1" applyAlignment="1">
      <alignment horizontal="center" vertical="center" wrapText="1"/>
    </xf>
    <xf numFmtId="0" fontId="48" fillId="4" borderId="20" xfId="0" applyFont="1" applyFill="1" applyBorder="1" applyAlignment="1">
      <alignment horizontal="center" vertical="center" wrapText="1"/>
    </xf>
    <xf numFmtId="0" fontId="0" fillId="4" borderId="57" xfId="0" applyFill="1" applyBorder="1" applyAlignment="1">
      <alignment vertical="center" wrapText="1"/>
    </xf>
    <xf numFmtId="0" fontId="0" fillId="0" borderId="0" xfId="0" applyProtection="1">
      <protection locked="0"/>
    </xf>
    <xf numFmtId="0" fontId="15" fillId="7" borderId="5" xfId="0" applyFont="1" applyFill="1" applyBorder="1" applyAlignment="1" applyProtection="1">
      <alignment horizontal="center" vertical="center"/>
      <protection locked="0"/>
    </xf>
    <xf numFmtId="0" fontId="21" fillId="0" borderId="15"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21" fillId="0" borderId="7" xfId="0" applyFont="1" applyBorder="1" applyAlignment="1" applyProtection="1">
      <alignment vertical="top" wrapText="1"/>
      <protection locked="0"/>
    </xf>
    <xf numFmtId="0" fontId="0" fillId="0" borderId="7" xfId="0" applyBorder="1" applyAlignment="1" applyProtection="1">
      <alignment vertical="center"/>
      <protection locked="0"/>
    </xf>
    <xf numFmtId="0" fontId="0" fillId="0" borderId="7" xfId="0" applyBorder="1" applyAlignment="1" applyProtection="1">
      <alignment vertical="center" wrapText="1"/>
      <protection locked="0"/>
    </xf>
    <xf numFmtId="0" fontId="21" fillId="0" borderId="12" xfId="0" applyFont="1" applyBorder="1" applyAlignment="1" applyProtection="1">
      <alignment horizontal="center"/>
      <protection locked="0"/>
    </xf>
    <xf numFmtId="0" fontId="21" fillId="0" borderId="14" xfId="0" applyFont="1" applyBorder="1" applyAlignment="1" applyProtection="1">
      <alignment horizontal="center"/>
      <protection locked="0"/>
    </xf>
    <xf numFmtId="0" fontId="21" fillId="0" borderId="9" xfId="0" applyFont="1" applyBorder="1" applyAlignment="1" applyProtection="1">
      <alignment horizontal="center"/>
      <protection locked="0"/>
    </xf>
    <xf numFmtId="0" fontId="21" fillId="0" borderId="40" xfId="0" applyFont="1" applyBorder="1" applyAlignment="1" applyProtection="1">
      <alignment vertical="top" wrapText="1"/>
      <protection locked="0"/>
    </xf>
    <xf numFmtId="0" fontId="21" fillId="0" borderId="7" xfId="0" applyFont="1" applyBorder="1" applyAlignment="1" applyProtection="1">
      <alignment vertical="center" wrapText="1"/>
      <protection locked="0"/>
    </xf>
    <xf numFmtId="0" fontId="21" fillId="0" borderId="28" xfId="0" applyFont="1"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0" xfId="0" applyBorder="1" applyAlignment="1" applyProtection="1">
      <alignment vertical="center" wrapText="1"/>
      <protection locked="0"/>
    </xf>
    <xf numFmtId="0" fontId="21" fillId="0" borderId="13" xfId="0" applyFont="1" applyBorder="1" applyAlignment="1" applyProtection="1">
      <alignment horizontal="center"/>
      <protection locked="0"/>
    </xf>
    <xf numFmtId="0" fontId="21" fillId="0" borderId="15" xfId="0" applyFont="1" applyBorder="1" applyAlignment="1" applyProtection="1">
      <alignment horizontal="center"/>
      <protection locked="0"/>
    </xf>
    <xf numFmtId="0" fontId="21" fillId="0" borderId="10" xfId="0" applyFont="1" applyBorder="1" applyAlignment="1" applyProtection="1">
      <alignment horizontal="center"/>
      <protection locked="0"/>
    </xf>
    <xf numFmtId="0" fontId="17" fillId="0" borderId="0" xfId="0" applyFont="1" applyProtection="1">
      <protection locked="0"/>
    </xf>
    <xf numFmtId="0" fontId="14" fillId="0" borderId="28" xfId="0" applyFont="1" applyBorder="1" applyAlignment="1" applyProtection="1">
      <alignment vertical="center" wrapText="1"/>
      <protection locked="0"/>
    </xf>
    <xf numFmtId="0" fontId="14" fillId="9" borderId="7" xfId="0" applyFont="1" applyFill="1" applyBorder="1" applyAlignment="1" applyProtection="1">
      <alignment horizontal="justify" vertical="center" wrapText="1"/>
      <protection locked="0"/>
    </xf>
    <xf numFmtId="0" fontId="21" fillId="0" borderId="63" xfId="0" applyFont="1" applyBorder="1" applyAlignment="1" applyProtection="1">
      <alignment horizontal="center"/>
      <protection locked="0"/>
    </xf>
    <xf numFmtId="0" fontId="21" fillId="0" borderId="51" xfId="0" applyFont="1" applyBorder="1" applyAlignment="1" applyProtection="1">
      <alignment horizontal="center"/>
      <protection locked="0"/>
    </xf>
    <xf numFmtId="0" fontId="21" fillId="0" borderId="29" xfId="0" applyFont="1" applyBorder="1" applyAlignment="1" applyProtection="1">
      <alignment horizontal="center"/>
      <protection locked="0"/>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wrapText="1"/>
    </xf>
    <xf numFmtId="9" fontId="29" fillId="0" borderId="75" xfId="6" applyFont="1" applyFill="1" applyBorder="1" applyAlignment="1" applyProtection="1">
      <alignment horizontal="center" vertical="center" wrapText="1"/>
      <protection locked="0"/>
    </xf>
    <xf numFmtId="0" fontId="15" fillId="7" borderId="23" xfId="0" applyFont="1" applyFill="1" applyBorder="1" applyAlignment="1">
      <alignment horizontal="center" vertical="center"/>
    </xf>
    <xf numFmtId="0" fontId="8" fillId="9" borderId="16" xfId="0" applyFont="1" applyFill="1" applyBorder="1" applyAlignment="1">
      <alignment horizontal="center" vertical="center"/>
    </xf>
    <xf numFmtId="0" fontId="8" fillId="0" borderId="16" xfId="0" applyFont="1" applyBorder="1" applyAlignment="1">
      <alignment horizontal="center" vertical="center"/>
    </xf>
    <xf numFmtId="0" fontId="15" fillId="7" borderId="23"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8" fillId="9" borderId="38" xfId="0" applyFont="1" applyFill="1" applyBorder="1" applyAlignment="1">
      <alignment horizontal="center" vertical="center"/>
    </xf>
    <xf numFmtId="0" fontId="8" fillId="9" borderId="6" xfId="0" applyFont="1" applyFill="1" applyBorder="1" applyAlignment="1">
      <alignment horizontal="center" vertical="center"/>
    </xf>
    <xf numFmtId="0" fontId="14" fillId="9" borderId="6" xfId="0" applyFont="1" applyFill="1" applyBorder="1" applyAlignment="1">
      <alignment horizontal="center" vertical="center"/>
    </xf>
    <xf numFmtId="0" fontId="8"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2" fillId="0" borderId="6" xfId="0" applyFont="1" applyBorder="1" applyAlignment="1">
      <alignment horizontal="center" vertical="center"/>
    </xf>
    <xf numFmtId="0" fontId="14" fillId="4" borderId="61" xfId="0" applyFont="1" applyFill="1" applyBorder="1" applyAlignment="1">
      <alignment horizontal="center" vertical="center" wrapText="1"/>
    </xf>
    <xf numFmtId="0" fontId="8" fillId="0" borderId="32" xfId="0" applyFont="1" applyBorder="1" applyAlignment="1">
      <alignment horizontal="justify" vertical="top" wrapText="1"/>
    </xf>
    <xf numFmtId="0" fontId="8" fillId="0" borderId="0" xfId="0" applyFont="1" applyAlignment="1">
      <alignment horizontal="justify" vertical="top" wrapText="1"/>
    </xf>
    <xf numFmtId="0" fontId="8" fillId="0" borderId="57" xfId="0" applyFont="1" applyBorder="1" applyAlignment="1">
      <alignment horizontal="justify" vertical="top" wrapText="1"/>
    </xf>
    <xf numFmtId="0" fontId="8" fillId="0" borderId="19" xfId="0" applyFont="1" applyBorder="1" applyAlignment="1">
      <alignment horizontal="justify" vertical="top" wrapText="1"/>
    </xf>
    <xf numFmtId="0" fontId="8" fillId="0" borderId="17" xfId="0" applyFont="1" applyBorder="1" applyAlignment="1">
      <alignment horizontal="justify" vertical="top" wrapText="1"/>
    </xf>
    <xf numFmtId="0" fontId="8" fillId="0" borderId="20" xfId="0" applyFont="1" applyBorder="1" applyAlignment="1">
      <alignment horizontal="justify" vertical="top" wrapText="1"/>
    </xf>
    <xf numFmtId="0" fontId="10" fillId="4" borderId="3" xfId="0" applyFont="1" applyFill="1" applyBorder="1" applyAlignment="1" applyProtection="1">
      <alignment horizontal="center" vertical="top" wrapText="1"/>
      <protection locked="0"/>
    </xf>
    <xf numFmtId="0" fontId="10" fillId="4" borderId="4" xfId="0" applyFont="1" applyFill="1" applyBorder="1" applyAlignment="1" applyProtection="1">
      <alignment horizontal="center" vertical="top" wrapText="1"/>
      <protection locked="0"/>
    </xf>
    <xf numFmtId="0" fontId="10" fillId="4" borderId="5" xfId="0" applyFont="1" applyFill="1" applyBorder="1" applyAlignment="1" applyProtection="1">
      <alignment horizontal="center" vertical="top" wrapText="1"/>
      <protection locked="0"/>
    </xf>
    <xf numFmtId="0" fontId="10" fillId="5" borderId="19" xfId="0" applyFont="1" applyFill="1" applyBorder="1" applyAlignment="1" applyProtection="1">
      <alignment horizontal="center" vertical="top" wrapText="1"/>
      <protection locked="0"/>
    </xf>
    <xf numFmtId="0" fontId="10" fillId="5" borderId="17" xfId="0" applyFont="1" applyFill="1" applyBorder="1" applyAlignment="1" applyProtection="1">
      <alignment horizontal="center" vertical="top" wrapText="1"/>
      <protection locked="0"/>
    </xf>
    <xf numFmtId="0" fontId="10" fillId="5" borderId="20" xfId="0" applyFont="1" applyFill="1" applyBorder="1" applyAlignment="1" applyProtection="1">
      <alignment horizontal="center" vertical="top" wrapText="1"/>
      <protection locked="0"/>
    </xf>
    <xf numFmtId="0" fontId="9" fillId="6" borderId="3" xfId="0" applyFont="1" applyFill="1" applyBorder="1" applyAlignment="1" applyProtection="1">
      <alignment horizontal="center" vertical="top" wrapText="1"/>
      <protection locked="0"/>
    </xf>
    <xf numFmtId="0" fontId="9" fillId="6" borderId="4" xfId="0" applyFont="1" applyFill="1" applyBorder="1" applyAlignment="1" applyProtection="1">
      <alignment horizontal="center" vertical="top" wrapText="1"/>
      <protection locked="0"/>
    </xf>
    <xf numFmtId="0" fontId="9" fillId="6" borderId="5" xfId="0" applyFont="1" applyFill="1" applyBorder="1" applyAlignment="1" applyProtection="1">
      <alignment horizontal="center" vertical="top" wrapText="1"/>
      <protection locked="0"/>
    </xf>
    <xf numFmtId="0" fontId="9" fillId="3" borderId="3" xfId="0" applyFont="1" applyFill="1" applyBorder="1" applyAlignment="1" applyProtection="1">
      <alignment horizontal="center" vertical="top" wrapText="1"/>
      <protection locked="0"/>
    </xf>
    <xf numFmtId="0" fontId="9" fillId="3" borderId="4" xfId="0" applyFont="1" applyFill="1" applyBorder="1" applyAlignment="1" applyProtection="1">
      <alignment horizontal="center" vertical="top" wrapText="1"/>
      <protection locked="0"/>
    </xf>
    <xf numFmtId="0" fontId="9" fillId="3" borderId="5" xfId="0" applyFont="1" applyFill="1" applyBorder="1" applyAlignment="1" applyProtection="1">
      <alignment horizontal="center" vertical="top" wrapText="1"/>
      <protection locked="0"/>
    </xf>
    <xf numFmtId="0" fontId="8" fillId="0" borderId="36"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37"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0" xfId="0" applyFont="1" applyAlignment="1">
      <alignment horizontal="justify" vertical="center" wrapText="1"/>
    </xf>
    <xf numFmtId="0" fontId="8" fillId="0" borderId="57" xfId="0" applyFont="1" applyBorder="1" applyAlignment="1">
      <alignment horizontal="justify" vertical="center" wrapText="1"/>
    </xf>
    <xf numFmtId="0" fontId="8" fillId="5" borderId="6"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8" fillId="0" borderId="29"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44"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5" borderId="6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0" fillId="5" borderId="3" xfId="0" applyFont="1" applyFill="1" applyBorder="1" applyAlignment="1" applyProtection="1">
      <alignment horizontal="center" vertical="top" wrapText="1"/>
      <protection locked="0"/>
    </xf>
    <xf numFmtId="0" fontId="10" fillId="5" borderId="4" xfId="0" applyFont="1" applyFill="1" applyBorder="1" applyAlignment="1" applyProtection="1">
      <alignment horizontal="center" vertical="top" wrapText="1"/>
      <protection locked="0"/>
    </xf>
    <xf numFmtId="0" fontId="10" fillId="5" borderId="5" xfId="0" applyFont="1" applyFill="1" applyBorder="1" applyAlignment="1" applyProtection="1">
      <alignment horizontal="center" vertical="top" wrapText="1"/>
      <protection locked="0"/>
    </xf>
    <xf numFmtId="0" fontId="15" fillId="7" borderId="8" xfId="0" applyFont="1" applyFill="1" applyBorder="1" applyAlignment="1">
      <alignment horizontal="left" vertical="center"/>
    </xf>
    <xf numFmtId="0" fontId="15" fillId="7" borderId="9" xfId="0" applyFont="1" applyFill="1" applyBorder="1" applyAlignment="1">
      <alignment horizontal="left" vertical="center"/>
    </xf>
    <xf numFmtId="0" fontId="16" fillId="0" borderId="9" xfId="0" applyFont="1" applyBorder="1" applyAlignment="1">
      <alignment horizontal="center"/>
    </xf>
    <xf numFmtId="0" fontId="16" fillId="0" borderId="45" xfId="0" applyFont="1" applyBorder="1" applyAlignment="1">
      <alignment horizontal="center"/>
    </xf>
    <xf numFmtId="0" fontId="16" fillId="0" borderId="10" xfId="0" applyFont="1" applyBorder="1" applyAlignment="1">
      <alignment horizontal="center"/>
    </xf>
    <xf numFmtId="0" fontId="0" fillId="0" borderId="4" xfId="0" applyBorder="1" applyAlignment="1">
      <alignment horizont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54" xfId="0" applyFont="1" applyBorder="1" applyAlignment="1">
      <alignment horizontal="center" vertical="center"/>
    </xf>
    <xf numFmtId="0" fontId="3" fillId="7" borderId="51" xfId="0" applyFont="1" applyFill="1" applyBorder="1" applyAlignment="1">
      <alignment horizontal="left" vertical="center"/>
    </xf>
    <xf numFmtId="0" fontId="3" fillId="7" borderId="54" xfId="0" applyFont="1" applyFill="1" applyBorder="1" applyAlignment="1">
      <alignment horizontal="left" vertical="center"/>
    </xf>
    <xf numFmtId="0" fontId="3" fillId="0" borderId="53" xfId="0" applyFont="1" applyBorder="1" applyAlignment="1">
      <alignment horizontal="center" vertical="center"/>
    </xf>
    <xf numFmtId="0" fontId="3" fillId="7" borderId="32" xfId="0" applyFont="1" applyFill="1" applyBorder="1" applyAlignment="1">
      <alignment horizontal="left" vertical="center"/>
    </xf>
    <xf numFmtId="0" fontId="3" fillId="7" borderId="22" xfId="0" applyFont="1" applyFill="1" applyBorder="1" applyAlignment="1">
      <alignment horizontal="left" vertical="center"/>
    </xf>
    <xf numFmtId="0" fontId="18" fillId="0" borderId="14" xfId="0" applyFont="1" applyBorder="1" applyAlignment="1">
      <alignment horizontal="left" vertical="center"/>
    </xf>
    <xf numFmtId="0" fontId="0" fillId="7" borderId="48" xfId="0" applyFill="1" applyBorder="1" applyAlignment="1">
      <alignment horizontal="left" vertical="center" wrapText="1"/>
    </xf>
    <xf numFmtId="0" fontId="0" fillId="7" borderId="49" xfId="0" applyFill="1" applyBorder="1" applyAlignment="1">
      <alignment horizontal="left" vertical="center" wrapText="1"/>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43" xfId="0" applyFont="1" applyBorder="1" applyAlignment="1">
      <alignment horizontal="center"/>
    </xf>
    <xf numFmtId="0" fontId="3" fillId="0" borderId="30" xfId="0" applyFont="1" applyBorder="1" applyAlignment="1">
      <alignment horizontal="center"/>
    </xf>
    <xf numFmtId="0" fontId="3" fillId="0" borderId="50" xfId="0" applyFont="1" applyBorder="1" applyAlignment="1">
      <alignment horizont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19" xfId="0" applyFont="1" applyBorder="1" applyAlignment="1">
      <alignment horizontal="center" vertical="top" wrapText="1"/>
    </xf>
    <xf numFmtId="0" fontId="15" fillId="0" borderId="17" xfId="0" applyFont="1" applyBorder="1" applyAlignment="1">
      <alignment horizontal="center" vertical="top" wrapText="1"/>
    </xf>
    <xf numFmtId="0" fontId="15" fillId="0" borderId="20" xfId="0" applyFont="1" applyBorder="1" applyAlignment="1">
      <alignment horizontal="center" vertical="top" wrapText="1"/>
    </xf>
    <xf numFmtId="0" fontId="15" fillId="7" borderId="6" xfId="0" applyFont="1" applyFill="1" applyBorder="1" applyAlignment="1">
      <alignment horizontal="left" vertical="center"/>
    </xf>
    <xf numFmtId="0" fontId="15" fillId="7" borderId="1"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5" fillId="0" borderId="21" xfId="0" applyFont="1" applyBorder="1" applyAlignment="1">
      <alignment horizontal="left" vertical="center"/>
    </xf>
    <xf numFmtId="0" fontId="15" fillId="0" borderId="34" xfId="0" applyFont="1" applyBorder="1" applyAlignment="1">
      <alignment horizontal="left" vertical="center"/>
    </xf>
    <xf numFmtId="0" fontId="15" fillId="0" borderId="31"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3" fillId="7" borderId="6" xfId="0" applyFont="1" applyFill="1" applyBorder="1" applyAlignment="1">
      <alignment horizontal="left" vertical="center"/>
    </xf>
    <xf numFmtId="0" fontId="3" fillId="7" borderId="1" xfId="0" applyFont="1" applyFill="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15" fillId="7" borderId="47" xfId="0" applyFont="1" applyFill="1" applyBorder="1" applyAlignment="1">
      <alignment horizontal="left" vertical="center"/>
    </xf>
    <xf numFmtId="0" fontId="15" fillId="7" borderId="31" xfId="0" applyFont="1" applyFill="1" applyBorder="1" applyAlignment="1">
      <alignment horizontal="left" vertical="center"/>
    </xf>
    <xf numFmtId="0" fontId="15" fillId="7" borderId="18" xfId="0" applyFont="1" applyFill="1" applyBorder="1" applyAlignment="1">
      <alignment horizontal="left"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15" fillId="0" borderId="44" xfId="0" applyFont="1" applyBorder="1" applyAlignment="1">
      <alignment horizontal="center" vertical="center"/>
    </xf>
    <xf numFmtId="0" fontId="16" fillId="0" borderId="1" xfId="0" applyFont="1" applyBorder="1" applyAlignment="1">
      <alignment horizontal="left" vertical="center"/>
    </xf>
    <xf numFmtId="0" fontId="19" fillId="0" borderId="1" xfId="0" applyFont="1" applyBorder="1" applyAlignment="1">
      <alignment horizontal="left" vertical="center"/>
    </xf>
    <xf numFmtId="0" fontId="19" fillId="0" borderId="7" xfId="0" applyFont="1" applyBorder="1" applyAlignment="1">
      <alignment horizontal="left" vertical="center"/>
    </xf>
    <xf numFmtId="0" fontId="15" fillId="7" borderId="47" xfId="0" applyFont="1" applyFill="1" applyBorder="1" applyAlignment="1">
      <alignment horizontal="left" vertical="center" wrapText="1"/>
    </xf>
    <xf numFmtId="0" fontId="15" fillId="7" borderId="18" xfId="0" applyFont="1" applyFill="1" applyBorder="1" applyAlignment="1">
      <alignment horizontal="left" vertical="center" wrapText="1"/>
    </xf>
    <xf numFmtId="0" fontId="16" fillId="0" borderId="29" xfId="0" applyFont="1" applyBorder="1" applyAlignment="1">
      <alignment horizontal="left" vertical="center"/>
    </xf>
    <xf numFmtId="0" fontId="19" fillId="0" borderId="31" xfId="0" applyFont="1" applyBorder="1" applyAlignment="1">
      <alignment horizontal="left" vertical="center"/>
    </xf>
    <xf numFmtId="0" fontId="19" fillId="0" borderId="44" xfId="0" applyFont="1" applyBorder="1" applyAlignment="1">
      <alignment horizontal="left" vertical="center"/>
    </xf>
    <xf numFmtId="0" fontId="0" fillId="0" borderId="16"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6" xfId="0" applyBorder="1" applyAlignment="1">
      <alignment horizontal="left" wrapText="1"/>
    </xf>
    <xf numFmtId="0" fontId="0" fillId="0" borderId="1"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5" fillId="7" borderId="41"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6" fillId="0" borderId="55" xfId="0" applyFont="1" applyBorder="1" applyAlignment="1">
      <alignment horizontal="left" vertical="center"/>
    </xf>
    <xf numFmtId="0" fontId="16" fillId="0" borderId="25" xfId="0" applyFont="1" applyBorder="1" applyAlignment="1">
      <alignment horizontal="left" vertical="center"/>
    </xf>
    <xf numFmtId="0" fontId="16" fillId="0" borderId="24" xfId="0" applyFont="1" applyBorder="1" applyAlignment="1">
      <alignment horizontal="left" vertical="center"/>
    </xf>
    <xf numFmtId="0" fontId="15" fillId="7" borderId="2" xfId="0" applyFont="1" applyFill="1" applyBorder="1" applyAlignment="1">
      <alignment horizontal="left" vertical="center"/>
    </xf>
    <xf numFmtId="0" fontId="15" fillId="7" borderId="6"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0" fillId="0" borderId="1" xfId="0" applyBorder="1" applyAlignment="1">
      <alignment horizontal="left" vertical="center"/>
    </xf>
    <xf numFmtId="0" fontId="3" fillId="7" borderId="38" xfId="0" applyFont="1" applyFill="1" applyBorder="1" applyAlignment="1">
      <alignment horizontal="left" vertical="center"/>
    </xf>
    <xf numFmtId="0" fontId="3" fillId="7" borderId="39" xfId="0" applyFont="1" applyFill="1" applyBorder="1" applyAlignment="1">
      <alignment horizontal="lef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5" fillId="7" borderId="59" xfId="0" applyFont="1" applyFill="1" applyBorder="1" applyAlignment="1">
      <alignment horizontal="left" vertical="center"/>
    </xf>
    <xf numFmtId="0" fontId="15" fillId="7" borderId="24" xfId="0" applyFont="1" applyFill="1" applyBorder="1" applyAlignment="1">
      <alignment horizontal="left" vertical="center"/>
    </xf>
    <xf numFmtId="0" fontId="16" fillId="0" borderId="60" xfId="0" applyFont="1" applyBorder="1" applyAlignment="1">
      <alignment horizontal="left" vertical="center"/>
    </xf>
    <xf numFmtId="0" fontId="15" fillId="0" borderId="6" xfId="0" applyFont="1"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15"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7" borderId="41" xfId="0" applyFont="1" applyFill="1" applyBorder="1" applyAlignment="1">
      <alignment horizontal="left" vertical="center"/>
    </xf>
    <xf numFmtId="0" fontId="3" fillId="7" borderId="2" xfId="0" applyFont="1" applyFill="1" applyBorder="1" applyAlignment="1">
      <alignment horizontal="left"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44" xfId="0" applyBorder="1" applyAlignment="1">
      <alignment horizontal="center" vertical="center"/>
    </xf>
    <xf numFmtId="0" fontId="15" fillId="0" borderId="6" xfId="0" applyFont="1" applyBorder="1" applyAlignment="1">
      <alignment horizontal="left" vertical="center"/>
    </xf>
    <xf numFmtId="0" fontId="15" fillId="0" borderId="29" xfId="0" applyFont="1" applyBorder="1" applyAlignment="1">
      <alignment horizontal="left" vertical="center"/>
    </xf>
    <xf numFmtId="0" fontId="15" fillId="7" borderId="32" xfId="0" applyFont="1" applyFill="1" applyBorder="1" applyAlignment="1">
      <alignment horizontal="center" vertical="center"/>
    </xf>
    <xf numFmtId="0" fontId="15" fillId="7" borderId="0" xfId="0" applyFont="1" applyFill="1" applyAlignment="1">
      <alignment horizontal="center" vertical="center"/>
    </xf>
    <xf numFmtId="0" fontId="15" fillId="7" borderId="57" xfId="0" applyFont="1" applyFill="1" applyBorder="1" applyAlignment="1">
      <alignment horizontal="center" vertical="center"/>
    </xf>
    <xf numFmtId="0" fontId="16" fillId="0" borderId="7" xfId="0" applyFont="1" applyBorder="1" applyAlignment="1">
      <alignment horizontal="left" vertical="center"/>
    </xf>
    <xf numFmtId="0" fontId="16" fillId="0" borderId="31" xfId="0" applyFont="1" applyBorder="1" applyAlignment="1">
      <alignment horizontal="left" vertical="center"/>
    </xf>
    <xf numFmtId="0" fontId="16" fillId="0" borderId="44" xfId="0" applyFont="1" applyBorder="1" applyAlignment="1">
      <alignment horizontal="left" vertical="center"/>
    </xf>
    <xf numFmtId="0" fontId="15" fillId="0" borderId="18" xfId="0" applyFont="1" applyBorder="1" applyAlignment="1">
      <alignment horizontal="left" vertical="center"/>
    </xf>
    <xf numFmtId="0" fontId="16" fillId="0" borderId="36" xfId="0" applyFont="1" applyBorder="1" applyAlignment="1">
      <alignment horizontal="left" vertical="center" wrapText="1"/>
    </xf>
    <xf numFmtId="0" fontId="16" fillId="0" borderId="30" xfId="0" applyFont="1" applyBorder="1" applyAlignment="1">
      <alignment horizontal="left" vertical="center" wrapText="1"/>
    </xf>
    <xf numFmtId="0" fontId="16" fillId="0" borderId="37" xfId="0" applyFont="1" applyBorder="1" applyAlignment="1">
      <alignment horizontal="left" vertical="center" wrapText="1"/>
    </xf>
    <xf numFmtId="0" fontId="16" fillId="0" borderId="32" xfId="0" applyFont="1" applyBorder="1" applyAlignment="1">
      <alignment horizontal="left" vertical="center" wrapText="1"/>
    </xf>
    <xf numFmtId="0" fontId="16" fillId="0" borderId="0" xfId="0" applyFont="1" applyAlignment="1">
      <alignment horizontal="left" vertical="center" wrapText="1"/>
    </xf>
    <xf numFmtId="0" fontId="16" fillId="0" borderId="57"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center" wrapText="1"/>
    </xf>
    <xf numFmtId="0" fontId="16" fillId="0" borderId="20" xfId="0" applyFont="1" applyBorder="1" applyAlignment="1">
      <alignment horizontal="left" vertical="center" wrapText="1"/>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1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7" borderId="36" xfId="0" applyFont="1" applyFill="1" applyBorder="1" applyAlignment="1">
      <alignment horizontal="center" vertical="center"/>
    </xf>
    <xf numFmtId="0" fontId="15" fillId="7" borderId="30" xfId="0" applyFont="1" applyFill="1" applyBorder="1" applyAlignment="1">
      <alignment horizontal="center" vertical="center"/>
    </xf>
    <xf numFmtId="0" fontId="15" fillId="7" borderId="37" xfId="0" applyFont="1" applyFill="1" applyBorder="1" applyAlignment="1">
      <alignment horizontal="center" vertical="center"/>
    </xf>
    <xf numFmtId="0" fontId="16" fillId="0" borderId="30" xfId="0" applyFont="1" applyBorder="1" applyAlignment="1">
      <alignment horizontal="left" vertical="center"/>
    </xf>
    <xf numFmtId="0" fontId="16" fillId="0" borderId="37" xfId="0" applyFont="1" applyBorder="1" applyAlignment="1">
      <alignment horizontal="left" vertical="center"/>
    </xf>
    <xf numFmtId="0" fontId="16" fillId="0" borderId="32" xfId="0" applyFont="1" applyBorder="1" applyAlignment="1">
      <alignment horizontal="left" vertical="center"/>
    </xf>
    <xf numFmtId="0" fontId="16" fillId="0" borderId="0" xfId="0" applyFont="1" applyAlignment="1">
      <alignment horizontal="left" vertical="center"/>
    </xf>
    <xf numFmtId="0" fontId="16" fillId="0" borderId="57" xfId="0" applyFont="1" applyBorder="1" applyAlignment="1">
      <alignment horizontal="left" vertical="center"/>
    </xf>
    <xf numFmtId="0" fontId="15" fillId="7" borderId="3" xfId="0" applyFont="1" applyFill="1" applyBorder="1" applyAlignment="1">
      <alignment horizontal="left" vertical="center"/>
    </xf>
    <xf numFmtId="0" fontId="15" fillId="7" borderId="4" xfId="0" applyFont="1" applyFill="1" applyBorder="1" applyAlignment="1">
      <alignment horizontal="left" vertical="center"/>
    </xf>
    <xf numFmtId="0" fontId="15" fillId="7" borderId="5" xfId="0" applyFont="1" applyFill="1" applyBorder="1" applyAlignment="1">
      <alignment horizontal="left"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38"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23" fillId="7" borderId="36" xfId="0" applyFont="1" applyFill="1" applyBorder="1" applyAlignment="1" applyProtection="1">
      <alignment horizontal="center" vertical="center" wrapText="1"/>
      <protection locked="0"/>
    </xf>
    <xf numFmtId="0" fontId="23" fillId="7" borderId="30" xfId="0" applyFont="1" applyFill="1" applyBorder="1" applyAlignment="1" applyProtection="1">
      <alignment horizontal="center" vertical="center" wrapText="1"/>
      <protection locked="0"/>
    </xf>
    <xf numFmtId="0" fontId="23" fillId="7" borderId="37" xfId="0" applyFont="1" applyFill="1" applyBorder="1" applyAlignment="1" applyProtection="1">
      <alignment horizontal="center" vertical="center" wrapText="1"/>
      <protection locked="0"/>
    </xf>
    <xf numFmtId="0" fontId="8" fillId="0" borderId="1" xfId="0" applyFont="1" applyBorder="1" applyAlignment="1">
      <alignment horizontal="justify" vertical="center" wrapText="1"/>
    </xf>
    <xf numFmtId="0" fontId="14" fillId="9" borderId="14" xfId="0" applyFont="1" applyFill="1" applyBorder="1" applyAlignment="1">
      <alignment vertical="center" wrapText="1"/>
    </xf>
    <xf numFmtId="0" fontId="8" fillId="0" borderId="29" xfId="0" applyFont="1" applyBorder="1" applyAlignment="1">
      <alignment horizontal="justify" vertical="top" wrapText="1"/>
    </xf>
    <xf numFmtId="0" fontId="8" fillId="0" borderId="18" xfId="0" applyFont="1" applyBorder="1" applyAlignment="1">
      <alignment horizontal="justify" vertical="top" wrapText="1"/>
    </xf>
    <xf numFmtId="0" fontId="8" fillId="0" borderId="18" xfId="0" applyFont="1" applyBorder="1" applyAlignment="1">
      <alignment horizontal="justify" vertical="center" wrapText="1"/>
    </xf>
    <xf numFmtId="0" fontId="8" fillId="0" borderId="1" xfId="0" applyFont="1" applyBorder="1" applyAlignment="1">
      <alignment horizontal="justify" vertical="top" wrapText="1"/>
    </xf>
    <xf numFmtId="0" fontId="14" fillId="9" borderId="29" xfId="0" applyFont="1" applyFill="1" applyBorder="1" applyAlignment="1">
      <alignment vertical="center" wrapText="1"/>
    </xf>
    <xf numFmtId="0" fontId="14" fillId="9" borderId="18" xfId="0" applyFont="1" applyFill="1" applyBorder="1" applyAlignment="1">
      <alignment vertical="center" wrapText="1"/>
    </xf>
    <xf numFmtId="0" fontId="29" fillId="0" borderId="29" xfId="0" applyFont="1" applyBorder="1" applyAlignment="1">
      <alignment horizontal="justify" vertical="center" wrapText="1"/>
    </xf>
    <xf numFmtId="0" fontId="14" fillId="10" borderId="58" xfId="0" applyFont="1" applyFill="1" applyBorder="1" applyAlignment="1">
      <alignment horizontal="center" vertical="center" wrapText="1"/>
    </xf>
    <xf numFmtId="0" fontId="14" fillId="10" borderId="46"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7" borderId="3" xfId="0" applyFont="1" applyFill="1" applyBorder="1" applyAlignment="1" applyProtection="1">
      <alignment horizontal="center"/>
      <protection locked="0"/>
    </xf>
    <xf numFmtId="0" fontId="21" fillId="7" borderId="4"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8" fillId="0" borderId="18" xfId="0" applyFont="1" applyBorder="1" applyAlignment="1">
      <alignment horizontal="justify" vertical="top"/>
    </xf>
    <xf numFmtId="0" fontId="8" fillId="0" borderId="45" xfId="0" applyFont="1" applyBorder="1" applyAlignment="1">
      <alignment horizontal="justify" vertical="top" wrapText="1"/>
    </xf>
    <xf numFmtId="0" fontId="8" fillId="0" borderId="73" xfId="0" applyFont="1" applyBorder="1" applyAlignment="1">
      <alignment horizontal="justify" vertical="top"/>
    </xf>
    <xf numFmtId="0" fontId="14" fillId="9" borderId="29" xfId="0" applyFont="1" applyFill="1" applyBorder="1" applyAlignment="1">
      <alignment horizontal="left" vertical="center"/>
    </xf>
    <xf numFmtId="0" fontId="14" fillId="9" borderId="18" xfId="0" applyFont="1" applyFill="1" applyBorder="1" applyAlignment="1">
      <alignment horizontal="left" vertical="center"/>
    </xf>
    <xf numFmtId="0" fontId="8" fillId="0" borderId="29" xfId="0" applyFont="1" applyBorder="1" applyAlignment="1">
      <alignment horizontal="justify" vertical="top"/>
    </xf>
    <xf numFmtId="0" fontId="14" fillId="9" borderId="29" xfId="0" applyFont="1" applyFill="1" applyBorder="1" applyAlignment="1">
      <alignment horizontal="justify" vertical="top"/>
    </xf>
    <xf numFmtId="0" fontId="14" fillId="9" borderId="18" xfId="0" applyFont="1" applyFill="1" applyBorder="1" applyAlignment="1">
      <alignment horizontal="justify" vertical="top"/>
    </xf>
    <xf numFmtId="0" fontId="14" fillId="9" borderId="29" xfId="0" applyFont="1" applyFill="1" applyBorder="1" applyAlignment="1">
      <alignment horizontal="left" vertical="top"/>
    </xf>
    <xf numFmtId="0" fontId="14" fillId="9" borderId="18" xfId="0" applyFont="1" applyFill="1" applyBorder="1" applyAlignment="1">
      <alignment horizontal="left" vertical="top"/>
    </xf>
    <xf numFmtId="0" fontId="14" fillId="9" borderId="39" xfId="0" applyFont="1" applyFill="1" applyBorder="1" applyAlignment="1">
      <alignment horizontal="left" vertical="center"/>
    </xf>
    <xf numFmtId="0" fontId="14" fillId="9" borderId="14" xfId="0" applyFont="1" applyFill="1" applyBorder="1" applyAlignment="1">
      <alignment horizontal="left" vertical="center"/>
    </xf>
    <xf numFmtId="0" fontId="8" fillId="0" borderId="29" xfId="0" applyFont="1" applyBorder="1" applyAlignment="1">
      <alignment horizontal="left" vertical="center" wrapText="1"/>
    </xf>
    <xf numFmtId="0" fontId="8" fillId="0" borderId="18" xfId="0" applyFont="1" applyBorder="1" applyAlignment="1">
      <alignment horizontal="left" vertical="center" wrapText="1"/>
    </xf>
    <xf numFmtId="0" fontId="2" fillId="0" borderId="29" xfId="0" applyFont="1" applyBorder="1" applyAlignment="1">
      <alignment horizontal="left" vertical="top" wrapText="1"/>
    </xf>
    <xf numFmtId="0" fontId="2" fillId="0" borderId="18" xfId="0" applyFont="1" applyBorder="1" applyAlignment="1">
      <alignment horizontal="left" vertical="top" wrapText="1"/>
    </xf>
    <xf numFmtId="0" fontId="14" fillId="9" borderId="14" xfId="0" applyFont="1" applyFill="1" applyBorder="1" applyAlignment="1">
      <alignment horizontal="left" vertical="center" wrapText="1"/>
    </xf>
    <xf numFmtId="0" fontId="8" fillId="0" borderId="45" xfId="0" applyFont="1" applyBorder="1" applyAlignment="1">
      <alignment horizontal="justify" vertical="center" wrapText="1"/>
    </xf>
    <xf numFmtId="0" fontId="8" fillId="0" borderId="73" xfId="0" applyFont="1" applyBorder="1" applyAlignment="1">
      <alignment horizontal="justify" vertical="center"/>
    </xf>
    <xf numFmtId="0" fontId="14" fillId="9" borderId="29" xfId="0" applyFont="1" applyFill="1" applyBorder="1" applyAlignment="1">
      <alignment horizontal="left" vertical="top" wrapText="1"/>
    </xf>
    <xf numFmtId="0" fontId="14" fillId="9" borderId="18" xfId="0" applyFont="1" applyFill="1" applyBorder="1" applyAlignment="1">
      <alignment horizontal="left" vertical="top" wrapText="1"/>
    </xf>
    <xf numFmtId="0" fontId="8" fillId="0" borderId="18" xfId="0" applyFont="1" applyBorder="1" applyAlignment="1">
      <alignment horizontal="justify" vertical="center"/>
    </xf>
    <xf numFmtId="0" fontId="14" fillId="9" borderId="29" xfId="0" applyFont="1" applyFill="1" applyBorder="1" applyAlignment="1">
      <alignment horizontal="justify" vertical="top" wrapText="1"/>
    </xf>
    <xf numFmtId="0" fontId="14" fillId="9" borderId="18" xfId="0" applyFont="1" applyFill="1" applyBorder="1" applyAlignment="1">
      <alignment horizontal="justify" vertical="top" wrapText="1"/>
    </xf>
    <xf numFmtId="0" fontId="8" fillId="0" borderId="1" xfId="0" applyFont="1" applyBorder="1" applyAlignment="1">
      <alignment horizontal="justify" vertical="top"/>
    </xf>
    <xf numFmtId="0" fontId="14" fillId="10" borderId="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64" xfId="0" applyFont="1" applyFill="1" applyBorder="1" applyAlignment="1">
      <alignment horizontal="center" vertical="center" wrapText="1"/>
    </xf>
    <xf numFmtId="0" fontId="29" fillId="0" borderId="1" xfId="0" applyFont="1" applyBorder="1" applyAlignment="1">
      <alignment horizontal="justify" vertical="top" wrapText="1"/>
    </xf>
    <xf numFmtId="0" fontId="29" fillId="0" borderId="1" xfId="0" applyFont="1" applyBorder="1" applyAlignment="1">
      <alignment horizontal="justify" vertical="center" wrapText="1"/>
    </xf>
    <xf numFmtId="0" fontId="27" fillId="9" borderId="43" xfId="0" applyFont="1" applyFill="1" applyBorder="1" applyAlignment="1">
      <alignment horizontal="left" vertical="center" wrapText="1"/>
    </xf>
    <xf numFmtId="0" fontId="27" fillId="9" borderId="50" xfId="0" applyFont="1" applyFill="1" applyBorder="1" applyAlignment="1">
      <alignment horizontal="left" vertical="center" wrapText="1"/>
    </xf>
    <xf numFmtId="0" fontId="29" fillId="0" borderId="3" xfId="0" applyFont="1" applyBorder="1" applyAlignment="1" applyProtection="1">
      <alignment horizontal="justify" vertical="center" wrapText="1"/>
      <protection locked="0"/>
    </xf>
    <xf numFmtId="0" fontId="29" fillId="0" borderId="4" xfId="0" applyFont="1" applyBorder="1" applyAlignment="1" applyProtection="1">
      <alignment horizontal="justify" vertical="center" wrapText="1"/>
      <protection locked="0"/>
    </xf>
    <xf numFmtId="0" fontId="29" fillId="0" borderId="5" xfId="0" applyFont="1" applyBorder="1" applyAlignment="1" applyProtection="1">
      <alignment horizontal="justify" vertical="center" wrapText="1"/>
      <protection locked="0"/>
    </xf>
    <xf numFmtId="0" fontId="14" fillId="9" borderId="1" xfId="0" applyFont="1" applyFill="1" applyBorder="1" applyAlignment="1">
      <alignment horizontal="left" vertical="center" wrapText="1"/>
    </xf>
    <xf numFmtId="0" fontId="45" fillId="0" borderId="1" xfId="0" applyFont="1" applyBorder="1" applyAlignment="1">
      <alignment horizontal="justify" vertical="top" wrapText="1"/>
    </xf>
    <xf numFmtId="0" fontId="44" fillId="0" borderId="1" xfId="0" applyFont="1" applyBorder="1" applyAlignment="1">
      <alignment horizontal="justify" vertical="center" wrapText="1"/>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4"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 fillId="0" borderId="1" xfId="0" applyFont="1" applyBorder="1" applyAlignment="1">
      <alignment horizontal="justify" vertical="center" wrapText="1"/>
    </xf>
    <xf numFmtId="0" fontId="28" fillId="9" borderId="1" xfId="0" applyFont="1" applyFill="1" applyBorder="1" applyAlignment="1">
      <alignment horizontal="justify" vertical="center" wrapText="1"/>
    </xf>
    <xf numFmtId="0" fontId="14" fillId="9" borderId="14" xfId="0" applyFont="1" applyFill="1" applyBorder="1" applyAlignment="1">
      <alignment horizontal="justify" vertical="center" wrapText="1"/>
    </xf>
    <xf numFmtId="0" fontId="14" fillId="9" borderId="1" xfId="0" applyFont="1" applyFill="1" applyBorder="1" applyAlignment="1">
      <alignment horizontal="justify" vertical="center" wrapText="1"/>
    </xf>
    <xf numFmtId="0" fontId="2" fillId="0" borderId="29"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4" fillId="9" borderId="14" xfId="0" applyFont="1" applyFill="1" applyBorder="1" applyAlignment="1">
      <alignment horizontal="justify" vertical="top" wrapText="1"/>
    </xf>
    <xf numFmtId="0" fontId="2" fillId="2" borderId="1" xfId="0" applyFont="1" applyFill="1" applyBorder="1" applyAlignment="1">
      <alignment horizontal="justify" vertical="center" wrapText="1"/>
    </xf>
    <xf numFmtId="0" fontId="2" fillId="0" borderId="1" xfId="0" applyFont="1" applyBorder="1" applyAlignment="1">
      <alignment horizontal="justify" vertical="top" wrapText="1"/>
    </xf>
    <xf numFmtId="0" fontId="27" fillId="9" borderId="14" xfId="0" applyFont="1" applyFill="1" applyBorder="1" applyAlignment="1">
      <alignment horizontal="justify" vertical="center" wrapText="1"/>
    </xf>
    <xf numFmtId="0" fontId="2" fillId="0" borderId="29" xfId="0" applyFont="1" applyBorder="1" applyAlignment="1">
      <alignment horizontal="justify" vertical="top" wrapText="1"/>
    </xf>
    <xf numFmtId="0" fontId="2" fillId="0" borderId="18" xfId="0" applyFont="1" applyBorder="1" applyAlignment="1">
      <alignment horizontal="justify" vertical="top" wrapText="1"/>
    </xf>
    <xf numFmtId="0" fontId="14" fillId="9" borderId="29" xfId="0" applyFont="1" applyFill="1" applyBorder="1" applyAlignment="1">
      <alignment horizontal="justify" vertical="center" wrapText="1"/>
    </xf>
    <xf numFmtId="0" fontId="14" fillId="9" borderId="18" xfId="0" applyFont="1" applyFill="1" applyBorder="1" applyAlignment="1">
      <alignment horizontal="justify" vertical="center" wrapText="1"/>
    </xf>
    <xf numFmtId="0" fontId="8" fillId="0" borderId="73" xfId="0" applyFont="1" applyBorder="1" applyAlignment="1">
      <alignment horizontal="justify" vertical="center" wrapText="1"/>
    </xf>
    <xf numFmtId="0" fontId="8" fillId="0" borderId="1" xfId="0" applyFont="1" applyBorder="1" applyAlignment="1">
      <alignment horizontal="justify" vertical="center"/>
    </xf>
    <xf numFmtId="0" fontId="10" fillId="4" borderId="36" xfId="0" applyFont="1" applyFill="1" applyBorder="1" applyAlignment="1" applyProtection="1">
      <alignment horizontal="center" vertical="top" wrapText="1"/>
      <protection locked="0"/>
    </xf>
    <xf numFmtId="0" fontId="10" fillId="4" borderId="30" xfId="0" applyFont="1" applyFill="1" applyBorder="1" applyAlignment="1" applyProtection="1">
      <alignment horizontal="center" vertical="top" wrapText="1"/>
      <protection locked="0"/>
    </xf>
    <xf numFmtId="0" fontId="10" fillId="4" borderId="37" xfId="0" applyFont="1" applyFill="1" applyBorder="1" applyAlignment="1" applyProtection="1">
      <alignment horizontal="center" vertical="top" wrapText="1"/>
      <protection locked="0"/>
    </xf>
    <xf numFmtId="0" fontId="9" fillId="6" borderId="19" xfId="0" applyFont="1" applyFill="1" applyBorder="1" applyAlignment="1" applyProtection="1">
      <alignment horizontal="center" vertical="top" wrapText="1"/>
      <protection locked="0"/>
    </xf>
    <xf numFmtId="0" fontId="9" fillId="6" borderId="17" xfId="0" applyFont="1" applyFill="1" applyBorder="1" applyAlignment="1" applyProtection="1">
      <alignment horizontal="center" vertical="top" wrapText="1"/>
      <protection locked="0"/>
    </xf>
    <xf numFmtId="0" fontId="9" fillId="6" borderId="20" xfId="0" applyFont="1" applyFill="1" applyBorder="1" applyAlignment="1" applyProtection="1">
      <alignment horizontal="center" vertical="top" wrapText="1"/>
      <protection locked="0"/>
    </xf>
    <xf numFmtId="0" fontId="11" fillId="7" borderId="26" xfId="0" applyFont="1" applyFill="1" applyBorder="1" applyAlignment="1" applyProtection="1">
      <alignment horizontal="left" vertical="center"/>
      <protection locked="0"/>
    </xf>
    <xf numFmtId="0" fontId="11" fillId="7" borderId="27" xfId="0" applyFont="1" applyFill="1" applyBorder="1" applyAlignment="1" applyProtection="1">
      <alignment horizontal="left" vertical="center"/>
      <protection locked="0"/>
    </xf>
    <xf numFmtId="0" fontId="22" fillId="0" borderId="27" xfId="0" applyFont="1" applyBorder="1" applyAlignment="1" applyProtection="1">
      <alignment horizontal="center"/>
      <protection locked="0"/>
    </xf>
    <xf numFmtId="0" fontId="22" fillId="0" borderId="61" xfId="0" applyFont="1" applyBorder="1" applyAlignment="1" applyProtection="1">
      <alignment horizontal="center"/>
      <protection locked="0"/>
    </xf>
    <xf numFmtId="0" fontId="22" fillId="0" borderId="28" xfId="0" applyFont="1" applyBorder="1" applyAlignment="1" applyProtection="1">
      <alignment horizontal="center"/>
      <protection locked="0"/>
    </xf>
    <xf numFmtId="0" fontId="14" fillId="0" borderId="1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1" fillId="7" borderId="3"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0" fontId="11" fillId="7" borderId="5" xfId="0" applyFont="1" applyFill="1" applyBorder="1" applyAlignment="1" applyProtection="1">
      <alignment horizontal="center" vertical="top"/>
      <protection locked="0"/>
    </xf>
    <xf numFmtId="0" fontId="11" fillId="0" borderId="36" xfId="0" applyFont="1" applyBorder="1" applyAlignment="1" applyProtection="1">
      <alignment horizontal="left" vertical="top" wrapText="1"/>
      <protection locked="0"/>
    </xf>
    <xf numFmtId="0" fontId="11" fillId="0" borderId="30" xfId="0" applyFont="1" applyBorder="1" applyAlignment="1" applyProtection="1">
      <alignment horizontal="left" vertical="top"/>
      <protection locked="0"/>
    </xf>
    <xf numFmtId="0" fontId="11" fillId="0" borderId="37" xfId="0" applyFont="1" applyBorder="1" applyAlignment="1" applyProtection="1">
      <alignment horizontal="left" vertical="top"/>
      <protection locked="0"/>
    </xf>
    <xf numFmtId="0" fontId="11" fillId="0" borderId="32"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57"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20" xfId="0" applyFont="1" applyBorder="1" applyAlignment="1" applyProtection="1">
      <alignment horizontal="left" vertical="top"/>
      <protection locked="0"/>
    </xf>
    <xf numFmtId="0" fontId="11" fillId="7" borderId="36" xfId="0" applyFont="1" applyFill="1" applyBorder="1" applyAlignment="1" applyProtection="1">
      <alignment horizontal="center"/>
      <protection locked="0"/>
    </xf>
    <xf numFmtId="0" fontId="11" fillId="7" borderId="30" xfId="0" applyFont="1" applyFill="1" applyBorder="1" applyAlignment="1" applyProtection="1">
      <alignment horizontal="center"/>
      <protection locked="0"/>
    </xf>
    <xf numFmtId="0" fontId="11" fillId="7" borderId="37" xfId="0" applyFont="1" applyFill="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1" fillId="7" borderId="3" xfId="0" applyFont="1" applyFill="1" applyBorder="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28" fillId="11" borderId="19" xfId="0" applyFont="1" applyFill="1" applyBorder="1" applyAlignment="1">
      <alignment horizontal="center" vertical="top" wrapText="1"/>
    </xf>
    <xf numFmtId="0" fontId="28" fillId="11" borderId="17" xfId="0" applyFont="1" applyFill="1" applyBorder="1" applyAlignment="1">
      <alignment horizontal="center" vertical="top" wrapText="1"/>
    </xf>
    <xf numFmtId="0" fontId="28" fillId="11" borderId="3" xfId="0" applyFont="1" applyFill="1" applyBorder="1" applyAlignment="1">
      <alignment horizontal="center" vertical="top" wrapText="1"/>
    </xf>
    <xf numFmtId="0" fontId="28" fillId="11" borderId="4" xfId="0" applyFont="1" applyFill="1" applyBorder="1" applyAlignment="1">
      <alignment horizontal="center" vertical="top" wrapText="1"/>
    </xf>
    <xf numFmtId="0" fontId="28" fillId="11" borderId="5" xfId="0" applyFont="1" applyFill="1" applyBorder="1" applyAlignment="1">
      <alignment horizontal="center" vertical="top" wrapText="1"/>
    </xf>
    <xf numFmtId="0" fontId="56" fillId="0" borderId="3" xfId="0" applyFont="1" applyBorder="1" applyAlignment="1">
      <alignment horizontal="left" vertical="center" wrapText="1"/>
    </xf>
    <xf numFmtId="0" fontId="56" fillId="0" borderId="4" xfId="0" applyFont="1" applyBorder="1" applyAlignment="1">
      <alignment horizontal="left" vertical="center" wrapText="1"/>
    </xf>
    <xf numFmtId="0" fontId="56" fillId="0" borderId="5" xfId="0" applyFont="1" applyBorder="1" applyAlignment="1">
      <alignment horizontal="left" vertical="center" wrapText="1"/>
    </xf>
    <xf numFmtId="9" fontId="57" fillId="0" borderId="3" xfId="0" applyNumberFormat="1" applyFont="1" applyBorder="1" applyAlignment="1">
      <alignment horizontal="center"/>
    </xf>
    <xf numFmtId="9" fontId="57" fillId="0" borderId="4" xfId="0" applyNumberFormat="1" applyFont="1" applyBorder="1" applyAlignment="1">
      <alignment horizontal="center"/>
    </xf>
    <xf numFmtId="9" fontId="57" fillId="0" borderId="5" xfId="0" applyNumberFormat="1" applyFont="1" applyBorder="1" applyAlignment="1">
      <alignment horizontal="center"/>
    </xf>
    <xf numFmtId="0" fontId="14" fillId="0" borderId="8"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57" fillId="0" borderId="3" xfId="0" applyFont="1" applyBorder="1" applyAlignment="1">
      <alignment horizontal="center"/>
    </xf>
    <xf numFmtId="0" fontId="57" fillId="0" borderId="4" xfId="0" applyFont="1" applyBorder="1" applyAlignment="1">
      <alignment horizontal="center"/>
    </xf>
    <xf numFmtId="0" fontId="57" fillId="0" borderId="5" xfId="0" applyFont="1" applyBorder="1" applyAlignment="1">
      <alignment horizontal="center"/>
    </xf>
    <xf numFmtId="0" fontId="8" fillId="0" borderId="35" xfId="0" applyFont="1" applyBorder="1" applyAlignment="1">
      <alignment horizontal="center" vertical="center"/>
    </xf>
    <xf numFmtId="0" fontId="8" fillId="0" borderId="26"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8" fillId="0" borderId="38"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42" xfId="0" applyFont="1" applyBorder="1" applyAlignment="1">
      <alignment horizontal="center" vertical="center"/>
    </xf>
    <xf numFmtId="0" fontId="8" fillId="0" borderId="3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9" fillId="6" borderId="32" xfId="0" applyFont="1" applyFill="1" applyBorder="1" applyAlignment="1" applyProtection="1">
      <alignment horizontal="center" vertical="top" wrapText="1"/>
      <protection locked="0"/>
    </xf>
    <xf numFmtId="0" fontId="9" fillId="6" borderId="0" xfId="0" applyFont="1" applyFill="1" applyAlignment="1" applyProtection="1">
      <alignment horizontal="center" vertical="top" wrapText="1"/>
      <protection locked="0"/>
    </xf>
    <xf numFmtId="0" fontId="9" fillId="6" borderId="57" xfId="0" applyFont="1" applyFill="1" applyBorder="1" applyAlignment="1" applyProtection="1">
      <alignment horizontal="center" vertical="top" wrapText="1"/>
      <protection locked="0"/>
    </xf>
    <xf numFmtId="0" fontId="53" fillId="7" borderId="32" xfId="0" applyFont="1" applyFill="1" applyBorder="1" applyAlignment="1">
      <alignment horizontal="center" vertical="center" wrapText="1"/>
    </xf>
    <xf numFmtId="0" fontId="53" fillId="7" borderId="0" xfId="0" applyFont="1" applyFill="1" applyAlignment="1">
      <alignment horizontal="center" vertical="center" wrapText="1"/>
    </xf>
    <xf numFmtId="0" fontId="53" fillId="7" borderId="57"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6" xfId="0" applyFont="1" applyBorder="1" applyAlignment="1">
      <alignment horizontal="center"/>
    </xf>
    <xf numFmtId="0" fontId="8" fillId="0" borderId="1" xfId="0" applyFont="1" applyBorder="1" applyAlignment="1">
      <alignment horizontal="center"/>
    </xf>
    <xf numFmtId="0" fontId="8" fillId="0" borderId="6" xfId="0" applyFont="1" applyBorder="1" applyAlignment="1">
      <alignment horizontal="center" wrapText="1"/>
    </xf>
    <xf numFmtId="0" fontId="8" fillId="0" borderId="1" xfId="0" applyFont="1" applyBorder="1" applyAlignment="1">
      <alignment horizontal="center" wrapText="1"/>
    </xf>
    <xf numFmtId="0" fontId="10" fillId="5" borderId="32" xfId="0" applyFont="1" applyFill="1" applyBorder="1" applyAlignment="1" applyProtection="1">
      <alignment horizontal="center" vertical="top" wrapText="1"/>
      <protection locked="0"/>
    </xf>
    <xf numFmtId="0" fontId="10" fillId="5" borderId="0" xfId="0" applyFont="1" applyFill="1" applyAlignment="1" applyProtection="1">
      <alignment horizontal="center" vertical="top" wrapText="1"/>
      <protection locked="0"/>
    </xf>
    <xf numFmtId="0" fontId="10" fillId="5" borderId="57" xfId="0" applyFont="1" applyFill="1" applyBorder="1" applyAlignment="1" applyProtection="1">
      <alignment horizontal="center" vertical="top" wrapText="1"/>
      <protection locked="0"/>
    </xf>
    <xf numFmtId="0" fontId="9" fillId="3" borderId="32" xfId="0" applyFont="1" applyFill="1" applyBorder="1" applyAlignment="1" applyProtection="1">
      <alignment horizontal="center" vertical="top" wrapText="1"/>
      <protection locked="0"/>
    </xf>
    <xf numFmtId="0" fontId="9" fillId="3" borderId="0" xfId="0" applyFont="1" applyFill="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53" fillId="7" borderId="3" xfId="0" applyFont="1" applyFill="1" applyBorder="1" applyAlignment="1">
      <alignment horizontal="center" vertical="center" wrapText="1"/>
    </xf>
    <xf numFmtId="0" fontId="53" fillId="7" borderId="4" xfId="0" applyFont="1" applyFill="1" applyBorder="1" applyAlignment="1">
      <alignment horizontal="center" vertical="center" wrapText="1"/>
    </xf>
    <xf numFmtId="0" fontId="53" fillId="7" borderId="5" xfId="0" applyFont="1" applyFill="1" applyBorder="1" applyAlignment="1">
      <alignment horizontal="center" vertical="center" wrapText="1"/>
    </xf>
    <xf numFmtId="0" fontId="11" fillId="0" borderId="19" xfId="0" applyFont="1" applyBorder="1" applyAlignment="1">
      <alignment horizontal="center" vertical="center"/>
    </xf>
    <xf numFmtId="0" fontId="11" fillId="0" borderId="17" xfId="0" applyFont="1" applyBorder="1" applyAlignment="1">
      <alignment horizontal="center" vertical="center"/>
    </xf>
    <xf numFmtId="0" fontId="11" fillId="0" borderId="20" xfId="0" applyFont="1" applyBorder="1" applyAlignment="1">
      <alignment horizontal="center" vertical="center"/>
    </xf>
    <xf numFmtId="0" fontId="11" fillId="9" borderId="38" xfId="0" applyFont="1" applyFill="1" applyBorder="1" applyAlignment="1">
      <alignment horizontal="center" vertical="center" wrapText="1"/>
    </xf>
    <xf numFmtId="0" fontId="11" fillId="9" borderId="40"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8" borderId="71" xfId="0" applyFont="1" applyFill="1" applyBorder="1" applyAlignment="1">
      <alignment horizontal="center"/>
    </xf>
    <xf numFmtId="0" fontId="11" fillId="8" borderId="72" xfId="0" applyFont="1" applyFill="1" applyBorder="1" applyAlignment="1">
      <alignment horizontal="center"/>
    </xf>
    <xf numFmtId="0" fontId="11" fillId="10" borderId="12"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35" xfId="0" applyFont="1" applyFill="1" applyBorder="1" applyAlignment="1">
      <alignment horizontal="center" vertical="center" wrapText="1"/>
    </xf>
    <xf numFmtId="0" fontId="33" fillId="8" borderId="71" xfId="0" applyFont="1" applyFill="1" applyBorder="1" applyAlignment="1">
      <alignment horizontal="center" vertical="center" wrapText="1"/>
    </xf>
    <xf numFmtId="0" fontId="33" fillId="8" borderId="72"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57"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55" fillId="0" borderId="30" xfId="0" applyFont="1" applyBorder="1" applyAlignment="1" applyProtection="1">
      <alignment horizontal="left" vertical="center" wrapText="1"/>
      <protection locked="0"/>
    </xf>
    <xf numFmtId="0" fontId="27" fillId="8" borderId="3" xfId="0" applyFont="1" applyFill="1" applyBorder="1" applyAlignment="1" applyProtection="1">
      <alignment horizontal="center" vertical="top" wrapText="1"/>
      <protection locked="0"/>
    </xf>
    <xf numFmtId="0" fontId="27" fillId="8" borderId="4" xfId="0" applyFont="1" applyFill="1" applyBorder="1" applyAlignment="1" applyProtection="1">
      <alignment horizontal="center" vertical="top" wrapText="1"/>
      <protection locked="0"/>
    </xf>
    <xf numFmtId="0" fontId="27" fillId="8" borderId="5" xfId="0" applyFont="1" applyFill="1" applyBorder="1" applyAlignment="1" applyProtection="1">
      <alignment horizontal="center" vertical="top" wrapText="1"/>
      <protection locked="0"/>
    </xf>
    <xf numFmtId="0" fontId="11" fillId="9" borderId="38" xfId="0" applyFont="1" applyFill="1" applyBorder="1" applyAlignment="1">
      <alignment horizontal="center" vertical="center"/>
    </xf>
    <xf numFmtId="0" fontId="11" fillId="9" borderId="8" xfId="0" applyFont="1" applyFill="1" applyBorder="1" applyAlignment="1">
      <alignment horizontal="center" vertical="center"/>
    </xf>
    <xf numFmtId="0" fontId="11" fillId="9" borderId="71"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1" fillId="9" borderId="40" xfId="0" applyFont="1" applyFill="1" applyBorder="1" applyAlignment="1">
      <alignment horizontal="center" vertical="center"/>
    </xf>
    <xf numFmtId="0" fontId="11" fillId="9" borderId="10" xfId="0" applyFont="1" applyFill="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8" fillId="0" borderId="47" xfId="0" applyFont="1" applyBorder="1" applyAlignment="1">
      <alignment horizontal="left" wrapText="1"/>
    </xf>
    <xf numFmtId="0" fontId="8" fillId="0" borderId="31" xfId="0" applyFont="1" applyBorder="1" applyAlignment="1">
      <alignment horizontal="left" wrapText="1"/>
    </xf>
    <xf numFmtId="0" fontId="8" fillId="0" borderId="44" xfId="0" applyFont="1" applyBorder="1" applyAlignment="1">
      <alignment horizontal="left" wrapText="1"/>
    </xf>
    <xf numFmtId="0" fontId="53" fillId="7" borderId="19" xfId="0" applyFont="1" applyFill="1" applyBorder="1" applyAlignment="1">
      <alignment horizontal="center" vertical="center" wrapText="1"/>
    </xf>
    <xf numFmtId="0" fontId="53" fillId="7" borderId="17" xfId="0" applyFont="1" applyFill="1" applyBorder="1" applyAlignment="1">
      <alignment horizontal="center" vertical="center" wrapText="1"/>
    </xf>
    <xf numFmtId="0" fontId="53" fillId="7" borderId="20" xfId="0" applyFont="1" applyFill="1" applyBorder="1" applyAlignment="1">
      <alignment horizontal="center" vertical="center" wrapText="1"/>
    </xf>
    <xf numFmtId="0" fontId="11" fillId="10" borderId="3" xfId="0" applyFont="1" applyFill="1" applyBorder="1" applyAlignment="1">
      <alignment horizontal="center"/>
    </xf>
    <xf numFmtId="0" fontId="11" fillId="10" borderId="4" xfId="0" applyFont="1" applyFill="1" applyBorder="1" applyAlignment="1">
      <alignment horizontal="center"/>
    </xf>
    <xf numFmtId="0" fontId="11" fillId="10" borderId="5" xfId="0" applyFont="1" applyFill="1" applyBorder="1" applyAlignment="1">
      <alignment horizontal="center"/>
    </xf>
    <xf numFmtId="0" fontId="11" fillId="9" borderId="39"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39"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8" fillId="0" borderId="6" xfId="0" applyFont="1" applyBorder="1" applyAlignment="1">
      <alignment horizontal="left" vertical="center" wrapText="1"/>
    </xf>
    <xf numFmtId="0" fontId="2" fillId="0" borderId="1"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11" fillId="8" borderId="36" xfId="0" applyFont="1" applyFill="1" applyBorder="1" applyAlignment="1">
      <alignment horizontal="center"/>
    </xf>
    <xf numFmtId="0" fontId="11" fillId="8" borderId="30" xfId="0" applyFont="1" applyFill="1" applyBorder="1" applyAlignment="1">
      <alignment horizontal="center"/>
    </xf>
    <xf numFmtId="0" fontId="11" fillId="8" borderId="37" xfId="0" applyFont="1" applyFill="1" applyBorder="1" applyAlignment="1">
      <alignment horizontal="center"/>
    </xf>
    <xf numFmtId="0" fontId="10" fillId="9" borderId="71" xfId="0" applyFont="1" applyFill="1" applyBorder="1" applyAlignment="1" applyProtection="1">
      <alignment horizontal="center" vertical="center" wrapText="1"/>
      <protection locked="0"/>
    </xf>
    <xf numFmtId="0" fontId="10" fillId="9" borderId="27" xfId="0" applyFont="1" applyFill="1" applyBorder="1" applyAlignment="1" applyProtection="1">
      <alignment horizontal="center" vertical="center" wrapText="1"/>
      <protection locked="0"/>
    </xf>
    <xf numFmtId="0" fontId="10" fillId="9" borderId="43" xfId="0" applyFont="1" applyFill="1" applyBorder="1" applyAlignment="1" applyProtection="1">
      <alignment horizontal="center" vertical="center"/>
      <protection locked="0"/>
    </xf>
    <xf numFmtId="0" fontId="10" fillId="9" borderId="37" xfId="0" applyFont="1" applyFill="1" applyBorder="1" applyAlignment="1" applyProtection="1">
      <alignment horizontal="center" vertical="center"/>
      <protection locked="0"/>
    </xf>
    <xf numFmtId="0" fontId="10" fillId="9" borderId="61" xfId="0" applyFont="1" applyFill="1" applyBorder="1" applyAlignment="1" applyProtection="1">
      <alignment horizontal="center" vertical="center"/>
      <protection locked="0"/>
    </xf>
    <xf numFmtId="0" fontId="10" fillId="9" borderId="20" xfId="0" applyFont="1" applyFill="1" applyBorder="1" applyAlignment="1" applyProtection="1">
      <alignment horizontal="center" vertical="center"/>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10" fillId="0" borderId="58" xfId="0" applyFont="1" applyBorder="1" applyAlignment="1">
      <alignment horizontal="left" vertical="center" wrapText="1"/>
    </xf>
    <xf numFmtId="0" fontId="10" fillId="0" borderId="46" xfId="0" applyFont="1" applyBorder="1" applyAlignment="1">
      <alignment horizontal="left" vertical="center" wrapText="1"/>
    </xf>
    <xf numFmtId="0" fontId="10" fillId="0" borderId="69" xfId="0" applyFont="1" applyBorder="1" applyAlignment="1">
      <alignment horizontal="left" vertical="center" wrapText="1"/>
    </xf>
    <xf numFmtId="0" fontId="8" fillId="0" borderId="1" xfId="0" applyFont="1" applyBorder="1" applyAlignment="1">
      <alignment horizontal="center" vertical="center" wrapText="1"/>
    </xf>
    <xf numFmtId="0" fontId="29" fillId="9" borderId="71" xfId="0" applyFont="1" applyFill="1" applyBorder="1" applyAlignment="1">
      <alignment horizontal="center" vertical="center" textRotation="90" wrapText="1"/>
    </xf>
    <xf numFmtId="0" fontId="29" fillId="9" borderId="43" xfId="0" applyFont="1" applyFill="1" applyBorder="1" applyAlignment="1">
      <alignment horizontal="center" vertical="center" textRotation="90" wrapText="1"/>
    </xf>
    <xf numFmtId="0" fontId="29" fillId="9" borderId="50" xfId="0" applyFont="1" applyFill="1" applyBorder="1" applyAlignment="1">
      <alignment horizontal="center" vertical="center" textRotation="90"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0" xfId="0" applyFont="1" applyAlignment="1">
      <alignment horizontal="left" vertical="center" wrapText="1"/>
    </xf>
    <xf numFmtId="0" fontId="29" fillId="9" borderId="38"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39"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39" fillId="0" borderId="22" xfId="0" applyFont="1" applyBorder="1" applyAlignment="1">
      <alignment horizontal="left" vertical="center" wrapText="1"/>
    </xf>
    <xf numFmtId="0" fontId="39" fillId="0" borderId="1" xfId="0" applyFont="1" applyBorder="1" applyAlignment="1">
      <alignment horizontal="center" wrapText="1"/>
    </xf>
    <xf numFmtId="0" fontId="29" fillId="9" borderId="30" xfId="0" applyFont="1" applyFill="1" applyBorder="1" applyAlignment="1">
      <alignment horizontal="center" vertical="center" textRotation="90" wrapText="1"/>
    </xf>
    <xf numFmtId="0" fontId="29" fillId="9" borderId="72" xfId="0" applyFont="1" applyFill="1" applyBorder="1" applyAlignment="1">
      <alignment horizontal="center" vertical="center" textRotation="90" wrapText="1"/>
    </xf>
    <xf numFmtId="0" fontId="29" fillId="9" borderId="68" xfId="0" applyFont="1" applyFill="1" applyBorder="1" applyAlignment="1">
      <alignment horizontal="center" vertical="center" textRotation="90" wrapText="1"/>
    </xf>
    <xf numFmtId="0" fontId="12" fillId="0" borderId="0" xfId="0" applyFont="1" applyAlignment="1">
      <alignment horizontal="left" vertical="center" wrapText="1"/>
    </xf>
    <xf numFmtId="0" fontId="2" fillId="9" borderId="71" xfId="0" applyFont="1" applyFill="1" applyBorder="1" applyAlignment="1">
      <alignment horizontal="center" vertical="center" textRotation="90" wrapText="1"/>
    </xf>
    <xf numFmtId="0" fontId="29" fillId="9" borderId="29"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0" applyFont="1" applyFill="1" applyBorder="1" applyAlignment="1">
      <alignment horizontal="center" vertical="center" textRotation="90" wrapText="1"/>
    </xf>
    <xf numFmtId="0" fontId="29" fillId="7" borderId="55"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33" xfId="0" applyFont="1" applyFill="1" applyBorder="1" applyAlignment="1">
      <alignment horizontal="center" vertical="center" wrapText="1"/>
    </xf>
    <xf numFmtId="0" fontId="29" fillId="7" borderId="34"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70"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3" fillId="7" borderId="19"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29" fillId="7" borderId="39" xfId="0" applyFont="1" applyFill="1" applyBorder="1" applyAlignment="1">
      <alignment horizontal="center" vertical="center" textRotation="90" wrapText="1"/>
    </xf>
    <xf numFmtId="0" fontId="29" fillId="7" borderId="2" xfId="0" applyFont="1" applyFill="1" applyBorder="1" applyAlignment="1">
      <alignment horizontal="center" vertical="center" textRotation="90" wrapText="1"/>
    </xf>
    <xf numFmtId="0" fontId="29" fillId="7" borderId="40"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69" xfId="0" applyFont="1" applyFill="1" applyBorder="1" applyAlignment="1">
      <alignment horizontal="center" vertical="center" wrapText="1"/>
    </xf>
    <xf numFmtId="0" fontId="29" fillId="7" borderId="38"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39"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29" fillId="7" borderId="65" xfId="0" applyFont="1" applyFill="1" applyBorder="1" applyAlignment="1">
      <alignment horizontal="center" vertical="center" wrapText="1"/>
    </xf>
    <xf numFmtId="0" fontId="29" fillId="7" borderId="61"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54"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39" fillId="0" borderId="11" xfId="0" applyFont="1" applyBorder="1" applyAlignment="1">
      <alignment horizontal="center" wrapText="1"/>
    </xf>
    <xf numFmtId="0" fontId="39" fillId="0" borderId="12" xfId="0" applyFont="1" applyBorder="1" applyAlignment="1">
      <alignment horizontal="center" wrapText="1"/>
    </xf>
    <xf numFmtId="0" fontId="39" fillId="0" borderId="13" xfId="0" applyFont="1" applyBorder="1" applyAlignment="1">
      <alignment horizontal="center" wrapText="1"/>
    </xf>
    <xf numFmtId="0" fontId="48" fillId="0" borderId="62" xfId="0" applyFont="1" applyBorder="1" applyAlignment="1">
      <alignment horizontal="center" vertical="center" wrapText="1"/>
    </xf>
    <xf numFmtId="0" fontId="48" fillId="0" borderId="74" xfId="0" applyFont="1" applyBorder="1" applyAlignment="1">
      <alignment horizontal="center" vertical="center" wrapText="1"/>
    </xf>
    <xf numFmtId="0" fontId="48" fillId="0" borderId="67" xfId="0" applyFont="1" applyBorder="1" applyAlignment="1">
      <alignment horizontal="center" vertical="center" wrapText="1"/>
    </xf>
    <xf numFmtId="0" fontId="49" fillId="0" borderId="62" xfId="0" applyFont="1" applyBorder="1" applyAlignment="1">
      <alignment horizontal="justify" vertical="center" wrapText="1"/>
    </xf>
    <xf numFmtId="0" fontId="49" fillId="0" borderId="74" xfId="0" applyFont="1" applyBorder="1" applyAlignment="1">
      <alignment horizontal="justify" vertical="center" wrapText="1"/>
    </xf>
    <xf numFmtId="0" fontId="49" fillId="0" borderId="67" xfId="0" applyFont="1" applyBorder="1" applyAlignment="1">
      <alignment horizontal="justify" vertical="center" wrapText="1"/>
    </xf>
    <xf numFmtId="0" fontId="48" fillId="5" borderId="62" xfId="0" applyFont="1" applyFill="1" applyBorder="1" applyAlignment="1">
      <alignment horizontal="center" vertical="center" wrapText="1"/>
    </xf>
    <xf numFmtId="0" fontId="48" fillId="5" borderId="74" xfId="0" applyFont="1" applyFill="1" applyBorder="1" applyAlignment="1">
      <alignment horizontal="center" vertical="center" wrapText="1"/>
    </xf>
    <xf numFmtId="0" fontId="48" fillId="4" borderId="36" xfId="0" applyFont="1" applyFill="1" applyBorder="1" applyAlignment="1">
      <alignment horizontal="center" vertical="center" wrapText="1"/>
    </xf>
    <xf numFmtId="0" fontId="48" fillId="4" borderId="30" xfId="0" applyFont="1" applyFill="1" applyBorder="1" applyAlignment="1">
      <alignment horizontal="center" vertical="center" wrapText="1"/>
    </xf>
    <xf numFmtId="0" fontId="48" fillId="4" borderId="37" xfId="0" applyFont="1" applyFill="1" applyBorder="1" applyAlignment="1">
      <alignment horizontal="center" vertical="center" wrapText="1"/>
    </xf>
    <xf numFmtId="0" fontId="48" fillId="4" borderId="32" xfId="0" applyFont="1" applyFill="1" applyBorder="1" applyAlignment="1">
      <alignment horizontal="center" vertical="center" wrapText="1"/>
    </xf>
    <xf numFmtId="0" fontId="48" fillId="4" borderId="0" xfId="0" applyFont="1" applyFill="1" applyAlignment="1">
      <alignment horizontal="center" vertical="center" wrapText="1"/>
    </xf>
    <xf numFmtId="0" fontId="48" fillId="4" borderId="57" xfId="0" applyFont="1" applyFill="1" applyBorder="1" applyAlignment="1">
      <alignment horizontal="center" vertical="center" wrapText="1"/>
    </xf>
    <xf numFmtId="0" fontId="48" fillId="5" borderId="67" xfId="0" applyFont="1" applyFill="1" applyBorder="1" applyAlignment="1">
      <alignment horizontal="center" vertical="center" wrapText="1"/>
    </xf>
    <xf numFmtId="0" fontId="48" fillId="4" borderId="62" xfId="0" applyFont="1" applyFill="1" applyBorder="1" applyAlignment="1">
      <alignment horizontal="center" vertical="center" wrapText="1"/>
    </xf>
    <xf numFmtId="0" fontId="48" fillId="4" borderId="74" xfId="0" applyFont="1" applyFill="1" applyBorder="1" applyAlignment="1">
      <alignment horizontal="center" vertical="center" wrapText="1"/>
    </xf>
    <xf numFmtId="0" fontId="48" fillId="5" borderId="36" xfId="0" applyFont="1" applyFill="1" applyBorder="1" applyAlignment="1">
      <alignment horizontal="center" vertical="center" wrapText="1"/>
    </xf>
    <xf numFmtId="0" fontId="48" fillId="5" borderId="30" xfId="0" applyFont="1" applyFill="1" applyBorder="1" applyAlignment="1">
      <alignment horizontal="center" vertical="center" wrapText="1"/>
    </xf>
    <xf numFmtId="0" fontId="48" fillId="5" borderId="37" xfId="0" applyFont="1" applyFill="1" applyBorder="1" applyAlignment="1">
      <alignment horizontal="center" vertical="center" wrapText="1"/>
    </xf>
    <xf numFmtId="0" fontId="48" fillId="5" borderId="32" xfId="0" applyFont="1" applyFill="1" applyBorder="1" applyAlignment="1">
      <alignment horizontal="center" vertical="center" wrapText="1"/>
    </xf>
    <xf numFmtId="0" fontId="48" fillId="5" borderId="0" xfId="0" applyFont="1" applyFill="1" applyAlignment="1">
      <alignment horizontal="center" vertical="center" wrapText="1"/>
    </xf>
    <xf numFmtId="0" fontId="48" fillId="5" borderId="57" xfId="0" applyFont="1" applyFill="1" applyBorder="1" applyAlignment="1">
      <alignment horizontal="center" vertical="center" wrapText="1"/>
    </xf>
    <xf numFmtId="0" fontId="48" fillId="4" borderId="67" xfId="0"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3 2" xfId="4" xr:uid="{00000000-0005-0000-0000-000003000000}"/>
    <cellStyle name="Normal 4" xfId="3" xr:uid="{00000000-0005-0000-0000-000004000000}"/>
    <cellStyle name="Normal 5" xfId="5" xr:uid="{00000000-0005-0000-0000-000005000000}"/>
    <cellStyle name="Porcentaje" xfId="6" builtinId="5"/>
  </cellStyles>
  <dxfs count="2">
    <dxf>
      <font>
        <b/>
        <i val="0"/>
        <color theme="9" tint="-0.24994659260841701"/>
      </font>
      <fill>
        <patternFill>
          <bgColor theme="9" tint="0.79998168889431442"/>
        </patternFill>
      </fill>
    </dxf>
    <dxf>
      <font>
        <b/>
        <i val="0"/>
        <color rgb="FFC0000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1562101</xdr:colOff>
      <xdr:row>5</xdr:row>
      <xdr:rowOff>38100</xdr:rowOff>
    </xdr:from>
    <xdr:to>
      <xdr:col>6</xdr:col>
      <xdr:colOff>166688</xdr:colOff>
      <xdr:row>5</xdr:row>
      <xdr:rowOff>154781</xdr:rowOff>
    </xdr:to>
    <xdr:sp macro="" textlink="">
      <xdr:nvSpPr>
        <xdr:cNvPr id="2" name="Rectángulo: esquinas redondeadas 1">
          <a:extLst>
            <a:ext uri="{FF2B5EF4-FFF2-40B4-BE49-F238E27FC236}">
              <a16:creationId xmlns:a16="http://schemas.microsoft.com/office/drawing/2014/main" id="{0E3886B6-A930-497A-982F-9C272AFE125E}"/>
            </a:ext>
          </a:extLst>
        </xdr:cNvPr>
        <xdr:cNvSpPr/>
      </xdr:nvSpPr>
      <xdr:spPr>
        <a:xfrm>
          <a:off x="10287001" y="1114425"/>
          <a:ext cx="242887" cy="116681"/>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1457326</xdr:colOff>
      <xdr:row>5</xdr:row>
      <xdr:rowOff>38100</xdr:rowOff>
    </xdr:from>
    <xdr:to>
      <xdr:col>9</xdr:col>
      <xdr:colOff>1743076</xdr:colOff>
      <xdr:row>5</xdr:row>
      <xdr:rowOff>152400</xdr:rowOff>
    </xdr:to>
    <xdr:sp macro="" textlink="">
      <xdr:nvSpPr>
        <xdr:cNvPr id="3" name="Rectángulo: esquinas redondeadas 2">
          <a:extLst>
            <a:ext uri="{FF2B5EF4-FFF2-40B4-BE49-F238E27FC236}">
              <a16:creationId xmlns:a16="http://schemas.microsoft.com/office/drawing/2014/main" id="{B3AC2284-F59E-4E73-A380-2937B65EF8E9}"/>
            </a:ext>
          </a:extLst>
        </xdr:cNvPr>
        <xdr:cNvSpPr/>
      </xdr:nvSpPr>
      <xdr:spPr>
        <a:xfrm>
          <a:off x="13496926" y="1114425"/>
          <a:ext cx="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17</xdr:row>
      <xdr:rowOff>38100</xdr:rowOff>
    </xdr:from>
    <xdr:to>
      <xdr:col>4</xdr:col>
      <xdr:colOff>866775</xdr:colOff>
      <xdr:row>17</xdr:row>
      <xdr:rowOff>152400</xdr:rowOff>
    </xdr:to>
    <xdr:sp macro="" textlink="">
      <xdr:nvSpPr>
        <xdr:cNvPr id="4" name="Rectángulo: esquinas redondeadas 3">
          <a:extLst>
            <a:ext uri="{FF2B5EF4-FFF2-40B4-BE49-F238E27FC236}">
              <a16:creationId xmlns:a16="http://schemas.microsoft.com/office/drawing/2014/main" id="{B6A4C7AB-0E3C-4563-8265-290A979123D8}"/>
            </a:ext>
          </a:extLst>
        </xdr:cNvPr>
        <xdr:cNvSpPr/>
      </xdr:nvSpPr>
      <xdr:spPr>
        <a:xfrm>
          <a:off x="8039100"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1678781</xdr:colOff>
      <xdr:row>17</xdr:row>
      <xdr:rowOff>38100</xdr:rowOff>
    </xdr:from>
    <xdr:to>
      <xdr:col>0</xdr:col>
      <xdr:colOff>1964531</xdr:colOff>
      <xdr:row>17</xdr:row>
      <xdr:rowOff>152400</xdr:rowOff>
    </xdr:to>
    <xdr:sp macro="" textlink="">
      <xdr:nvSpPr>
        <xdr:cNvPr id="5" name="Rectángulo: esquinas redondeadas 4">
          <a:extLst>
            <a:ext uri="{FF2B5EF4-FFF2-40B4-BE49-F238E27FC236}">
              <a16:creationId xmlns:a16="http://schemas.microsoft.com/office/drawing/2014/main" id="{41FA8507-35F1-4931-8378-E2CAA3CFBEDC}"/>
            </a:ext>
          </a:extLst>
        </xdr:cNvPr>
        <xdr:cNvSpPr/>
      </xdr:nvSpPr>
      <xdr:spPr>
        <a:xfrm>
          <a:off x="1678781"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6" name="Rectángulo: esquinas redondeadas 5">
          <a:extLst>
            <a:ext uri="{FF2B5EF4-FFF2-40B4-BE49-F238E27FC236}">
              <a16:creationId xmlns:a16="http://schemas.microsoft.com/office/drawing/2014/main" id="{37B8F7EA-6333-4A16-8CB4-53E7AD4BE5E8}"/>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3638551</xdr:colOff>
      <xdr:row>29</xdr:row>
      <xdr:rowOff>192881</xdr:rowOff>
    </xdr:from>
    <xdr:to>
      <xdr:col>4</xdr:col>
      <xdr:colOff>138113</xdr:colOff>
      <xdr:row>29</xdr:row>
      <xdr:rowOff>307181</xdr:rowOff>
    </xdr:to>
    <xdr:sp macro="" textlink="">
      <xdr:nvSpPr>
        <xdr:cNvPr id="7" name="Rectángulo: esquinas redondeadas 6">
          <a:extLst>
            <a:ext uri="{FF2B5EF4-FFF2-40B4-BE49-F238E27FC236}">
              <a16:creationId xmlns:a16="http://schemas.microsoft.com/office/drawing/2014/main" id="{B184517D-2A76-4387-9B38-E73393AE936A}"/>
            </a:ext>
          </a:extLst>
        </xdr:cNvPr>
        <xdr:cNvSpPr/>
      </xdr:nvSpPr>
      <xdr:spPr>
        <a:xfrm>
          <a:off x="7305676" y="6450806"/>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33</xdr:row>
      <xdr:rowOff>38100</xdr:rowOff>
    </xdr:from>
    <xdr:to>
      <xdr:col>4</xdr:col>
      <xdr:colOff>866775</xdr:colOff>
      <xdr:row>33</xdr:row>
      <xdr:rowOff>152400</xdr:rowOff>
    </xdr:to>
    <xdr:sp macro="" textlink="">
      <xdr:nvSpPr>
        <xdr:cNvPr id="8" name="Rectángulo: esquinas redondeadas 7">
          <a:extLst>
            <a:ext uri="{FF2B5EF4-FFF2-40B4-BE49-F238E27FC236}">
              <a16:creationId xmlns:a16="http://schemas.microsoft.com/office/drawing/2014/main" id="{D7F2E432-FA10-403F-A137-D65A984F1077}"/>
            </a:ext>
          </a:extLst>
        </xdr:cNvPr>
        <xdr:cNvSpPr/>
      </xdr:nvSpPr>
      <xdr:spPr>
        <a:xfrm>
          <a:off x="8039100" y="73247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1964531</xdr:colOff>
      <xdr:row>33</xdr:row>
      <xdr:rowOff>50006</xdr:rowOff>
    </xdr:from>
    <xdr:to>
      <xdr:col>1</xdr:col>
      <xdr:colOff>190500</xdr:colOff>
      <xdr:row>33</xdr:row>
      <xdr:rowOff>164306</xdr:rowOff>
    </xdr:to>
    <xdr:sp macro="" textlink="">
      <xdr:nvSpPr>
        <xdr:cNvPr id="9" name="Rectángulo: esquinas redondeadas 8">
          <a:extLst>
            <a:ext uri="{FF2B5EF4-FFF2-40B4-BE49-F238E27FC236}">
              <a16:creationId xmlns:a16="http://schemas.microsoft.com/office/drawing/2014/main" id="{F48438EF-2285-40BD-9A26-DA27C60CDFCE}"/>
            </a:ext>
          </a:extLst>
        </xdr:cNvPr>
        <xdr:cNvSpPr/>
      </xdr:nvSpPr>
      <xdr:spPr>
        <a:xfrm>
          <a:off x="1964531" y="7336631"/>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0" name="Rectángulo: esquinas redondeadas 9">
          <a:extLst>
            <a:ext uri="{FF2B5EF4-FFF2-40B4-BE49-F238E27FC236}">
              <a16:creationId xmlns:a16="http://schemas.microsoft.com/office/drawing/2014/main" id="{06754530-CA36-4138-80B5-D10F824ADE33}"/>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3683794</xdr:colOff>
      <xdr:row>41</xdr:row>
      <xdr:rowOff>219074</xdr:rowOff>
    </xdr:from>
    <xdr:to>
      <xdr:col>4</xdr:col>
      <xdr:colOff>183356</xdr:colOff>
      <xdr:row>41</xdr:row>
      <xdr:rowOff>333374</xdr:rowOff>
    </xdr:to>
    <xdr:sp macro="" textlink="">
      <xdr:nvSpPr>
        <xdr:cNvPr id="11" name="Rectángulo: esquinas redondeadas 10">
          <a:extLst>
            <a:ext uri="{FF2B5EF4-FFF2-40B4-BE49-F238E27FC236}">
              <a16:creationId xmlns:a16="http://schemas.microsoft.com/office/drawing/2014/main" id="{2961508A-7146-408B-8C45-5689C8EEE543}"/>
            </a:ext>
          </a:extLst>
        </xdr:cNvPr>
        <xdr:cNvSpPr/>
      </xdr:nvSpPr>
      <xdr:spPr>
        <a:xfrm>
          <a:off x="7350919" y="9048749"/>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2" name="Rectángulo: esquinas redondeadas 11">
          <a:extLst>
            <a:ext uri="{FF2B5EF4-FFF2-40B4-BE49-F238E27FC236}">
              <a16:creationId xmlns:a16="http://schemas.microsoft.com/office/drawing/2014/main" id="{3D675D45-5892-4BFC-AE47-28EBD7259561}"/>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711995</xdr:colOff>
      <xdr:row>5</xdr:row>
      <xdr:rowOff>38099</xdr:rowOff>
    </xdr:from>
    <xdr:to>
      <xdr:col>9</xdr:col>
      <xdr:colOff>959645</xdr:colOff>
      <xdr:row>5</xdr:row>
      <xdr:rowOff>152399</xdr:rowOff>
    </xdr:to>
    <xdr:sp macro="" textlink="">
      <xdr:nvSpPr>
        <xdr:cNvPr id="13" name="Rectángulo: esquinas redondeadas 12">
          <a:extLst>
            <a:ext uri="{FF2B5EF4-FFF2-40B4-BE49-F238E27FC236}">
              <a16:creationId xmlns:a16="http://schemas.microsoft.com/office/drawing/2014/main" id="{48823D3F-43B2-4528-8C85-8936D42D3C6C}"/>
            </a:ext>
          </a:extLst>
        </xdr:cNvPr>
        <xdr:cNvSpPr/>
      </xdr:nvSpPr>
      <xdr:spPr>
        <a:xfrm>
          <a:off x="12951620" y="1114424"/>
          <a:ext cx="2476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1893093</xdr:colOff>
      <xdr:row>45</xdr:row>
      <xdr:rowOff>38100</xdr:rowOff>
    </xdr:from>
    <xdr:to>
      <xdr:col>1</xdr:col>
      <xdr:colOff>119062</xdr:colOff>
      <xdr:row>45</xdr:row>
      <xdr:rowOff>152400</xdr:rowOff>
    </xdr:to>
    <xdr:sp macro="" textlink="">
      <xdr:nvSpPr>
        <xdr:cNvPr id="14" name="Rectángulo: esquinas redondeadas 13">
          <a:extLst>
            <a:ext uri="{FF2B5EF4-FFF2-40B4-BE49-F238E27FC236}">
              <a16:creationId xmlns:a16="http://schemas.microsoft.com/office/drawing/2014/main" id="{75A96FC9-A909-4FCC-B9A0-B80078ECD630}"/>
            </a:ext>
          </a:extLst>
        </xdr:cNvPr>
        <xdr:cNvSpPr/>
      </xdr:nvSpPr>
      <xdr:spPr>
        <a:xfrm>
          <a:off x="1893093" y="9972675"/>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738188</xdr:colOff>
      <xdr:row>17</xdr:row>
      <xdr:rowOff>47625</xdr:rowOff>
    </xdr:from>
    <xdr:to>
      <xdr:col>3</xdr:col>
      <xdr:colOff>1023938</xdr:colOff>
      <xdr:row>17</xdr:row>
      <xdr:rowOff>161925</xdr:rowOff>
    </xdr:to>
    <xdr:sp macro="" textlink="">
      <xdr:nvSpPr>
        <xdr:cNvPr id="15" name="Rectángulo: esquinas redondeadas 14">
          <a:extLst>
            <a:ext uri="{FF2B5EF4-FFF2-40B4-BE49-F238E27FC236}">
              <a16:creationId xmlns:a16="http://schemas.microsoft.com/office/drawing/2014/main" id="{40ABC3ED-5F4A-45BC-9069-C7FE000E135C}"/>
            </a:ext>
          </a:extLst>
        </xdr:cNvPr>
        <xdr:cNvSpPr/>
      </xdr:nvSpPr>
      <xdr:spPr>
        <a:xfrm>
          <a:off x="4405313" y="34290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547688</xdr:colOff>
      <xdr:row>29</xdr:row>
      <xdr:rowOff>178594</xdr:rowOff>
    </xdr:from>
    <xdr:to>
      <xdr:col>3</xdr:col>
      <xdr:colOff>833438</xdr:colOff>
      <xdr:row>29</xdr:row>
      <xdr:rowOff>292894</xdr:rowOff>
    </xdr:to>
    <xdr:sp macro="" textlink="">
      <xdr:nvSpPr>
        <xdr:cNvPr id="16" name="Rectángulo: esquinas redondeadas 15">
          <a:extLst>
            <a:ext uri="{FF2B5EF4-FFF2-40B4-BE49-F238E27FC236}">
              <a16:creationId xmlns:a16="http://schemas.microsoft.com/office/drawing/2014/main" id="{C82C3798-D612-40EF-B0A4-D326E93D74DA}"/>
            </a:ext>
          </a:extLst>
        </xdr:cNvPr>
        <xdr:cNvSpPr/>
      </xdr:nvSpPr>
      <xdr:spPr>
        <a:xfrm>
          <a:off x="4214813" y="643651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773906</xdr:colOff>
      <xdr:row>33</xdr:row>
      <xdr:rowOff>47625</xdr:rowOff>
    </xdr:from>
    <xdr:to>
      <xdr:col>3</xdr:col>
      <xdr:colOff>1059656</xdr:colOff>
      <xdr:row>33</xdr:row>
      <xdr:rowOff>161925</xdr:rowOff>
    </xdr:to>
    <xdr:sp macro="" textlink="">
      <xdr:nvSpPr>
        <xdr:cNvPr id="17" name="Rectángulo: esquinas redondeadas 16">
          <a:extLst>
            <a:ext uri="{FF2B5EF4-FFF2-40B4-BE49-F238E27FC236}">
              <a16:creationId xmlns:a16="http://schemas.microsoft.com/office/drawing/2014/main" id="{EBC06073-7769-46E2-91F3-20DA60226DAA}"/>
            </a:ext>
          </a:extLst>
        </xdr:cNvPr>
        <xdr:cNvSpPr/>
      </xdr:nvSpPr>
      <xdr:spPr>
        <a:xfrm>
          <a:off x="4441031" y="73342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583406</xdr:colOff>
      <xdr:row>41</xdr:row>
      <xdr:rowOff>190500</xdr:rowOff>
    </xdr:from>
    <xdr:to>
      <xdr:col>3</xdr:col>
      <xdr:colOff>869156</xdr:colOff>
      <xdr:row>41</xdr:row>
      <xdr:rowOff>304800</xdr:rowOff>
    </xdr:to>
    <xdr:sp macro="" textlink="">
      <xdr:nvSpPr>
        <xdr:cNvPr id="18" name="Rectángulo: esquinas redondeadas 17">
          <a:extLst>
            <a:ext uri="{FF2B5EF4-FFF2-40B4-BE49-F238E27FC236}">
              <a16:creationId xmlns:a16="http://schemas.microsoft.com/office/drawing/2014/main" id="{9DA3EC92-1F63-4048-9EEE-41C8F73AE95C}"/>
            </a:ext>
          </a:extLst>
        </xdr:cNvPr>
        <xdr:cNvSpPr/>
      </xdr:nvSpPr>
      <xdr:spPr>
        <a:xfrm>
          <a:off x="4250531" y="9020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631031</xdr:colOff>
      <xdr:row>45</xdr:row>
      <xdr:rowOff>47625</xdr:rowOff>
    </xdr:from>
    <xdr:to>
      <xdr:col>3</xdr:col>
      <xdr:colOff>916781</xdr:colOff>
      <xdr:row>45</xdr:row>
      <xdr:rowOff>161925</xdr:rowOff>
    </xdr:to>
    <xdr:sp macro="" textlink="">
      <xdr:nvSpPr>
        <xdr:cNvPr id="19" name="Rectángulo: esquinas redondeadas 18">
          <a:extLst>
            <a:ext uri="{FF2B5EF4-FFF2-40B4-BE49-F238E27FC236}">
              <a16:creationId xmlns:a16="http://schemas.microsoft.com/office/drawing/2014/main" id="{7E13F785-BE9D-449D-9D6B-A66B36CBDDC1}"/>
            </a:ext>
          </a:extLst>
        </xdr:cNvPr>
        <xdr:cNvSpPr/>
      </xdr:nvSpPr>
      <xdr:spPr>
        <a:xfrm>
          <a:off x="4298156" y="99822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42D7564\in21.ivc_instrumento_de_verificacion_rd_medio_dif._flia_internado_aplica_prog.esp_.gestantes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row r="5">
          <cell r="J5" t="str">
            <v>Licencia_funcionamiento</v>
          </cell>
          <cell r="K5" t="str">
            <v>Visita</v>
          </cell>
        </row>
      </sheetData>
      <sheetData sheetId="1" refreshError="1">
        <row r="11">
          <cell r="D11" t="str">
            <v>(aplica únicamente en el procedimiento de Licencias de funcionamiento. Para visitas de inspección y Auditorías se registra No aplica)</v>
          </cell>
        </row>
        <row r="12">
          <cell r="D12" t="str">
            <v>(aplica únicamente en el procedimiento de Licencias de funcionamiento. Para visitas de inspección y Auditorías se registra No aplica)</v>
          </cell>
          <cell r="V12" t="str">
            <v>(Marque con una X)</v>
          </cell>
        </row>
        <row r="13">
          <cell r="D13" t="str">
            <v>(registrar completo día/mes/año: 06/02/2019)</v>
          </cell>
        </row>
        <row r="14">
          <cell r="D14" t="str">
            <v>(Información que debe tener coherencia con el Auto de visita o Auditoría. Para el caso del trámite de licencias de funcionamiento será lo correspondiente)</v>
          </cell>
        </row>
        <row r="16">
          <cell r="D16" t="str">
            <v>(se entiende como responsable de la visita para licencia de funcionamiento, visita de inspección y líder auditor)</v>
          </cell>
          <cell r="U16" t="str">
            <v>(Técnico, legal, administrativo o financiero)</v>
          </cell>
        </row>
        <row r="17">
          <cell r="U17" t="str">
            <v>(Técnico, legal, administrativo o financiero)</v>
          </cell>
        </row>
        <row r="18">
          <cell r="U18" t="str">
            <v>(Técnico, legal, administrativo o financiero)</v>
          </cell>
        </row>
        <row r="19">
          <cell r="U19" t="str">
            <v>(Técnico, legal, administrativo o financiero)</v>
          </cell>
        </row>
        <row r="26">
          <cell r="D26" t="str">
            <v>Resolución No. XXXX de (dd/mm/aaaa) otorgada por XXXX</v>
          </cell>
          <cell r="M26" t="str">
            <v>Resolución No. XXXX de (dd/mm/aaaa) otorgada por XXXX</v>
          </cell>
        </row>
        <row r="28">
          <cell r="K28" t="str">
            <v>(Especificar nomenclatura, indicaciones para llegar al lugar si es del caso)</v>
          </cell>
        </row>
        <row r="29">
          <cell r="O29" t="str">
            <v>(si aplica)</v>
          </cell>
          <cell r="Q29" t="str">
            <v>(si aplica)</v>
          </cell>
        </row>
        <row r="31">
          <cell r="D31" t="str">
            <v>Si (      )</v>
          </cell>
          <cell r="F31" t="str">
            <v>No    (    )</v>
          </cell>
        </row>
        <row r="35">
          <cell r="I35" t="str">
            <v>(registre la información correspondiente y de acuerdo con el PIYC  presentado por el operador)</v>
          </cell>
        </row>
        <row r="37">
          <cell r="Q37" t="str">
            <v>(Técnico, legal, administrativo o financiero)</v>
          </cell>
        </row>
        <row r="38">
          <cell r="Q38" t="str">
            <v>(Técnico, legal, administrativo o financiero)</v>
          </cell>
        </row>
        <row r="39">
          <cell r="Q39" t="str">
            <v>(Técnico, legal, administrativo o financiero)</v>
          </cell>
        </row>
        <row r="40">
          <cell r="Q40" t="str">
            <v>(Técnico, legal, administrativo o financiero)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persons/person.xml><?xml version="1.0" encoding="utf-8"?>
<personList xmlns="http://schemas.microsoft.com/office/spreadsheetml/2018/threadedcomments" xmlns:x="http://schemas.openxmlformats.org/spreadsheetml/2006/main">
  <person displayName="Andres Guillermo Coronado Quintanilla" id="{8BDB1A42-C976-4372-98CC-9C36223C6CCA}" userId="S::Andres.Coronado@icbf.gov.co::66b3005c-7024-4e15-9efb-f00809968a0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24-05-24T16:55:06.36" personId="{8BDB1A42-C976-4372-98CC-9C36223C6CCA}" id="{A46D3841-1A62-418C-9B62-2DB8CBAC82B9}">
    <text>Se propone incluir esta tabla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16"/>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3" customWidth="1"/>
    <col min="2" max="2" width="21.5703125" style="4" customWidth="1"/>
    <col min="3" max="3" width="35.5703125" style="5" customWidth="1"/>
    <col min="4" max="4" width="56.85546875" style="4" customWidth="1"/>
    <col min="5" max="5" width="19" style="4" customWidth="1"/>
    <col min="6" max="6" width="35.28515625" style="6" customWidth="1"/>
    <col min="7" max="7" width="11.140625" style="6" customWidth="1"/>
    <col min="8" max="16384" width="11.42578125" style="1"/>
  </cols>
  <sheetData>
    <row r="1" spans="1:7" ht="17.25" thickBot="1">
      <c r="A1" s="265" t="s">
        <v>4</v>
      </c>
      <c r="B1" s="266"/>
      <c r="C1" s="266"/>
      <c r="D1" s="266"/>
      <c r="E1" s="266"/>
      <c r="F1" s="266"/>
      <c r="G1" s="267"/>
    </row>
    <row r="2" spans="1:7" ht="17.25" customHeight="1" thickBot="1">
      <c r="A2" s="268" t="s">
        <v>261</v>
      </c>
      <c r="B2" s="269"/>
      <c r="C2" s="269"/>
      <c r="D2" s="269"/>
      <c r="E2" s="269"/>
      <c r="F2" s="269"/>
      <c r="G2" s="270"/>
    </row>
    <row r="3" spans="1:7" s="2" customFormat="1" ht="17.25" thickBot="1">
      <c r="A3" s="271" t="s">
        <v>3</v>
      </c>
      <c r="B3" s="272"/>
      <c r="C3" s="272"/>
      <c r="D3" s="272"/>
      <c r="E3" s="272"/>
      <c r="F3" s="272"/>
      <c r="G3" s="273"/>
    </row>
    <row r="4" spans="1:7" s="2" customFormat="1" ht="17.25" thickBot="1">
      <c r="A4" s="274" t="s">
        <v>263</v>
      </c>
      <c r="B4" s="275"/>
      <c r="C4" s="275"/>
      <c r="D4" s="275"/>
      <c r="E4" s="275"/>
      <c r="F4" s="275"/>
      <c r="G4" s="276"/>
    </row>
    <row r="5" spans="1:7" s="7" customFormat="1" ht="14.25">
      <c r="A5" s="277" t="s">
        <v>1300</v>
      </c>
      <c r="B5" s="278"/>
      <c r="C5" s="278"/>
      <c r="D5" s="278"/>
      <c r="E5" s="278"/>
      <c r="F5" s="278"/>
      <c r="G5" s="279"/>
    </row>
    <row r="6" spans="1:7" s="8" customFormat="1" ht="155.25" customHeight="1">
      <c r="A6" s="280"/>
      <c r="B6" s="281"/>
      <c r="C6" s="281"/>
      <c r="D6" s="281"/>
      <c r="E6" s="281"/>
      <c r="F6" s="281"/>
      <c r="G6" s="282"/>
    </row>
    <row r="7" spans="1:7" s="8" customFormat="1" ht="390" customHeight="1">
      <c r="A7" s="280"/>
      <c r="B7" s="281"/>
      <c r="C7" s="281"/>
      <c r="D7" s="281"/>
      <c r="E7" s="281"/>
      <c r="F7" s="281"/>
      <c r="G7" s="282"/>
    </row>
    <row r="8" spans="1:7" s="8" customFormat="1" ht="288.75" customHeight="1">
      <c r="A8" s="259" t="s">
        <v>1276</v>
      </c>
      <c r="B8" s="260"/>
      <c r="C8" s="260"/>
      <c r="D8" s="260"/>
      <c r="E8" s="260"/>
      <c r="F8" s="260"/>
      <c r="G8" s="261"/>
    </row>
    <row r="9" spans="1:7" s="8" customFormat="1" ht="126.75" customHeight="1">
      <c r="A9" s="259" t="s">
        <v>262</v>
      </c>
      <c r="B9" s="260"/>
      <c r="C9" s="260"/>
      <c r="D9" s="260"/>
      <c r="E9" s="260"/>
      <c r="F9" s="260"/>
      <c r="G9" s="261"/>
    </row>
    <row r="10" spans="1:7" s="8" customFormat="1" ht="174.75" customHeight="1">
      <c r="A10" s="259" t="s">
        <v>1277</v>
      </c>
      <c r="B10" s="260"/>
      <c r="C10" s="260"/>
      <c r="D10" s="260"/>
      <c r="E10" s="260"/>
      <c r="F10" s="260"/>
      <c r="G10" s="261"/>
    </row>
    <row r="11" spans="1:7" s="8" customFormat="1" ht="251.25" customHeight="1" thickBot="1">
      <c r="A11" s="262" t="s">
        <v>1278</v>
      </c>
      <c r="B11" s="263"/>
      <c r="C11" s="263"/>
      <c r="D11" s="263"/>
      <c r="E11" s="263"/>
      <c r="F11" s="263"/>
      <c r="G11" s="264"/>
    </row>
    <row r="12" spans="1:7" s="8" customFormat="1" ht="20.25" customHeight="1" thickBot="1">
      <c r="A12" s="291" t="s">
        <v>7</v>
      </c>
      <c r="B12" s="292"/>
      <c r="C12" s="292"/>
      <c r="D12" s="292"/>
      <c r="E12" s="292"/>
      <c r="F12" s="292"/>
      <c r="G12" s="293"/>
    </row>
    <row r="13" spans="1:7" s="8" customFormat="1" ht="20.25" customHeight="1" thickBot="1">
      <c r="A13" s="30" t="s">
        <v>5</v>
      </c>
      <c r="B13" s="294" t="s">
        <v>6</v>
      </c>
      <c r="C13" s="295"/>
      <c r="D13" s="295"/>
      <c r="E13" s="295"/>
      <c r="F13" s="295"/>
      <c r="G13" s="296"/>
    </row>
    <row r="14" spans="1:7" s="8" customFormat="1" ht="39.75" customHeight="1">
      <c r="A14" s="283" t="s">
        <v>269</v>
      </c>
      <c r="B14" s="284"/>
      <c r="C14" s="284"/>
      <c r="D14" s="284"/>
      <c r="E14" s="284"/>
      <c r="F14" s="284"/>
      <c r="G14" s="285"/>
    </row>
    <row r="15" spans="1:7" s="8" customFormat="1" ht="43.5" customHeight="1">
      <c r="A15" s="31">
        <v>1</v>
      </c>
      <c r="B15" s="286" t="s">
        <v>270</v>
      </c>
      <c r="C15" s="287"/>
      <c r="D15" s="287"/>
      <c r="E15" s="287"/>
      <c r="F15" s="287"/>
      <c r="G15" s="288"/>
    </row>
    <row r="16" spans="1:7" s="8" customFormat="1" ht="39.75" customHeight="1" thickBot="1">
      <c r="A16" s="9">
        <v>2</v>
      </c>
      <c r="B16" s="289" t="s">
        <v>271</v>
      </c>
      <c r="C16" s="289"/>
      <c r="D16" s="289"/>
      <c r="E16" s="289"/>
      <c r="F16" s="289"/>
      <c r="G16" s="290"/>
    </row>
  </sheetData>
  <sheetProtection algorithmName="SHA-512" hashValue="B+TcEqBTpcrcLECG8ZhbE9SV54uWc83Enc5//GLA94MktIUyfkuoWRWNXTdoNUKRM6rwefFLEquAriFd0TZEGA==" saltValue="xxZ35YKP19rG4gdRL9Atmg==" spinCount="100000" sheet="1" objects="1" scenarios="1"/>
  <mergeCells count="14">
    <mergeCell ref="A14:G14"/>
    <mergeCell ref="B15:G15"/>
    <mergeCell ref="B16:G16"/>
    <mergeCell ref="A12:G12"/>
    <mergeCell ref="B13:G13"/>
    <mergeCell ref="A9:G9"/>
    <mergeCell ref="A10:G10"/>
    <mergeCell ref="A11:G11"/>
    <mergeCell ref="A8:G8"/>
    <mergeCell ref="A1:G1"/>
    <mergeCell ref="A2:G2"/>
    <mergeCell ref="A3:G3"/>
    <mergeCell ref="A4:G4"/>
    <mergeCell ref="A5:G7"/>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74"/>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3" customWidth="1"/>
    <col min="2" max="2" width="21.42578125" style="4" customWidth="1"/>
    <col min="3" max="3" width="2.7109375" style="5" customWidth="1"/>
    <col min="4" max="4" width="56.85546875" style="4" customWidth="1"/>
    <col min="5" max="5" width="19" style="4" customWidth="1"/>
    <col min="6" max="6" width="24.5703125" style="6" customWidth="1"/>
    <col min="7" max="7" width="14.5703125" style="6" customWidth="1"/>
    <col min="8" max="8" width="5.42578125" style="1" customWidth="1"/>
    <col min="9" max="9" width="8.140625" style="1" customWidth="1"/>
    <col min="10" max="10" width="18.85546875" style="1" customWidth="1"/>
    <col min="11" max="16384" width="11.42578125" style="1"/>
  </cols>
  <sheetData>
    <row r="1" spans="1:13" ht="17.25" customHeight="1" thickBot="1">
      <c r="A1" s="265" t="s">
        <v>4</v>
      </c>
      <c r="B1" s="266"/>
      <c r="C1" s="266"/>
      <c r="D1" s="266"/>
      <c r="E1" s="266"/>
      <c r="F1" s="266"/>
      <c r="G1" s="266"/>
      <c r="H1" s="266"/>
      <c r="I1" s="266"/>
      <c r="J1" s="267"/>
    </row>
    <row r="2" spans="1:13" ht="17.25" customHeight="1" thickBot="1">
      <c r="A2" s="297" t="s">
        <v>261</v>
      </c>
      <c r="B2" s="298"/>
      <c r="C2" s="298"/>
      <c r="D2" s="298"/>
      <c r="E2" s="298"/>
      <c r="F2" s="298"/>
      <c r="G2" s="298"/>
      <c r="H2" s="298"/>
      <c r="I2" s="298"/>
      <c r="J2" s="299"/>
    </row>
    <row r="3" spans="1:13" s="2" customFormat="1" ht="17.25" customHeight="1" thickBot="1">
      <c r="A3" s="271" t="s">
        <v>3</v>
      </c>
      <c r="B3" s="272"/>
      <c r="C3" s="272"/>
      <c r="D3" s="272"/>
      <c r="E3" s="272"/>
      <c r="F3" s="272"/>
      <c r="G3" s="272"/>
      <c r="H3" s="272"/>
      <c r="I3" s="272"/>
      <c r="J3" s="273"/>
    </row>
    <row r="4" spans="1:13" s="2" customFormat="1" ht="17.25" thickBot="1">
      <c r="A4" s="274" t="s">
        <v>263</v>
      </c>
      <c r="B4" s="275"/>
      <c r="C4" s="275"/>
      <c r="D4" s="275"/>
      <c r="E4" s="275"/>
      <c r="F4" s="275"/>
      <c r="G4" s="275"/>
      <c r="H4" s="275"/>
      <c r="I4" s="275"/>
      <c r="J4" s="276"/>
    </row>
    <row r="5" spans="1:13" customFormat="1" ht="15.75" thickBot="1">
      <c r="A5" s="300" t="s">
        <v>8</v>
      </c>
      <c r="B5" s="301"/>
      <c r="C5" s="302" t="s">
        <v>9</v>
      </c>
      <c r="D5" s="302"/>
      <c r="E5" s="303"/>
      <c r="F5" s="300" t="s">
        <v>10</v>
      </c>
      <c r="G5" s="301"/>
      <c r="H5" s="302" t="s">
        <v>9</v>
      </c>
      <c r="I5" s="302"/>
      <c r="J5" s="304"/>
    </row>
    <row r="6" spans="1:13" customFormat="1" ht="15" customHeight="1" thickBot="1">
      <c r="A6" s="318" t="s">
        <v>11</v>
      </c>
      <c r="B6" s="319"/>
      <c r="C6" s="319"/>
      <c r="D6" s="319"/>
      <c r="E6" s="319"/>
      <c r="F6" s="320" t="s">
        <v>79</v>
      </c>
      <c r="G6" s="321"/>
      <c r="H6" s="321"/>
      <c r="I6" s="321"/>
      <c r="J6" s="322"/>
    </row>
    <row r="7" spans="1:13" customFormat="1" ht="15" customHeight="1" thickBot="1">
      <c r="A7" s="11" t="s">
        <v>12</v>
      </c>
      <c r="B7" s="323" t="s">
        <v>41</v>
      </c>
      <c r="C7" s="324"/>
      <c r="D7" s="325"/>
      <c r="E7" s="12" t="s">
        <v>42</v>
      </c>
      <c r="F7" s="326" t="s">
        <v>43</v>
      </c>
      <c r="G7" s="327"/>
      <c r="H7" s="327"/>
      <c r="I7" s="327"/>
      <c r="J7" s="328"/>
    </row>
    <row r="8" spans="1:13" customFormat="1" ht="15" customHeight="1" thickBot="1">
      <c r="A8" s="25" t="s">
        <v>14</v>
      </c>
      <c r="B8" s="329"/>
      <c r="C8" s="330"/>
      <c r="D8" s="330"/>
      <c r="E8" s="330"/>
      <c r="F8" s="330"/>
      <c r="G8" s="330"/>
      <c r="H8" s="330"/>
      <c r="I8" s="330"/>
      <c r="J8" s="331"/>
    </row>
    <row r="9" spans="1:13" customFormat="1" ht="15" customHeight="1" thickBot="1">
      <c r="A9" s="25" t="s">
        <v>44</v>
      </c>
      <c r="B9" s="332"/>
      <c r="C9" s="333"/>
      <c r="D9" s="333"/>
      <c r="E9" s="333"/>
      <c r="F9" s="333"/>
      <c r="G9" s="333"/>
      <c r="H9" s="333"/>
      <c r="I9" s="333"/>
      <c r="J9" s="334"/>
    </row>
    <row r="10" spans="1:13" customFormat="1" ht="15.75" thickBot="1">
      <c r="A10" s="305"/>
      <c r="B10" s="305"/>
      <c r="C10" s="305"/>
      <c r="D10" s="305"/>
      <c r="E10" s="305"/>
      <c r="F10" s="305"/>
      <c r="G10" s="305"/>
      <c r="H10" s="305"/>
      <c r="I10" s="305"/>
      <c r="J10" s="305"/>
      <c r="M10" s="13"/>
    </row>
    <row r="11" spans="1:13" customFormat="1" ht="15.75" thickBot="1">
      <c r="A11" s="306" t="s">
        <v>1280</v>
      </c>
      <c r="B11" s="307"/>
      <c r="C11" s="307"/>
      <c r="D11" s="307"/>
      <c r="E11" s="307"/>
      <c r="F11" s="307"/>
      <c r="G11" s="307"/>
      <c r="H11" s="307"/>
      <c r="I11" s="307"/>
      <c r="J11" s="308"/>
    </row>
    <row r="12" spans="1:13" customFormat="1" ht="15">
      <c r="A12" s="14" t="s">
        <v>15</v>
      </c>
      <c r="B12" s="309"/>
      <c r="C12" s="310"/>
      <c r="D12" s="310"/>
      <c r="E12" s="311"/>
      <c r="F12" s="312" t="s">
        <v>16</v>
      </c>
      <c r="G12" s="313"/>
      <c r="H12" s="309"/>
      <c r="I12" s="310"/>
      <c r="J12" s="314"/>
    </row>
    <row r="13" spans="1:13" customFormat="1" ht="15">
      <c r="A13" s="315" t="s">
        <v>46</v>
      </c>
      <c r="B13" s="316"/>
      <c r="C13" s="317"/>
      <c r="D13" s="317"/>
      <c r="E13" s="317"/>
      <c r="F13" s="317"/>
      <c r="G13" s="317"/>
      <c r="H13" s="317"/>
      <c r="I13" s="15" t="s">
        <v>17</v>
      </c>
      <c r="J13" s="16"/>
    </row>
    <row r="14" spans="1:13" customFormat="1" ht="15">
      <c r="A14" s="344" t="s">
        <v>13</v>
      </c>
      <c r="B14" s="345"/>
      <c r="C14" s="346"/>
      <c r="D14" s="346"/>
      <c r="E14" s="346"/>
      <c r="F14" s="346"/>
      <c r="G14" s="346"/>
      <c r="H14" s="346"/>
      <c r="I14" s="346"/>
      <c r="J14" s="347"/>
    </row>
    <row r="15" spans="1:13" customFormat="1" ht="15">
      <c r="A15" s="348" t="s">
        <v>18</v>
      </c>
      <c r="B15" s="349"/>
      <c r="C15" s="350"/>
      <c r="D15" s="351"/>
      <c r="E15" s="352"/>
      <c r="F15" s="17" t="s">
        <v>19</v>
      </c>
      <c r="G15" s="17"/>
      <c r="H15" s="353"/>
      <c r="I15" s="354"/>
      <c r="J15" s="355"/>
      <c r="L15" s="13"/>
    </row>
    <row r="16" spans="1:13" customFormat="1" ht="15">
      <c r="A16" s="348" t="s">
        <v>20</v>
      </c>
      <c r="B16" s="349"/>
      <c r="C16" s="350"/>
      <c r="D16" s="356" t="s">
        <v>21</v>
      </c>
      <c r="E16" s="357"/>
      <c r="F16" s="357"/>
      <c r="G16" s="357"/>
      <c r="H16" s="357"/>
      <c r="I16" s="357"/>
      <c r="J16" s="358"/>
      <c r="L16" s="13"/>
    </row>
    <row r="17" spans="1:13" customFormat="1" ht="15">
      <c r="A17" s="335" t="s">
        <v>22</v>
      </c>
      <c r="B17" s="336"/>
      <c r="C17" s="336"/>
      <c r="D17" s="337"/>
      <c r="E17" s="337"/>
      <c r="F17" s="337"/>
      <c r="G17" s="337"/>
      <c r="H17" s="337"/>
      <c r="I17" s="337"/>
      <c r="J17" s="338"/>
      <c r="L17" s="13"/>
    </row>
    <row r="18" spans="1:13" customFormat="1" ht="15">
      <c r="A18" s="339" t="s">
        <v>63</v>
      </c>
      <c r="B18" s="340"/>
      <c r="C18" s="341" t="s">
        <v>23</v>
      </c>
      <c r="D18" s="341"/>
      <c r="E18" s="18" t="s">
        <v>24</v>
      </c>
      <c r="F18" s="336" t="s">
        <v>48</v>
      </c>
      <c r="G18" s="336"/>
      <c r="H18" s="342"/>
      <c r="I18" s="342"/>
      <c r="J18" s="343"/>
    </row>
    <row r="19" spans="1:13" customFormat="1" ht="39" customHeight="1">
      <c r="A19" s="373" t="s">
        <v>52</v>
      </c>
      <c r="B19" s="374"/>
      <c r="C19" s="375" t="s">
        <v>25</v>
      </c>
      <c r="D19" s="376"/>
      <c r="E19" s="377"/>
      <c r="F19" s="20" t="s">
        <v>47</v>
      </c>
      <c r="G19" s="28" t="s">
        <v>26</v>
      </c>
      <c r="H19" s="378" t="s">
        <v>49</v>
      </c>
      <c r="I19" s="378"/>
      <c r="J19" s="22" t="s">
        <v>27</v>
      </c>
      <c r="L19" s="13"/>
    </row>
    <row r="20" spans="1:13" customFormat="1" ht="30.75" customHeight="1">
      <c r="A20" s="379" t="s">
        <v>51</v>
      </c>
      <c r="B20" s="380"/>
      <c r="C20" s="375" t="s">
        <v>54</v>
      </c>
      <c r="D20" s="376"/>
      <c r="E20" s="377"/>
      <c r="F20" s="336" t="s">
        <v>53</v>
      </c>
      <c r="G20" s="336"/>
      <c r="H20" s="381" t="s">
        <v>28</v>
      </c>
      <c r="I20" s="381"/>
      <c r="J20" s="382"/>
      <c r="L20" s="13"/>
    </row>
    <row r="21" spans="1:13" customFormat="1" ht="19.5" customHeight="1">
      <c r="A21" s="359" t="s">
        <v>50</v>
      </c>
      <c r="B21" s="360"/>
      <c r="C21" s="361" t="s">
        <v>29</v>
      </c>
      <c r="D21" s="362"/>
      <c r="E21" s="362"/>
      <c r="F21" s="362"/>
      <c r="G21" s="362"/>
      <c r="H21" s="362"/>
      <c r="I21" s="362"/>
      <c r="J21" s="363"/>
      <c r="L21" s="13"/>
    </row>
    <row r="22" spans="1:13" customFormat="1" ht="15" customHeight="1">
      <c r="A22" s="364" t="s">
        <v>30</v>
      </c>
      <c r="B22" s="365"/>
      <c r="C22" s="365"/>
      <c r="D22" s="365"/>
      <c r="E22" s="365"/>
      <c r="F22" s="365"/>
      <c r="G22" s="365"/>
      <c r="H22" s="365"/>
      <c r="I22" s="365"/>
      <c r="J22" s="366"/>
    </row>
    <row r="23" spans="1:13" customFormat="1" ht="15" customHeight="1">
      <c r="A23" s="367" t="s">
        <v>55</v>
      </c>
      <c r="B23" s="368"/>
      <c r="C23" s="368"/>
      <c r="D23" s="368"/>
      <c r="E23" s="368"/>
      <c r="F23" s="368"/>
      <c r="G23" s="368"/>
      <c r="H23" s="368"/>
      <c r="I23" s="368"/>
      <c r="J23" s="369"/>
    </row>
    <row r="24" spans="1:13" customFormat="1" ht="15" customHeight="1" thickBot="1">
      <c r="A24" s="370" t="s">
        <v>56</v>
      </c>
      <c r="B24" s="371"/>
      <c r="C24" s="371"/>
      <c r="D24" s="371"/>
      <c r="E24" s="371"/>
      <c r="F24" s="371"/>
      <c r="G24" s="371"/>
      <c r="H24" s="371"/>
      <c r="I24" s="371"/>
      <c r="J24" s="372"/>
    </row>
    <row r="25" spans="1:13" customFormat="1" ht="15.75" thickBot="1">
      <c r="A25" s="305"/>
      <c r="B25" s="305"/>
      <c r="C25" s="305"/>
      <c r="D25" s="305"/>
      <c r="E25" s="305"/>
      <c r="F25" s="305"/>
      <c r="G25" s="305"/>
      <c r="H25" s="305"/>
      <c r="I25" s="305"/>
      <c r="J25" s="305"/>
      <c r="M25" s="13"/>
    </row>
    <row r="26" spans="1:13" customFormat="1" ht="15.75" thickBot="1">
      <c r="A26" s="306" t="s">
        <v>45</v>
      </c>
      <c r="B26" s="307"/>
      <c r="C26" s="307"/>
      <c r="D26" s="307"/>
      <c r="E26" s="307"/>
      <c r="F26" s="307"/>
      <c r="G26" s="307"/>
      <c r="H26" s="307"/>
      <c r="I26" s="307"/>
      <c r="J26" s="308"/>
    </row>
    <row r="27" spans="1:13" customFormat="1" ht="15.75" thickBot="1">
      <c r="A27" s="306" t="s">
        <v>57</v>
      </c>
      <c r="B27" s="307"/>
      <c r="C27" s="307"/>
      <c r="D27" s="307"/>
      <c r="E27" s="307"/>
      <c r="F27" s="307"/>
      <c r="G27" s="307"/>
      <c r="H27" s="307"/>
      <c r="I27" s="307"/>
      <c r="J27" s="308"/>
      <c r="L27" s="13"/>
    </row>
    <row r="28" spans="1:13" customFormat="1" ht="15">
      <c r="A28" s="384" t="s">
        <v>59</v>
      </c>
      <c r="B28" s="385"/>
      <c r="C28" s="386"/>
      <c r="D28" s="386"/>
      <c r="E28" s="386"/>
      <c r="F28" s="386"/>
      <c r="G28" s="386"/>
      <c r="H28" s="386"/>
      <c r="I28" s="386"/>
      <c r="J28" s="387"/>
      <c r="L28" s="13"/>
    </row>
    <row r="29" spans="1:13" customFormat="1" ht="15">
      <c r="A29" s="344" t="s">
        <v>13</v>
      </c>
      <c r="B29" s="345"/>
      <c r="C29" s="388"/>
      <c r="D29" s="388"/>
      <c r="E29" s="388"/>
      <c r="F29" s="388"/>
      <c r="G29" s="388"/>
      <c r="H29" s="388"/>
      <c r="I29" s="388"/>
      <c r="J29" s="389"/>
      <c r="L29" s="13"/>
    </row>
    <row r="30" spans="1:13" customFormat="1" ht="36">
      <c r="A30" s="335" t="s">
        <v>31</v>
      </c>
      <c r="B30" s="336"/>
      <c r="C30" s="383" t="s">
        <v>80</v>
      </c>
      <c r="D30" s="383"/>
      <c r="E30" s="383"/>
      <c r="F30" s="15" t="s">
        <v>61</v>
      </c>
      <c r="G30" s="21" t="s">
        <v>26</v>
      </c>
      <c r="H30" s="336" t="s">
        <v>60</v>
      </c>
      <c r="I30" s="336"/>
      <c r="J30" s="22" t="s">
        <v>26</v>
      </c>
      <c r="L30" s="13"/>
    </row>
    <row r="31" spans="1:13" customFormat="1" ht="15">
      <c r="A31" s="335" t="s">
        <v>32</v>
      </c>
      <c r="B31" s="336"/>
      <c r="C31" s="346"/>
      <c r="D31" s="346"/>
      <c r="E31" s="346" t="s">
        <v>19</v>
      </c>
      <c r="F31" s="345" t="s">
        <v>19</v>
      </c>
      <c r="G31" s="345"/>
      <c r="H31" s="342"/>
      <c r="I31" s="342"/>
      <c r="J31" s="343"/>
      <c r="L31" s="13"/>
    </row>
    <row r="32" spans="1:13" customFormat="1" ht="15">
      <c r="A32" s="399" t="s">
        <v>33</v>
      </c>
      <c r="B32" s="400"/>
      <c r="C32" s="400"/>
      <c r="D32" s="401"/>
      <c r="E32" s="402"/>
      <c r="F32" s="402"/>
      <c r="G32" s="402"/>
      <c r="H32" s="402"/>
      <c r="I32" s="402"/>
      <c r="J32" s="403"/>
      <c r="L32" s="13"/>
    </row>
    <row r="33" spans="1:12" customFormat="1" ht="15">
      <c r="A33" s="344" t="s">
        <v>34</v>
      </c>
      <c r="B33" s="345"/>
      <c r="C33" s="345"/>
      <c r="D33" s="401"/>
      <c r="E33" s="402"/>
      <c r="F33" s="402"/>
      <c r="G33" s="402"/>
      <c r="H33" s="402"/>
      <c r="I33" s="402"/>
      <c r="J33" s="403"/>
      <c r="L33" s="13"/>
    </row>
    <row r="34" spans="1:12" customFormat="1" ht="15">
      <c r="A34" s="404" t="s">
        <v>62</v>
      </c>
      <c r="B34" s="342"/>
      <c r="C34" s="405" t="s">
        <v>23</v>
      </c>
      <c r="D34" s="341"/>
      <c r="E34" s="23" t="s">
        <v>24</v>
      </c>
      <c r="F34" s="350" t="s">
        <v>64</v>
      </c>
      <c r="G34" s="336"/>
      <c r="H34" s="342"/>
      <c r="I34" s="342"/>
      <c r="J34" s="343"/>
      <c r="L34" s="13"/>
    </row>
    <row r="35" spans="1:12" customFormat="1" ht="15">
      <c r="A35" s="390" t="s">
        <v>35</v>
      </c>
      <c r="B35" s="391"/>
      <c r="C35" s="375" t="s">
        <v>25</v>
      </c>
      <c r="D35" s="376"/>
      <c r="E35" s="376"/>
      <c r="F35" s="376"/>
      <c r="G35" s="376"/>
      <c r="H35" s="376"/>
      <c r="I35" s="376"/>
      <c r="J35" s="392"/>
    </row>
    <row r="36" spans="1:12" customFormat="1" ht="15">
      <c r="A36" s="335" t="s">
        <v>264</v>
      </c>
      <c r="B36" s="336"/>
      <c r="C36" s="356" t="s">
        <v>265</v>
      </c>
      <c r="D36" s="357"/>
      <c r="E36" s="357"/>
      <c r="F36" s="357"/>
      <c r="G36" s="357"/>
      <c r="H36" s="357"/>
      <c r="I36" s="358"/>
      <c r="J36" s="29"/>
    </row>
    <row r="37" spans="1:12" customFormat="1" ht="15">
      <c r="A37" s="393" t="s">
        <v>65</v>
      </c>
      <c r="B37" s="394"/>
      <c r="C37" s="394"/>
      <c r="D37" s="394"/>
      <c r="E37" s="394"/>
      <c r="F37" s="394"/>
      <c r="G37" s="394"/>
      <c r="H37" s="394"/>
      <c r="I37" s="394"/>
      <c r="J37" s="395"/>
    </row>
    <row r="38" spans="1:12" customFormat="1" ht="15.75" thickBot="1">
      <c r="A38" s="396" t="s">
        <v>66</v>
      </c>
      <c r="B38" s="397"/>
      <c r="C38" s="397"/>
      <c r="D38" s="397"/>
      <c r="E38" s="397"/>
      <c r="F38" s="397"/>
      <c r="G38" s="397"/>
      <c r="H38" s="397"/>
      <c r="I38" s="397"/>
      <c r="J38" s="398"/>
    </row>
    <row r="39" spans="1:12" customFormat="1" ht="15.75" thickBot="1">
      <c r="A39" s="406" t="s">
        <v>58</v>
      </c>
      <c r="B39" s="407"/>
      <c r="C39" s="407"/>
      <c r="D39" s="407"/>
      <c r="E39" s="407"/>
      <c r="F39" s="407"/>
      <c r="G39" s="407"/>
      <c r="H39" s="407"/>
      <c r="I39" s="407"/>
      <c r="J39" s="408"/>
      <c r="L39" s="13"/>
    </row>
    <row r="40" spans="1:12" customFormat="1" ht="15">
      <c r="A40" s="384" t="s">
        <v>67</v>
      </c>
      <c r="B40" s="385"/>
      <c r="C40" s="386"/>
      <c r="D40" s="386"/>
      <c r="E40" s="386"/>
      <c r="F40" s="386"/>
      <c r="G40" s="386"/>
      <c r="H40" s="386"/>
      <c r="I40" s="386"/>
      <c r="J40" s="387"/>
    </row>
    <row r="41" spans="1:12" customFormat="1" ht="15">
      <c r="A41" s="344" t="s">
        <v>13</v>
      </c>
      <c r="B41" s="345"/>
      <c r="C41" s="388"/>
      <c r="D41" s="388"/>
      <c r="E41" s="388"/>
      <c r="F41" s="388"/>
      <c r="G41" s="388"/>
      <c r="H41" s="388"/>
      <c r="I41" s="388"/>
      <c r="J41" s="389"/>
    </row>
    <row r="42" spans="1:12" customFormat="1" ht="42" customHeight="1">
      <c r="A42" s="335" t="s">
        <v>31</v>
      </c>
      <c r="B42" s="336"/>
      <c r="C42" s="383" t="s">
        <v>81</v>
      </c>
      <c r="D42" s="383"/>
      <c r="E42" s="383"/>
      <c r="F42" s="15" t="s">
        <v>61</v>
      </c>
      <c r="G42" s="26" t="s">
        <v>26</v>
      </c>
      <c r="H42" s="336" t="s">
        <v>60</v>
      </c>
      <c r="I42" s="336"/>
      <c r="J42" s="27" t="s">
        <v>26</v>
      </c>
    </row>
    <row r="43" spans="1:12" customFormat="1" ht="15">
      <c r="A43" s="335" t="s">
        <v>32</v>
      </c>
      <c r="B43" s="336"/>
      <c r="C43" s="346"/>
      <c r="D43" s="346"/>
      <c r="E43" s="346" t="s">
        <v>19</v>
      </c>
      <c r="F43" s="345" t="s">
        <v>19</v>
      </c>
      <c r="G43" s="345"/>
      <c r="H43" s="342"/>
      <c r="I43" s="342"/>
      <c r="J43" s="343"/>
    </row>
    <row r="44" spans="1:12" customFormat="1" ht="15">
      <c r="A44" s="344" t="s">
        <v>33</v>
      </c>
      <c r="B44" s="345"/>
      <c r="C44" s="345"/>
      <c r="D44" s="388"/>
      <c r="E44" s="388"/>
      <c r="F44" s="388"/>
      <c r="G44" s="388"/>
      <c r="H44" s="388"/>
      <c r="I44" s="388"/>
      <c r="J44" s="389"/>
    </row>
    <row r="45" spans="1:12" customFormat="1" ht="15">
      <c r="A45" s="344" t="s">
        <v>34</v>
      </c>
      <c r="B45" s="345"/>
      <c r="C45" s="345"/>
      <c r="D45" s="388"/>
      <c r="E45" s="388"/>
      <c r="F45" s="388"/>
      <c r="G45" s="388"/>
      <c r="H45" s="388"/>
      <c r="I45" s="388"/>
      <c r="J45" s="389"/>
      <c r="L45" s="13"/>
    </row>
    <row r="46" spans="1:12" customFormat="1" ht="15">
      <c r="A46" s="404" t="s">
        <v>62</v>
      </c>
      <c r="B46" s="342"/>
      <c r="C46" s="405" t="s">
        <v>23</v>
      </c>
      <c r="D46" s="412"/>
      <c r="E46" s="19" t="s">
        <v>24</v>
      </c>
      <c r="F46" s="336" t="s">
        <v>64</v>
      </c>
      <c r="G46" s="336"/>
      <c r="H46" s="342"/>
      <c r="I46" s="342"/>
      <c r="J46" s="343"/>
    </row>
    <row r="47" spans="1:12" customFormat="1" ht="15">
      <c r="A47" s="335" t="s">
        <v>35</v>
      </c>
      <c r="B47" s="336"/>
      <c r="C47" s="356" t="s">
        <v>25</v>
      </c>
      <c r="D47" s="356"/>
      <c r="E47" s="356"/>
      <c r="F47" s="356"/>
      <c r="G47" s="356"/>
      <c r="H47" s="356"/>
      <c r="I47" s="356"/>
      <c r="J47" s="409"/>
    </row>
    <row r="48" spans="1:12" customFormat="1" ht="15">
      <c r="A48" s="335" t="s">
        <v>264</v>
      </c>
      <c r="B48" s="336"/>
      <c r="C48" s="361" t="s">
        <v>265</v>
      </c>
      <c r="D48" s="410"/>
      <c r="E48" s="410"/>
      <c r="F48" s="410"/>
      <c r="G48" s="410"/>
      <c r="H48" s="410"/>
      <c r="I48" s="410"/>
      <c r="J48" s="411"/>
    </row>
    <row r="49" spans="1:13" customFormat="1" ht="15">
      <c r="A49" s="393" t="s">
        <v>68</v>
      </c>
      <c r="B49" s="394"/>
      <c r="C49" s="394"/>
      <c r="D49" s="394"/>
      <c r="E49" s="394"/>
      <c r="F49" s="394"/>
      <c r="G49" s="394"/>
      <c r="H49" s="394"/>
      <c r="I49" s="394"/>
      <c r="J49" s="395"/>
    </row>
    <row r="50" spans="1:13" customFormat="1" ht="15.75" thickBot="1">
      <c r="A50" s="396" t="s">
        <v>66</v>
      </c>
      <c r="B50" s="397"/>
      <c r="C50" s="397"/>
      <c r="D50" s="397"/>
      <c r="E50" s="397"/>
      <c r="F50" s="397"/>
      <c r="G50" s="397"/>
      <c r="H50" s="397"/>
      <c r="I50" s="397"/>
      <c r="J50" s="398"/>
    </row>
    <row r="51" spans="1:13" customFormat="1" ht="15.75" thickBot="1">
      <c r="A51" s="406" t="s">
        <v>36</v>
      </c>
      <c r="B51" s="407"/>
      <c r="C51" s="407"/>
      <c r="D51" s="407"/>
      <c r="E51" s="407"/>
      <c r="F51" s="407"/>
      <c r="G51" s="407"/>
      <c r="H51" s="407"/>
      <c r="I51" s="407"/>
      <c r="J51" s="408"/>
      <c r="L51" s="13"/>
    </row>
    <row r="52" spans="1:13" customFormat="1" ht="63.75" customHeight="1" thickBot="1">
      <c r="A52" s="426" t="s">
        <v>37</v>
      </c>
      <c r="B52" s="427"/>
      <c r="C52" s="427"/>
      <c r="D52" s="427"/>
      <c r="E52" s="427"/>
      <c r="F52" s="427"/>
      <c r="G52" s="427"/>
      <c r="H52" s="427"/>
      <c r="I52" s="427"/>
      <c r="J52" s="428"/>
      <c r="L52" s="13"/>
    </row>
    <row r="53" spans="1:13" customFormat="1" ht="15.75" thickBot="1">
      <c r="A53" s="429" t="s">
        <v>266</v>
      </c>
      <c r="B53" s="430"/>
      <c r="C53" s="430"/>
      <c r="D53" s="430"/>
      <c r="E53" s="430"/>
      <c r="F53" s="430"/>
      <c r="G53" s="430"/>
      <c r="H53" s="430"/>
      <c r="I53" s="430"/>
      <c r="J53" s="431"/>
      <c r="L53" s="13"/>
    </row>
    <row r="54" spans="1:13" customFormat="1" ht="50.25" customHeight="1">
      <c r="A54" s="413" t="s">
        <v>70</v>
      </c>
      <c r="B54" s="432"/>
      <c r="C54" s="432"/>
      <c r="D54" s="432"/>
      <c r="E54" s="432"/>
      <c r="F54" s="432"/>
      <c r="G54" s="432"/>
      <c r="H54" s="432"/>
      <c r="I54" s="432"/>
      <c r="J54" s="433"/>
      <c r="L54" s="13"/>
    </row>
    <row r="55" spans="1:13" customFormat="1" ht="45" customHeight="1">
      <c r="A55" s="434"/>
      <c r="B55" s="435"/>
      <c r="C55" s="435"/>
      <c r="D55" s="435"/>
      <c r="E55" s="435"/>
      <c r="F55" s="435"/>
      <c r="G55" s="435"/>
      <c r="H55" s="435"/>
      <c r="I55" s="435"/>
      <c r="J55" s="436"/>
      <c r="L55" s="13"/>
    </row>
    <row r="56" spans="1:13" customFormat="1" ht="57" customHeight="1">
      <c r="A56" s="434"/>
      <c r="B56" s="435"/>
      <c r="C56" s="435"/>
      <c r="D56" s="435"/>
      <c r="E56" s="435"/>
      <c r="F56" s="435"/>
      <c r="G56" s="435"/>
      <c r="H56" s="435"/>
      <c r="I56" s="435"/>
      <c r="J56" s="436"/>
      <c r="L56" s="13"/>
    </row>
    <row r="57" spans="1:13" customFormat="1" ht="42" customHeight="1" thickBot="1">
      <c r="A57" s="434"/>
      <c r="B57" s="435"/>
      <c r="C57" s="435"/>
      <c r="D57" s="435"/>
      <c r="E57" s="435"/>
      <c r="F57" s="435"/>
      <c r="G57" s="435"/>
      <c r="H57" s="435"/>
      <c r="I57" s="435"/>
      <c r="J57" s="436"/>
      <c r="L57" s="13"/>
    </row>
    <row r="58" spans="1:13" customFormat="1" ht="15.75" thickBot="1">
      <c r="A58" s="306" t="s">
        <v>267</v>
      </c>
      <c r="B58" s="307"/>
      <c r="C58" s="307"/>
      <c r="D58" s="307"/>
      <c r="E58" s="307"/>
      <c r="F58" s="307"/>
      <c r="G58" s="307"/>
      <c r="H58" s="307"/>
      <c r="I58" s="307"/>
      <c r="J58" s="308"/>
      <c r="M58" s="24"/>
    </row>
    <row r="59" spans="1:13" customFormat="1" ht="15.75" thickBot="1">
      <c r="A59" s="437" t="s">
        <v>268</v>
      </c>
      <c r="B59" s="438"/>
      <c r="C59" s="438"/>
      <c r="D59" s="438"/>
      <c r="E59" s="438"/>
      <c r="F59" s="438"/>
      <c r="G59" s="438"/>
      <c r="H59" s="438"/>
      <c r="I59" s="438"/>
      <c r="J59" s="439"/>
      <c r="M59" s="24"/>
    </row>
    <row r="60" spans="1:13" customFormat="1" ht="15" customHeight="1">
      <c r="A60" s="413" t="s">
        <v>69</v>
      </c>
      <c r="B60" s="414"/>
      <c r="C60" s="414"/>
      <c r="D60" s="414"/>
      <c r="E60" s="414"/>
      <c r="F60" s="414"/>
      <c r="G60" s="414"/>
      <c r="H60" s="414"/>
      <c r="I60" s="414"/>
      <c r="J60" s="415"/>
      <c r="M60" s="24"/>
    </row>
    <row r="61" spans="1:13" customFormat="1" ht="15">
      <c r="A61" s="416"/>
      <c r="B61" s="417"/>
      <c r="C61" s="417"/>
      <c r="D61" s="417"/>
      <c r="E61" s="417"/>
      <c r="F61" s="417"/>
      <c r="G61" s="417"/>
      <c r="H61" s="417"/>
      <c r="I61" s="417"/>
      <c r="J61" s="418"/>
      <c r="M61" s="24"/>
    </row>
    <row r="62" spans="1:13" customFormat="1" ht="15">
      <c r="A62" s="416"/>
      <c r="B62" s="417"/>
      <c r="C62" s="417"/>
      <c r="D62" s="417"/>
      <c r="E62" s="417"/>
      <c r="F62" s="417"/>
      <c r="G62" s="417"/>
      <c r="H62" s="417"/>
      <c r="I62" s="417"/>
      <c r="J62" s="418"/>
      <c r="M62" s="24"/>
    </row>
    <row r="63" spans="1:13" customFormat="1" ht="15">
      <c r="A63" s="416"/>
      <c r="B63" s="417"/>
      <c r="C63" s="417"/>
      <c r="D63" s="417"/>
      <c r="E63" s="417"/>
      <c r="F63" s="417"/>
      <c r="G63" s="417"/>
      <c r="H63" s="417"/>
      <c r="I63" s="417"/>
      <c r="J63" s="418"/>
      <c r="M63" s="24"/>
    </row>
    <row r="64" spans="1:13" customFormat="1" ht="15">
      <c r="A64" s="416"/>
      <c r="B64" s="417"/>
      <c r="C64" s="417"/>
      <c r="D64" s="417"/>
      <c r="E64" s="417"/>
      <c r="F64" s="417"/>
      <c r="G64" s="417"/>
      <c r="H64" s="417"/>
      <c r="I64" s="417"/>
      <c r="J64" s="418"/>
      <c r="M64" s="24"/>
    </row>
    <row r="65" spans="1:13" customFormat="1" ht="15.75" thickBot="1">
      <c r="A65" s="419"/>
      <c r="B65" s="420"/>
      <c r="C65" s="420"/>
      <c r="D65" s="420"/>
      <c r="E65" s="420"/>
      <c r="F65" s="420"/>
      <c r="G65" s="420"/>
      <c r="H65" s="420"/>
      <c r="I65" s="420"/>
      <c r="J65" s="421"/>
      <c r="M65" s="24"/>
    </row>
    <row r="66" spans="1:13" customFormat="1" ht="15.75" thickBot="1">
      <c r="A66" s="306" t="s">
        <v>1279</v>
      </c>
      <c r="B66" s="307"/>
      <c r="C66" s="307"/>
      <c r="D66" s="307"/>
      <c r="E66" s="307"/>
      <c r="F66" s="307"/>
      <c r="G66" s="307"/>
      <c r="H66" s="307"/>
      <c r="I66" s="307"/>
      <c r="J66" s="308"/>
    </row>
    <row r="67" spans="1:13" customFormat="1" ht="33" customHeight="1" thickBot="1">
      <c r="A67" s="422" t="s">
        <v>38</v>
      </c>
      <c r="B67" s="423"/>
      <c r="C67" s="423"/>
      <c r="D67" s="423" t="s">
        <v>39</v>
      </c>
      <c r="E67" s="423"/>
      <c r="F67" s="423"/>
      <c r="G67" s="423"/>
      <c r="H67" s="424" t="s">
        <v>40</v>
      </c>
      <c r="I67" s="424"/>
      <c r="J67" s="425"/>
    </row>
    <row r="68" spans="1:13" customFormat="1" ht="15">
      <c r="A68" s="443"/>
      <c r="B68" s="386"/>
      <c r="C68" s="386"/>
      <c r="D68" s="386"/>
      <c r="E68" s="386"/>
      <c r="F68" s="386"/>
      <c r="G68" s="386"/>
      <c r="H68" s="386"/>
      <c r="I68" s="386"/>
      <c r="J68" s="387"/>
    </row>
    <row r="69" spans="1:13" customFormat="1" ht="15">
      <c r="A69" s="440"/>
      <c r="B69" s="441"/>
      <c r="C69" s="441"/>
      <c r="D69" s="441"/>
      <c r="E69" s="441"/>
      <c r="F69" s="441"/>
      <c r="G69" s="441"/>
      <c r="H69" s="441"/>
      <c r="I69" s="441"/>
      <c r="J69" s="442"/>
    </row>
    <row r="70" spans="1:13" customFormat="1" ht="15">
      <c r="A70" s="440"/>
      <c r="B70" s="441"/>
      <c r="C70" s="441"/>
      <c r="D70" s="441"/>
      <c r="E70" s="441"/>
      <c r="F70" s="441"/>
      <c r="G70" s="441"/>
      <c r="H70" s="441"/>
      <c r="I70" s="441"/>
      <c r="J70" s="442"/>
    </row>
    <row r="71" spans="1:13" customFormat="1" ht="15">
      <c r="A71" s="440"/>
      <c r="B71" s="441"/>
      <c r="C71" s="441"/>
      <c r="D71" s="441"/>
      <c r="E71" s="441"/>
      <c r="F71" s="441"/>
      <c r="G71" s="441"/>
      <c r="H71" s="441"/>
      <c r="I71" s="441"/>
      <c r="J71" s="442"/>
    </row>
    <row r="72" spans="1:13" customFormat="1" ht="15">
      <c r="A72" s="440"/>
      <c r="B72" s="441"/>
      <c r="C72" s="441"/>
      <c r="D72" s="441"/>
      <c r="E72" s="441"/>
      <c r="F72" s="441"/>
      <c r="G72" s="441"/>
      <c r="H72" s="441"/>
      <c r="I72" s="441"/>
      <c r="J72" s="442"/>
    </row>
    <row r="73" spans="1:13" customFormat="1" ht="15">
      <c r="A73" s="440"/>
      <c r="B73" s="441"/>
      <c r="C73" s="441"/>
      <c r="D73" s="441"/>
      <c r="E73" s="441"/>
      <c r="F73" s="441"/>
      <c r="G73" s="441"/>
      <c r="H73" s="441"/>
      <c r="I73" s="441"/>
      <c r="J73" s="442"/>
    </row>
    <row r="74" spans="1:13" customFormat="1" ht="15.75" thickBot="1">
      <c r="A74" s="444"/>
      <c r="B74" s="445"/>
      <c r="C74" s="445"/>
      <c r="D74" s="445"/>
      <c r="E74" s="445"/>
      <c r="F74" s="445"/>
      <c r="G74" s="445"/>
      <c r="H74" s="445"/>
      <c r="I74" s="445"/>
      <c r="J74" s="446"/>
    </row>
  </sheetData>
  <mergeCells count="132">
    <mergeCell ref="A74:C74"/>
    <mergeCell ref="D74:G74"/>
    <mergeCell ref="H74:J74"/>
    <mergeCell ref="A72:C72"/>
    <mergeCell ref="D72:G72"/>
    <mergeCell ref="H72:J72"/>
    <mergeCell ref="A73:C73"/>
    <mergeCell ref="D73:G73"/>
    <mergeCell ref="H73:J73"/>
    <mergeCell ref="A70:C70"/>
    <mergeCell ref="D70:G70"/>
    <mergeCell ref="H70:J70"/>
    <mergeCell ref="A71:C71"/>
    <mergeCell ref="D71:G71"/>
    <mergeCell ref="H71:J71"/>
    <mergeCell ref="A68:C68"/>
    <mergeCell ref="D68:G68"/>
    <mergeCell ref="H68:J68"/>
    <mergeCell ref="A69:C69"/>
    <mergeCell ref="D69:G69"/>
    <mergeCell ref="H69:J69"/>
    <mergeCell ref="A60:J65"/>
    <mergeCell ref="A66:J66"/>
    <mergeCell ref="A67:C67"/>
    <mergeCell ref="D67:G67"/>
    <mergeCell ref="H67:J67"/>
    <mergeCell ref="A51:J51"/>
    <mergeCell ref="A52:J52"/>
    <mergeCell ref="A53:J53"/>
    <mergeCell ref="A54:J57"/>
    <mergeCell ref="A58:J58"/>
    <mergeCell ref="A59:J59"/>
    <mergeCell ref="A47:B47"/>
    <mergeCell ref="C47:J47"/>
    <mergeCell ref="A48:B48"/>
    <mergeCell ref="C48:J48"/>
    <mergeCell ref="A49:J49"/>
    <mergeCell ref="A50:J50"/>
    <mergeCell ref="A45:C45"/>
    <mergeCell ref="D45:J45"/>
    <mergeCell ref="A46:B46"/>
    <mergeCell ref="C46:D46"/>
    <mergeCell ref="F46:G46"/>
    <mergeCell ref="H46:J46"/>
    <mergeCell ref="A43:B43"/>
    <mergeCell ref="C43:E43"/>
    <mergeCell ref="F43:G43"/>
    <mergeCell ref="H43:J43"/>
    <mergeCell ref="A44:C44"/>
    <mergeCell ref="D44:J44"/>
    <mergeCell ref="A39:J39"/>
    <mergeCell ref="A40:B40"/>
    <mergeCell ref="C40:J40"/>
    <mergeCell ref="A41:B41"/>
    <mergeCell ref="C41:J41"/>
    <mergeCell ref="A42:B42"/>
    <mergeCell ref="C42:E42"/>
    <mergeCell ref="H42:I42"/>
    <mergeCell ref="A35:B35"/>
    <mergeCell ref="C35:J35"/>
    <mergeCell ref="A36:B36"/>
    <mergeCell ref="C36:I36"/>
    <mergeCell ref="A37:J37"/>
    <mergeCell ref="A38:J38"/>
    <mergeCell ref="A32:C32"/>
    <mergeCell ref="D32:J32"/>
    <mergeCell ref="A33:C33"/>
    <mergeCell ref="D33:J33"/>
    <mergeCell ref="A34:B34"/>
    <mergeCell ref="C34:D34"/>
    <mergeCell ref="F34:G34"/>
    <mergeCell ref="H34:J34"/>
    <mergeCell ref="A30:B30"/>
    <mergeCell ref="C30:E30"/>
    <mergeCell ref="H30:I30"/>
    <mergeCell ref="A31:B31"/>
    <mergeCell ref="C31:E31"/>
    <mergeCell ref="F31:G31"/>
    <mergeCell ref="H31:J31"/>
    <mergeCell ref="A26:J26"/>
    <mergeCell ref="A27:J27"/>
    <mergeCell ref="A28:B28"/>
    <mergeCell ref="C28:J28"/>
    <mergeCell ref="A29:B29"/>
    <mergeCell ref="C29:J29"/>
    <mergeCell ref="A21:B21"/>
    <mergeCell ref="C21:J21"/>
    <mergeCell ref="A22:J22"/>
    <mergeCell ref="A23:J23"/>
    <mergeCell ref="A24:J24"/>
    <mergeCell ref="A25:J25"/>
    <mergeCell ref="A19:B19"/>
    <mergeCell ref="C19:E19"/>
    <mergeCell ref="H19:I19"/>
    <mergeCell ref="A20:B20"/>
    <mergeCell ref="C20:E20"/>
    <mergeCell ref="F20:G20"/>
    <mergeCell ref="H20:J20"/>
    <mergeCell ref="A17:C17"/>
    <mergeCell ref="D17:J17"/>
    <mergeCell ref="A18:B18"/>
    <mergeCell ref="C18:D18"/>
    <mergeCell ref="F18:G18"/>
    <mergeCell ref="H18:J18"/>
    <mergeCell ref="A14:B14"/>
    <mergeCell ref="C14:J14"/>
    <mergeCell ref="A15:C15"/>
    <mergeCell ref="D15:E15"/>
    <mergeCell ref="H15:J15"/>
    <mergeCell ref="A16:C16"/>
    <mergeCell ref="D16:J16"/>
    <mergeCell ref="A11:J11"/>
    <mergeCell ref="B12:E12"/>
    <mergeCell ref="F12:G12"/>
    <mergeCell ref="H12:J12"/>
    <mergeCell ref="A13:B13"/>
    <mergeCell ref="C13:H13"/>
    <mergeCell ref="A6:E6"/>
    <mergeCell ref="F6:J6"/>
    <mergeCell ref="B7:D7"/>
    <mergeCell ref="F7:J7"/>
    <mergeCell ref="B8:J8"/>
    <mergeCell ref="B9:J9"/>
    <mergeCell ref="A1:J1"/>
    <mergeCell ref="A2:J2"/>
    <mergeCell ref="A3:J3"/>
    <mergeCell ref="A4:J4"/>
    <mergeCell ref="A5:B5"/>
    <mergeCell ref="C5:E5"/>
    <mergeCell ref="F5:G5"/>
    <mergeCell ref="H5:J5"/>
    <mergeCell ref="A10:J1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36"/>
  <sheetViews>
    <sheetView tabSelected="1" zoomScaleNormal="100" zoomScaleSheetLayoutView="80" zoomScalePageLayoutView="55" workbookViewId="0">
      <selection activeCell="A5" sqref="A5:G7"/>
    </sheetView>
  </sheetViews>
  <sheetFormatPr baseColWidth="10" defaultColWidth="11.42578125" defaultRowHeight="16.5"/>
  <cols>
    <col min="1" max="1" width="11.5703125" style="3" customWidth="1"/>
    <col min="2" max="2" width="21.5703125" style="4" customWidth="1"/>
    <col min="3" max="3" width="105.7109375" style="5" customWidth="1"/>
    <col min="4" max="4" width="14.28515625" style="4" customWidth="1"/>
    <col min="5" max="5" width="32.42578125" style="6" customWidth="1"/>
    <col min="6" max="16384" width="11.42578125" style="1"/>
  </cols>
  <sheetData>
    <row r="1" spans="1:5" ht="17.25" thickBot="1">
      <c r="A1" s="265" t="s">
        <v>4</v>
      </c>
      <c r="B1" s="266"/>
      <c r="C1" s="266"/>
      <c r="D1" s="266"/>
      <c r="E1" s="267"/>
    </row>
    <row r="2" spans="1:5" ht="17.25" customHeight="1" thickBot="1">
      <c r="A2" s="297" t="s">
        <v>261</v>
      </c>
      <c r="B2" s="298"/>
      <c r="C2" s="298"/>
      <c r="D2" s="298"/>
      <c r="E2" s="299"/>
    </row>
    <row r="3" spans="1:5" s="2" customFormat="1" ht="17.25" thickBot="1">
      <c r="A3" s="271" t="s">
        <v>3</v>
      </c>
      <c r="B3" s="272"/>
      <c r="C3" s="272"/>
      <c r="D3" s="272"/>
      <c r="E3" s="273"/>
    </row>
    <row r="4" spans="1:5" s="2" customFormat="1" ht="17.25" thickBot="1">
      <c r="A4" s="274" t="s">
        <v>311</v>
      </c>
      <c r="B4" s="275"/>
      <c r="C4" s="275"/>
      <c r="D4" s="275"/>
      <c r="E4" s="276"/>
    </row>
    <row r="5" spans="1:5" s="218" customFormat="1" ht="27.75" customHeight="1" thickBot="1">
      <c r="A5" s="447" t="s">
        <v>272</v>
      </c>
      <c r="B5" s="448"/>
      <c r="C5" s="448"/>
      <c r="D5" s="448"/>
      <c r="E5" s="449"/>
    </row>
    <row r="6" spans="1:5" s="218" customFormat="1" ht="75.75" thickBot="1">
      <c r="A6" s="246" t="s">
        <v>74</v>
      </c>
      <c r="B6" s="306" t="s">
        <v>273</v>
      </c>
      <c r="C6" s="308"/>
      <c r="D6" s="249" t="s">
        <v>1298</v>
      </c>
      <c r="E6" s="219" t="s">
        <v>77</v>
      </c>
    </row>
    <row r="7" spans="1:5" s="218" customFormat="1" ht="20.25" customHeight="1">
      <c r="A7" s="247" t="s">
        <v>274</v>
      </c>
      <c r="B7" s="451" t="s">
        <v>275</v>
      </c>
      <c r="C7" s="451"/>
      <c r="D7" s="250" t="str" cm="1">
        <f t="array" ref="D7">IF(OR(D8:D16="No Cumple"),"No Cumple",IF(OR(D8:D16="Cumple"),"Cumple",IF(OR(D8:D16="No Aplica"),"Cumple","")))</f>
        <v/>
      </c>
      <c r="E7" s="220"/>
    </row>
    <row r="8" spans="1:5" s="218" customFormat="1" ht="65.25" customHeight="1">
      <c r="A8" s="242" t="s">
        <v>276</v>
      </c>
      <c r="B8" s="452" t="s">
        <v>1112</v>
      </c>
      <c r="C8" s="453"/>
      <c r="D8" s="245"/>
      <c r="E8" s="221"/>
    </row>
    <row r="9" spans="1:5" s="218" customFormat="1" ht="18.75" customHeight="1">
      <c r="A9" s="242" t="s">
        <v>277</v>
      </c>
      <c r="B9" s="286" t="s">
        <v>278</v>
      </c>
      <c r="C9" s="454"/>
      <c r="D9" s="245"/>
      <c r="E9" s="221"/>
    </row>
    <row r="10" spans="1:5" s="218" customFormat="1" ht="35.25" customHeight="1">
      <c r="A10" s="242" t="s">
        <v>279</v>
      </c>
      <c r="B10" s="452" t="s">
        <v>1113</v>
      </c>
      <c r="C10" s="453"/>
      <c r="D10" s="245"/>
      <c r="E10" s="221"/>
    </row>
    <row r="11" spans="1:5" s="218" customFormat="1" ht="18" customHeight="1">
      <c r="A11" s="242" t="s">
        <v>280</v>
      </c>
      <c r="B11" s="452" t="s">
        <v>281</v>
      </c>
      <c r="C11" s="453"/>
      <c r="D11" s="245"/>
      <c r="E11" s="222"/>
    </row>
    <row r="12" spans="1:5" s="218" customFormat="1" ht="18.75" customHeight="1">
      <c r="A12" s="242" t="s">
        <v>282</v>
      </c>
      <c r="B12" s="452" t="s">
        <v>283</v>
      </c>
      <c r="C12" s="453"/>
      <c r="D12" s="245"/>
      <c r="E12" s="221"/>
    </row>
    <row r="13" spans="1:5" s="218" customFormat="1" ht="21" customHeight="1">
      <c r="A13" s="242" t="s">
        <v>284</v>
      </c>
      <c r="B13" s="452" t="s">
        <v>1103</v>
      </c>
      <c r="C13" s="453"/>
      <c r="D13" s="245"/>
      <c r="E13" s="221"/>
    </row>
    <row r="14" spans="1:5" s="218" customFormat="1" ht="34.5" customHeight="1">
      <c r="A14" s="242" t="s">
        <v>285</v>
      </c>
      <c r="B14" s="452" t="s">
        <v>1104</v>
      </c>
      <c r="C14" s="453"/>
      <c r="D14" s="245"/>
      <c r="E14" s="222"/>
    </row>
    <row r="15" spans="1:5" s="218" customFormat="1" ht="18.75" customHeight="1">
      <c r="A15" s="248" t="s">
        <v>1105</v>
      </c>
      <c r="B15" s="455" t="s">
        <v>1106</v>
      </c>
      <c r="C15" s="455"/>
      <c r="D15" s="245"/>
      <c r="E15" s="222"/>
    </row>
    <row r="16" spans="1:5" s="218" customFormat="1" ht="18.75" customHeight="1">
      <c r="A16" s="248" t="s">
        <v>1107</v>
      </c>
      <c r="B16" s="455" t="s">
        <v>1108</v>
      </c>
      <c r="C16" s="455"/>
      <c r="D16" s="245"/>
      <c r="E16" s="222"/>
    </row>
    <row r="17" spans="1:5" s="218" customFormat="1" ht="21" customHeight="1">
      <c r="A17" s="247" t="s">
        <v>286</v>
      </c>
      <c r="B17" s="456" t="s">
        <v>287</v>
      </c>
      <c r="C17" s="457"/>
      <c r="D17" s="250" t="str" cm="1">
        <f t="array" ref="D17">IF(OR(D18:D27="No Cumple"),"No Cumple",IF(OR(D18:D27="Cumple"),"Cumple",IF(OR(D18:D27="No Aplica"),"Cumple","")))</f>
        <v/>
      </c>
      <c r="E17" s="223"/>
    </row>
    <row r="18" spans="1:5" s="218" customFormat="1" ht="31.5" customHeight="1">
      <c r="A18" s="242" t="s">
        <v>288</v>
      </c>
      <c r="B18" s="450" t="s">
        <v>289</v>
      </c>
      <c r="C18" s="450"/>
      <c r="D18" s="245"/>
      <c r="E18" s="224"/>
    </row>
    <row r="19" spans="1:5" s="218" customFormat="1" ht="20.25" customHeight="1">
      <c r="A19" s="242" t="s">
        <v>290</v>
      </c>
      <c r="B19" s="450" t="s">
        <v>291</v>
      </c>
      <c r="C19" s="450"/>
      <c r="D19" s="245"/>
      <c r="E19" s="223"/>
    </row>
    <row r="20" spans="1:5" s="218" customFormat="1" ht="36" customHeight="1">
      <c r="A20" s="242" t="s">
        <v>292</v>
      </c>
      <c r="B20" s="450" t="s">
        <v>293</v>
      </c>
      <c r="C20" s="450"/>
      <c r="D20" s="245"/>
      <c r="E20" s="224"/>
    </row>
    <row r="21" spans="1:5" s="218" customFormat="1" ht="99.75" customHeight="1">
      <c r="A21" s="242" t="s">
        <v>294</v>
      </c>
      <c r="B21" s="450" t="s">
        <v>1114</v>
      </c>
      <c r="C21" s="450"/>
      <c r="D21" s="245"/>
      <c r="E21" s="223"/>
    </row>
    <row r="22" spans="1:5" s="218" customFormat="1" ht="20.25" customHeight="1">
      <c r="A22" s="242" t="s">
        <v>295</v>
      </c>
      <c r="B22" s="450" t="s">
        <v>296</v>
      </c>
      <c r="C22" s="450"/>
      <c r="D22" s="245"/>
      <c r="E22" s="223"/>
    </row>
    <row r="23" spans="1:5" s="218" customFormat="1" ht="23.25" customHeight="1">
      <c r="A23" s="242" t="s">
        <v>297</v>
      </c>
      <c r="B23" s="450" t="s">
        <v>298</v>
      </c>
      <c r="C23" s="450"/>
      <c r="D23" s="245"/>
      <c r="E23" s="224"/>
    </row>
    <row r="24" spans="1:5" s="218" customFormat="1" ht="18.75" customHeight="1">
      <c r="A24" s="242" t="s">
        <v>299</v>
      </c>
      <c r="B24" s="450" t="s">
        <v>300</v>
      </c>
      <c r="C24" s="450"/>
      <c r="D24" s="245"/>
      <c r="E24" s="223"/>
    </row>
    <row r="25" spans="1:5" s="218" customFormat="1" ht="22.5" customHeight="1">
      <c r="A25" s="242" t="s">
        <v>301</v>
      </c>
      <c r="B25" s="450" t="s">
        <v>302</v>
      </c>
      <c r="C25" s="450"/>
      <c r="D25" s="245"/>
      <c r="E25" s="224"/>
    </row>
    <row r="26" spans="1:5" s="218" customFormat="1" ht="33.75" customHeight="1">
      <c r="A26" s="242" t="s">
        <v>303</v>
      </c>
      <c r="B26" s="450" t="s">
        <v>304</v>
      </c>
      <c r="C26" s="450"/>
      <c r="D26" s="245"/>
      <c r="E26" s="223"/>
    </row>
    <row r="27" spans="1:5" s="218" customFormat="1" ht="117" customHeight="1">
      <c r="A27" s="248" t="s">
        <v>305</v>
      </c>
      <c r="B27" s="458" t="s">
        <v>1115</v>
      </c>
      <c r="C27" s="454"/>
      <c r="D27" s="245"/>
      <c r="E27" s="223"/>
    </row>
    <row r="28" spans="1:5" s="218" customFormat="1" ht="24" customHeight="1">
      <c r="A28" s="247" t="s">
        <v>306</v>
      </c>
      <c r="B28" s="451" t="s">
        <v>307</v>
      </c>
      <c r="C28" s="451"/>
      <c r="D28" s="250" t="str" cm="1">
        <f t="array" ref="D28">IF(OR(D29:D30="No Cumple"),"No Cumple",IF(OR(D29:D30="Cumple"),"Cumple",IF(OR(D29:D30="No Aplica"),"Cumple","")))</f>
        <v/>
      </c>
      <c r="E28" s="223"/>
    </row>
    <row r="29" spans="1:5" s="218" customFormat="1" ht="41.25" customHeight="1">
      <c r="A29" s="242" t="s">
        <v>308</v>
      </c>
      <c r="B29" s="450" t="s">
        <v>309</v>
      </c>
      <c r="C29" s="450"/>
      <c r="D29" s="245"/>
      <c r="E29" s="223"/>
    </row>
    <row r="30" spans="1:5" s="218" customFormat="1" ht="38.25" customHeight="1">
      <c r="A30" s="242" t="s">
        <v>310</v>
      </c>
      <c r="B30" s="450" t="s">
        <v>1116</v>
      </c>
      <c r="C30" s="450"/>
      <c r="D30" s="245"/>
      <c r="E30" s="224"/>
    </row>
    <row r="31" spans="1:5" s="218" customFormat="1" ht="17.25" thickBot="1">
      <c r="A31" s="459" t="s">
        <v>1299</v>
      </c>
      <c r="B31" s="460"/>
      <c r="C31" s="461"/>
      <c r="D31" s="251" t="str">
        <f>IF(OR(D7="No cumple",D17="NO CUMPLE",D28="No cumple"),"NO CUMPLE",IF(OR(D7="cumple",D17="cumple",D28="cumple"),"CUMPLE",""))</f>
        <v/>
      </c>
      <c r="E31" s="237"/>
    </row>
    <row r="32" spans="1:5" s="218" customFormat="1" ht="15.75" thickBot="1">
      <c r="A32" s="464" t="s">
        <v>78</v>
      </c>
      <c r="B32" s="465"/>
      <c r="C32" s="465"/>
      <c r="D32" s="465"/>
      <c r="E32" s="466"/>
    </row>
    <row r="33" spans="1:5" s="218" customFormat="1" ht="15.75" thickBot="1">
      <c r="A33" s="467" t="s">
        <v>72</v>
      </c>
      <c r="B33" s="468"/>
      <c r="C33" s="468"/>
      <c r="D33" s="225" t="s">
        <v>0</v>
      </c>
      <c r="E33" s="225" t="s">
        <v>2</v>
      </c>
    </row>
    <row r="34" spans="1:5" s="218" customFormat="1" ht="15">
      <c r="A34" s="469"/>
      <c r="B34" s="470"/>
      <c r="C34" s="470"/>
      <c r="D34" s="226"/>
      <c r="E34" s="226"/>
    </row>
    <row r="35" spans="1:5" s="218" customFormat="1" ht="15">
      <c r="A35" s="469"/>
      <c r="B35" s="470"/>
      <c r="C35" s="470"/>
      <c r="D35" s="226"/>
      <c r="E35" s="226"/>
    </row>
    <row r="36" spans="1:5" ht="15.75" thickBot="1">
      <c r="A36" s="462"/>
      <c r="B36" s="463"/>
      <c r="C36" s="463"/>
      <c r="D36" s="227"/>
      <c r="E36" s="227"/>
    </row>
  </sheetData>
  <sheetProtection algorithmName="SHA-512" hashValue="614wr3iIiFEEjU/ZnSLdiVU1gRe0fuLkmN/ieVmDi9aJdiNsK2HybZhPWu2FfYGR2OuUH7T0q9mdAYSx9obKxg==" saltValue="j1NJkazLWX3IaWYpbXK0wA==" spinCount="100000" sheet="1" objects="1" scenarios="1"/>
  <mergeCells count="36">
    <mergeCell ref="A31:C31"/>
    <mergeCell ref="A36:C36"/>
    <mergeCell ref="A32:E32"/>
    <mergeCell ref="A33:C33"/>
    <mergeCell ref="A34:C34"/>
    <mergeCell ref="A35:C35"/>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29:D30 D18:D27 D8:D16" xr:uid="{3393673C-92EE-4F8A-BC0A-E5D042BE83F3}">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56"/>
  <sheetViews>
    <sheetView tabSelected="1"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65" t="s">
        <v>4</v>
      </c>
      <c r="B1" s="266"/>
      <c r="C1" s="266"/>
      <c r="D1" s="266"/>
      <c r="E1" s="267"/>
    </row>
    <row r="2" spans="1:5" ht="17.25" customHeight="1" thickBot="1">
      <c r="A2" s="297" t="s">
        <v>261</v>
      </c>
      <c r="B2" s="298"/>
      <c r="C2" s="298"/>
      <c r="D2" s="298"/>
      <c r="E2" s="299"/>
    </row>
    <row r="3" spans="1:5" s="2" customFormat="1" ht="17.25" thickBot="1">
      <c r="A3" s="271" t="s">
        <v>3</v>
      </c>
      <c r="B3" s="272"/>
      <c r="C3" s="272"/>
      <c r="D3" s="272"/>
      <c r="E3" s="273"/>
    </row>
    <row r="4" spans="1:5" s="2" customFormat="1" ht="17.25" thickBot="1">
      <c r="A4" s="274" t="s">
        <v>263</v>
      </c>
      <c r="B4" s="275"/>
      <c r="C4" s="275"/>
      <c r="D4" s="275"/>
      <c r="E4" s="276"/>
    </row>
    <row r="5" spans="1:5" s="218" customFormat="1" ht="27.75" customHeight="1" thickBot="1">
      <c r="A5" s="447" t="s">
        <v>1133</v>
      </c>
      <c r="B5" s="448"/>
      <c r="C5" s="448"/>
      <c r="D5" s="448"/>
      <c r="E5" s="449"/>
    </row>
    <row r="6" spans="1:5" s="218" customFormat="1" ht="75.75" thickBot="1">
      <c r="A6" s="246" t="s">
        <v>74</v>
      </c>
      <c r="B6" s="306" t="s">
        <v>273</v>
      </c>
      <c r="C6" s="308"/>
      <c r="D6" s="249" t="s">
        <v>1298</v>
      </c>
      <c r="E6" s="219" t="s">
        <v>77</v>
      </c>
    </row>
    <row r="7" spans="1:5" s="218" customFormat="1" ht="16.5" customHeight="1">
      <c r="A7" s="252" t="s">
        <v>312</v>
      </c>
      <c r="B7" s="481" t="s">
        <v>313</v>
      </c>
      <c r="C7" s="481"/>
      <c r="D7" s="250" t="str" cm="1">
        <f t="array" ref="D7">IF(OR(D8:D15="No Cumple"),"No Cumple",IF(OR(D8:D15="Cumple"),"Cumple",IF(OR(D8:D15="No Aplica"),"Cumple","")))</f>
        <v/>
      </c>
      <c r="E7" s="228"/>
    </row>
    <row r="8" spans="1:5" s="218" customFormat="1" ht="17.25" customHeight="1">
      <c r="A8" s="242" t="s">
        <v>314</v>
      </c>
      <c r="B8" s="476" t="s">
        <v>315</v>
      </c>
      <c r="C8" s="471"/>
      <c r="D8" s="245"/>
      <c r="E8" s="221"/>
    </row>
    <row r="9" spans="1:5" s="218" customFormat="1" ht="66.75" customHeight="1">
      <c r="A9" s="242" t="s">
        <v>316</v>
      </c>
      <c r="B9" s="452" t="s">
        <v>1134</v>
      </c>
      <c r="C9" s="471"/>
      <c r="D9" s="245"/>
      <c r="E9" s="221"/>
    </row>
    <row r="10" spans="1:5" s="218" customFormat="1" ht="18" customHeight="1">
      <c r="A10" s="242" t="s">
        <v>317</v>
      </c>
      <c r="B10" s="476" t="s">
        <v>318</v>
      </c>
      <c r="C10" s="471"/>
      <c r="D10" s="245"/>
      <c r="E10" s="221"/>
    </row>
    <row r="11" spans="1:5" s="218" customFormat="1" ht="33" customHeight="1">
      <c r="A11" s="242" t="s">
        <v>319</v>
      </c>
      <c r="B11" s="476" t="s">
        <v>320</v>
      </c>
      <c r="C11" s="471"/>
      <c r="D11" s="245"/>
      <c r="E11" s="222"/>
    </row>
    <row r="12" spans="1:5" s="218" customFormat="1" ht="34.5" customHeight="1">
      <c r="A12" s="242" t="s">
        <v>321</v>
      </c>
      <c r="B12" s="476" t="s">
        <v>322</v>
      </c>
      <c r="C12" s="471"/>
      <c r="D12" s="245"/>
      <c r="E12" s="221"/>
    </row>
    <row r="13" spans="1:5" s="218" customFormat="1" ht="49.5" customHeight="1">
      <c r="A13" s="242" t="s">
        <v>323</v>
      </c>
      <c r="B13" s="452" t="s">
        <v>1135</v>
      </c>
      <c r="C13" s="471"/>
      <c r="D13" s="245"/>
      <c r="E13" s="221"/>
    </row>
    <row r="14" spans="1:5" s="218" customFormat="1" ht="35.25" customHeight="1">
      <c r="A14" s="242" t="s">
        <v>324</v>
      </c>
      <c r="B14" s="476" t="s">
        <v>1136</v>
      </c>
      <c r="C14" s="471"/>
      <c r="D14" s="245"/>
      <c r="E14" s="222"/>
    </row>
    <row r="15" spans="1:5" s="218" customFormat="1" ht="33.75" customHeight="1">
      <c r="A15" s="242" t="s">
        <v>325</v>
      </c>
      <c r="B15" s="476" t="s">
        <v>1064</v>
      </c>
      <c r="C15" s="471"/>
      <c r="D15" s="245"/>
      <c r="E15" s="223"/>
    </row>
    <row r="16" spans="1:5" s="218" customFormat="1" ht="17.25" customHeight="1">
      <c r="A16" s="253" t="s">
        <v>326</v>
      </c>
      <c r="B16" s="477" t="s">
        <v>327</v>
      </c>
      <c r="C16" s="478"/>
      <c r="D16" s="250" t="str" cm="1">
        <f t="array" ref="D16">IF(OR(D17:D21="No Cumple"),"No Cumple",IF(OR(D17:D21="Cumple"),"Cumple",IF(OR(D17:D21="No Aplica"),"Cumple","")))</f>
        <v/>
      </c>
      <c r="E16" s="224"/>
    </row>
    <row r="17" spans="1:5" s="218" customFormat="1" ht="36" customHeight="1">
      <c r="A17" s="242" t="s">
        <v>328</v>
      </c>
      <c r="B17" s="452" t="s">
        <v>1130</v>
      </c>
      <c r="C17" s="471"/>
      <c r="D17" s="245"/>
      <c r="E17" s="224"/>
    </row>
    <row r="18" spans="1:5" s="218" customFormat="1" ht="33" customHeight="1">
      <c r="A18" s="242" t="s">
        <v>329</v>
      </c>
      <c r="B18" s="452" t="s">
        <v>330</v>
      </c>
      <c r="C18" s="471"/>
      <c r="D18" s="245"/>
      <c r="E18" s="224"/>
    </row>
    <row r="19" spans="1:5" s="218" customFormat="1" ht="34.5" customHeight="1">
      <c r="A19" s="242" t="s">
        <v>331</v>
      </c>
      <c r="B19" s="452" t="s">
        <v>332</v>
      </c>
      <c r="C19" s="471"/>
      <c r="D19" s="245"/>
      <c r="E19" s="224"/>
    </row>
    <row r="20" spans="1:5" s="218" customFormat="1" ht="51.75" customHeight="1">
      <c r="A20" s="242" t="s">
        <v>333</v>
      </c>
      <c r="B20" s="452" t="s">
        <v>334</v>
      </c>
      <c r="C20" s="471"/>
      <c r="D20" s="245"/>
      <c r="E20" s="224"/>
    </row>
    <row r="21" spans="1:5" s="218" customFormat="1" ht="198.75" customHeight="1">
      <c r="A21" s="242" t="s">
        <v>335</v>
      </c>
      <c r="B21" s="452" t="s">
        <v>1137</v>
      </c>
      <c r="C21" s="471"/>
      <c r="D21" s="245"/>
      <c r="E21" s="224"/>
    </row>
    <row r="22" spans="1:5" s="218" customFormat="1" ht="18.75" customHeight="1">
      <c r="A22" s="253" t="s">
        <v>336</v>
      </c>
      <c r="B22" s="479" t="s">
        <v>1139</v>
      </c>
      <c r="C22" s="480"/>
      <c r="D22" s="250" t="str" cm="1">
        <f t="array" ref="D22">IF(OR(D23:D28="No Cumple"),"No Cumple",IF(OR(D23:D28="Cumple"),"Cumple",IF(OR(D23:D28="No Aplica"),"Cumple","")))</f>
        <v/>
      </c>
      <c r="E22" s="224"/>
    </row>
    <row r="23" spans="1:5" s="218" customFormat="1" ht="51" customHeight="1">
      <c r="A23" s="242" t="s">
        <v>337</v>
      </c>
      <c r="B23" s="452" t="s">
        <v>1138</v>
      </c>
      <c r="C23" s="471"/>
      <c r="D23" s="245"/>
      <c r="E23" s="224"/>
    </row>
    <row r="24" spans="1:5" s="218" customFormat="1" ht="17.25" customHeight="1">
      <c r="A24" s="242" t="s">
        <v>338</v>
      </c>
      <c r="B24" s="476" t="s">
        <v>1131</v>
      </c>
      <c r="C24" s="471"/>
      <c r="D24" s="245"/>
      <c r="E24" s="224"/>
    </row>
    <row r="25" spans="1:5" s="218" customFormat="1" ht="119.25" customHeight="1">
      <c r="A25" s="242" t="s">
        <v>339</v>
      </c>
      <c r="B25" s="452" t="s">
        <v>1140</v>
      </c>
      <c r="C25" s="471"/>
      <c r="D25" s="245"/>
      <c r="E25" s="224"/>
    </row>
    <row r="26" spans="1:5" s="218" customFormat="1" ht="36.75" customHeight="1">
      <c r="A26" s="242" t="s">
        <v>340</v>
      </c>
      <c r="B26" s="452" t="s">
        <v>342</v>
      </c>
      <c r="C26" s="471"/>
      <c r="D26" s="245"/>
      <c r="E26" s="224"/>
    </row>
    <row r="27" spans="1:5" s="218" customFormat="1" ht="33.75" customHeight="1">
      <c r="A27" s="242" t="s">
        <v>341</v>
      </c>
      <c r="B27" s="452" t="s">
        <v>344</v>
      </c>
      <c r="C27" s="471"/>
      <c r="D27" s="245"/>
      <c r="E27" s="223"/>
    </row>
    <row r="28" spans="1:5" s="218" customFormat="1" ht="53.25" customHeight="1">
      <c r="A28" s="242" t="s">
        <v>343</v>
      </c>
      <c r="B28" s="452" t="s">
        <v>345</v>
      </c>
      <c r="C28" s="453"/>
      <c r="D28" s="245"/>
      <c r="E28" s="229"/>
    </row>
    <row r="29" spans="1:5" s="218" customFormat="1" ht="22.5" customHeight="1">
      <c r="A29" s="253" t="s">
        <v>346</v>
      </c>
      <c r="B29" s="474" t="s">
        <v>347</v>
      </c>
      <c r="C29" s="475"/>
      <c r="D29" s="250" t="str" cm="1">
        <f t="array" ref="D29">IF(OR(D30:D34="No Cumple"),"No Cumple",IF(OR(D30:D34="Cumple"),"Cumple",IF(OR(D30:D34="No Aplica"),"Cumple","")))</f>
        <v/>
      </c>
      <c r="E29" s="224"/>
    </row>
    <row r="30" spans="1:5" s="218" customFormat="1" ht="134.25" customHeight="1">
      <c r="A30" s="242" t="s">
        <v>348</v>
      </c>
      <c r="B30" s="452" t="s">
        <v>349</v>
      </c>
      <c r="C30" s="471"/>
      <c r="D30" s="245"/>
      <c r="E30" s="224"/>
    </row>
    <row r="31" spans="1:5" s="218" customFormat="1" ht="34.5" customHeight="1">
      <c r="A31" s="242" t="s">
        <v>350</v>
      </c>
      <c r="B31" s="476" t="s">
        <v>351</v>
      </c>
      <c r="C31" s="471"/>
      <c r="D31" s="245"/>
      <c r="E31" s="224"/>
    </row>
    <row r="32" spans="1:5" s="218" customFormat="1" ht="35.25" customHeight="1">
      <c r="A32" s="242" t="s">
        <v>352</v>
      </c>
      <c r="B32" s="452" t="s">
        <v>353</v>
      </c>
      <c r="C32" s="471"/>
      <c r="D32" s="245"/>
      <c r="E32" s="224"/>
    </row>
    <row r="33" spans="1:5" s="218" customFormat="1" ht="97.5" customHeight="1">
      <c r="A33" s="242" t="s">
        <v>354</v>
      </c>
      <c r="B33" s="452" t="s">
        <v>355</v>
      </c>
      <c r="C33" s="471"/>
      <c r="D33" s="245"/>
      <c r="E33" s="223"/>
    </row>
    <row r="34" spans="1:5" s="218" customFormat="1" ht="51.75" customHeight="1">
      <c r="A34" s="242" t="s">
        <v>356</v>
      </c>
      <c r="B34" s="452" t="s">
        <v>357</v>
      </c>
      <c r="C34" s="471"/>
      <c r="D34" s="245"/>
      <c r="E34" s="229"/>
    </row>
    <row r="35" spans="1:5" s="218" customFormat="1" ht="17.25" customHeight="1">
      <c r="A35" s="253" t="s">
        <v>358</v>
      </c>
      <c r="B35" s="474" t="s">
        <v>359</v>
      </c>
      <c r="C35" s="475"/>
      <c r="D35" s="250" t="str" cm="1">
        <f t="array" ref="D35">IF(OR(D36:D45="No Cumple"),"No Cumple",IF(OR(D36:D45="Cumple"),"Cumple",IF(OR(D36:D45="No Aplica"),"Cumple","")))</f>
        <v/>
      </c>
      <c r="E35" s="224"/>
    </row>
    <row r="36" spans="1:5" s="218" customFormat="1" ht="147" customHeight="1">
      <c r="A36" s="242" t="s">
        <v>360</v>
      </c>
      <c r="B36" s="452" t="s">
        <v>1141</v>
      </c>
      <c r="C36" s="471"/>
      <c r="D36" s="245"/>
      <c r="E36" s="224"/>
    </row>
    <row r="37" spans="1:5" s="218" customFormat="1" ht="33.75" customHeight="1">
      <c r="A37" s="242" t="s">
        <v>361</v>
      </c>
      <c r="B37" s="476" t="s">
        <v>362</v>
      </c>
      <c r="C37" s="471"/>
      <c r="D37" s="245"/>
      <c r="E37" s="224"/>
    </row>
    <row r="38" spans="1:5" s="218" customFormat="1" ht="49.5" customHeight="1">
      <c r="A38" s="242" t="s">
        <v>363</v>
      </c>
      <c r="B38" s="452" t="s">
        <v>364</v>
      </c>
      <c r="C38" s="471"/>
      <c r="D38" s="245"/>
      <c r="E38" s="223"/>
    </row>
    <row r="39" spans="1:5" s="218" customFormat="1" ht="80.25" customHeight="1">
      <c r="A39" s="242" t="s">
        <v>365</v>
      </c>
      <c r="B39" s="452" t="s">
        <v>366</v>
      </c>
      <c r="C39" s="471"/>
      <c r="D39" s="245"/>
      <c r="E39" s="229"/>
    </row>
    <row r="40" spans="1:5" s="218" customFormat="1" ht="34.5" customHeight="1">
      <c r="A40" s="242" t="s">
        <v>367</v>
      </c>
      <c r="B40" s="476" t="s">
        <v>368</v>
      </c>
      <c r="C40" s="471"/>
      <c r="D40" s="245"/>
      <c r="E40" s="224"/>
    </row>
    <row r="41" spans="1:5" s="218" customFormat="1" ht="99.75" customHeight="1">
      <c r="A41" s="242" t="s">
        <v>369</v>
      </c>
      <c r="B41" s="452" t="s">
        <v>370</v>
      </c>
      <c r="C41" s="471"/>
      <c r="D41" s="245"/>
      <c r="E41" s="224"/>
    </row>
    <row r="42" spans="1:5" s="218" customFormat="1" ht="83.25" customHeight="1">
      <c r="A42" s="242" t="s">
        <v>371</v>
      </c>
      <c r="B42" s="452" t="s">
        <v>372</v>
      </c>
      <c r="C42" s="471"/>
      <c r="D42" s="245"/>
      <c r="E42" s="223"/>
    </row>
    <row r="43" spans="1:5" s="218" customFormat="1" ht="51" customHeight="1">
      <c r="A43" s="242" t="s">
        <v>373</v>
      </c>
      <c r="B43" s="452" t="s">
        <v>374</v>
      </c>
      <c r="C43" s="471"/>
      <c r="D43" s="245"/>
      <c r="E43" s="229"/>
    </row>
    <row r="44" spans="1:5" s="218" customFormat="1" ht="33.75" customHeight="1">
      <c r="A44" s="242" t="s">
        <v>375</v>
      </c>
      <c r="B44" s="476" t="s">
        <v>376</v>
      </c>
      <c r="C44" s="471"/>
      <c r="D44" s="245"/>
      <c r="E44" s="224"/>
    </row>
    <row r="45" spans="1:5" s="218" customFormat="1" ht="33" customHeight="1">
      <c r="A45" s="242" t="s">
        <v>377</v>
      </c>
      <c r="B45" s="452" t="s">
        <v>378</v>
      </c>
      <c r="C45" s="471"/>
      <c r="D45" s="245"/>
      <c r="E45" s="224"/>
    </row>
    <row r="46" spans="1:5" s="218" customFormat="1" ht="17.25" customHeight="1">
      <c r="A46" s="253" t="s">
        <v>379</v>
      </c>
      <c r="B46" s="474" t="s">
        <v>380</v>
      </c>
      <c r="C46" s="475"/>
      <c r="D46" s="250" t="str">
        <f>IF(OR(D47="No Cumple"),"No Cumple",IF(OR(D47="Cumple"),"Cumple",IF(OR(D47="No Aplica"),"Cumple","")))</f>
        <v/>
      </c>
      <c r="E46" s="224"/>
    </row>
    <row r="47" spans="1:5" s="218" customFormat="1" ht="150.75" customHeight="1">
      <c r="A47" s="242" t="s">
        <v>381</v>
      </c>
      <c r="B47" s="452" t="s">
        <v>382</v>
      </c>
      <c r="C47" s="471"/>
      <c r="D47" s="245"/>
      <c r="E47" s="223"/>
    </row>
    <row r="48" spans="1:5" s="218" customFormat="1" ht="17.25" customHeight="1">
      <c r="A48" s="253" t="s">
        <v>383</v>
      </c>
      <c r="B48" s="474" t="s">
        <v>384</v>
      </c>
      <c r="C48" s="475"/>
      <c r="D48" s="250" t="str" cm="1">
        <f t="array" ref="D48">IF(OR(D49:D50="No Cumple"),"No Cumple",IF(OR(D49:D50="Cumple"),"Cumple",IF(OR(D49:D50="No Aplica"),"Cumple","")))</f>
        <v/>
      </c>
      <c r="E48" s="224"/>
    </row>
    <row r="49" spans="1:5" s="218" customFormat="1" ht="34.5" customHeight="1">
      <c r="A49" s="242" t="s">
        <v>385</v>
      </c>
      <c r="B49" s="452" t="s">
        <v>1132</v>
      </c>
      <c r="C49" s="471"/>
      <c r="D49" s="245"/>
      <c r="E49" s="229"/>
    </row>
    <row r="50" spans="1:5" s="218" customFormat="1" ht="66.75" customHeight="1" thickBot="1">
      <c r="A50" s="243" t="s">
        <v>386</v>
      </c>
      <c r="B50" s="472" t="s">
        <v>387</v>
      </c>
      <c r="C50" s="473"/>
      <c r="D50" s="245"/>
      <c r="E50" s="230"/>
    </row>
    <row r="51" spans="1:5" s="218" customFormat="1" ht="17.25" thickBot="1">
      <c r="A51" s="459" t="s">
        <v>1299</v>
      </c>
      <c r="B51" s="460"/>
      <c r="C51" s="461"/>
      <c r="D51" s="251" t="str">
        <f>IF(OR(D7="No cumple",D16="NO CUMPLE",D22="No cumple",D29="no cumple",D35="no cumple",D46="no cumple",D48="no cumple"),"NO CUMPLE",IF(OR(D7="cumple",D16="cUMPLE",D22="cumple",D29="cumple",D35="cumple",D46="cumple",D48="cumple"),"CUMPLE",""))</f>
        <v/>
      </c>
      <c r="E51" s="237"/>
    </row>
    <row r="52" spans="1:5" s="218" customFormat="1" ht="15.75" thickBot="1">
      <c r="A52" s="464" t="s">
        <v>78</v>
      </c>
      <c r="B52" s="465"/>
      <c r="C52" s="465"/>
      <c r="D52" s="465"/>
      <c r="E52" s="466"/>
    </row>
    <row r="53" spans="1:5" s="218" customFormat="1" ht="15.75" thickBot="1">
      <c r="A53" s="467" t="s">
        <v>72</v>
      </c>
      <c r="B53" s="468"/>
      <c r="C53" s="468"/>
      <c r="D53" s="225" t="s">
        <v>0</v>
      </c>
      <c r="E53" s="225" t="s">
        <v>2</v>
      </c>
    </row>
    <row r="54" spans="1:5" s="218" customFormat="1" ht="15">
      <c r="A54" s="469"/>
      <c r="B54" s="470"/>
      <c r="C54" s="470"/>
      <c r="D54" s="226"/>
      <c r="E54" s="226"/>
    </row>
    <row r="55" spans="1:5" s="218" customFormat="1" ht="15">
      <c r="A55" s="469"/>
      <c r="B55" s="470"/>
      <c r="C55" s="470"/>
      <c r="D55" s="226"/>
      <c r="E55" s="226"/>
    </row>
    <row r="56" spans="1:5" ht="15.75" thickBot="1">
      <c r="A56" s="462"/>
      <c r="B56" s="463"/>
      <c r="C56" s="463"/>
      <c r="D56" s="227"/>
      <c r="E56" s="227"/>
    </row>
  </sheetData>
  <sheetProtection algorithmName="SHA-512" hashValue="npWI7fv2XB/szKdpcqHl1oxfSAAyr9++kZDC+SHQaT91+U0sAHd5tQEAFSshcwLFvydvAi3rvy7nKxq5PG8z0Q==" saltValue="Z2AcKuqB06bxhKGdDKItbg==" spinCount="100000" sheet="1" objects="1" scenarios="1"/>
  <mergeCells count="56">
    <mergeCell ref="B12:C12"/>
    <mergeCell ref="A1:E1"/>
    <mergeCell ref="A2:E2"/>
    <mergeCell ref="A3:E3"/>
    <mergeCell ref="A4:E4"/>
    <mergeCell ref="A5:E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A55:C55"/>
    <mergeCell ref="A56:C56"/>
    <mergeCell ref="B49:C49"/>
    <mergeCell ref="B50:C50"/>
    <mergeCell ref="A52:E52"/>
    <mergeCell ref="A53:C53"/>
    <mergeCell ref="A54:C54"/>
    <mergeCell ref="A51:C51"/>
  </mergeCells>
  <dataValidations count="1">
    <dataValidation type="list" allowBlank="1" showInputMessage="1" showErrorMessage="1" sqref="D49:D50 D47 D36:D45 D30:D34 D23:D28 D17:D21 D8:D15" xr:uid="{C9D89813-0322-4FCA-ABF0-B25CB870C60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E29"/>
  <sheetViews>
    <sheetView tabSelected="1"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65" t="s">
        <v>4</v>
      </c>
      <c r="B1" s="266"/>
      <c r="C1" s="266"/>
      <c r="D1" s="266"/>
      <c r="E1" s="267"/>
    </row>
    <row r="2" spans="1:5" ht="17.25" customHeight="1" thickBot="1">
      <c r="A2" s="297" t="s">
        <v>261</v>
      </c>
      <c r="B2" s="298"/>
      <c r="C2" s="298"/>
      <c r="D2" s="298"/>
      <c r="E2" s="299"/>
    </row>
    <row r="3" spans="1:5" s="2" customFormat="1" ht="17.25" thickBot="1">
      <c r="A3" s="271" t="s">
        <v>3</v>
      </c>
      <c r="B3" s="272"/>
      <c r="C3" s="272"/>
      <c r="D3" s="272"/>
      <c r="E3" s="273"/>
    </row>
    <row r="4" spans="1:5" s="2" customFormat="1" ht="17.25" thickBot="1">
      <c r="A4" s="274" t="s">
        <v>263</v>
      </c>
      <c r="B4" s="275"/>
      <c r="C4" s="275"/>
      <c r="D4" s="275"/>
      <c r="E4" s="276"/>
    </row>
    <row r="5" spans="1:5" s="218" customFormat="1" ht="27.75" customHeight="1" thickBot="1">
      <c r="A5" s="447" t="s">
        <v>1142</v>
      </c>
      <c r="B5" s="448"/>
      <c r="C5" s="448"/>
      <c r="D5" s="448"/>
      <c r="E5" s="449"/>
    </row>
    <row r="6" spans="1:5" s="218" customFormat="1" ht="75.75" thickBot="1">
      <c r="A6" s="246" t="s">
        <v>74</v>
      </c>
      <c r="B6" s="306" t="s">
        <v>273</v>
      </c>
      <c r="C6" s="308"/>
      <c r="D6" s="249" t="s">
        <v>1298</v>
      </c>
      <c r="E6" s="219" t="s">
        <v>77</v>
      </c>
    </row>
    <row r="7" spans="1:5" s="218" customFormat="1" ht="25.5" customHeight="1">
      <c r="A7" s="247" t="s">
        <v>388</v>
      </c>
      <c r="B7" s="482" t="s">
        <v>389</v>
      </c>
      <c r="C7" s="482"/>
      <c r="D7" s="250" t="str" cm="1">
        <f t="array" ref="D7">IF(OR(D8:D23="No Cumple"),"No Cumple",IF(OR(D8:D23="Cumple"),"Cumple",IF(OR(D8:D23="No Aplica"),"Cumple","")))</f>
        <v/>
      </c>
      <c r="E7" s="220"/>
    </row>
    <row r="8" spans="1:5" s="218" customFormat="1" ht="19.5" customHeight="1">
      <c r="A8" s="242" t="s">
        <v>390</v>
      </c>
      <c r="B8" s="452" t="s">
        <v>391</v>
      </c>
      <c r="C8" s="471"/>
      <c r="D8" s="245"/>
      <c r="E8" s="221"/>
    </row>
    <row r="9" spans="1:5" s="218" customFormat="1" ht="33" customHeight="1">
      <c r="A9" s="242" t="s">
        <v>392</v>
      </c>
      <c r="B9" s="452" t="s">
        <v>393</v>
      </c>
      <c r="C9" s="471"/>
      <c r="D9" s="245"/>
      <c r="E9" s="221"/>
    </row>
    <row r="10" spans="1:5" s="218" customFormat="1" ht="18" customHeight="1">
      <c r="A10" s="242" t="s">
        <v>394</v>
      </c>
      <c r="B10" s="476" t="s">
        <v>395</v>
      </c>
      <c r="C10" s="471"/>
      <c r="D10" s="245"/>
      <c r="E10" s="221"/>
    </row>
    <row r="11" spans="1:5" s="218" customFormat="1" ht="49.5" customHeight="1">
      <c r="A11" s="242" t="s">
        <v>396</v>
      </c>
      <c r="B11" s="452" t="s">
        <v>397</v>
      </c>
      <c r="C11" s="471"/>
      <c r="D11" s="245"/>
      <c r="E11" s="221"/>
    </row>
    <row r="12" spans="1:5" s="218" customFormat="1" ht="21" customHeight="1">
      <c r="A12" s="242" t="s">
        <v>398</v>
      </c>
      <c r="B12" s="476" t="s">
        <v>399</v>
      </c>
      <c r="C12" s="471"/>
      <c r="D12" s="245"/>
      <c r="E12" s="222"/>
    </row>
    <row r="13" spans="1:5" s="218" customFormat="1" ht="18.75" customHeight="1">
      <c r="A13" s="242" t="s">
        <v>400</v>
      </c>
      <c r="B13" s="476" t="s">
        <v>401</v>
      </c>
      <c r="C13" s="471"/>
      <c r="D13" s="245"/>
      <c r="E13" s="221"/>
    </row>
    <row r="14" spans="1:5" s="218" customFormat="1" ht="68.25" customHeight="1">
      <c r="A14" s="242" t="s">
        <v>402</v>
      </c>
      <c r="B14" s="452" t="s">
        <v>403</v>
      </c>
      <c r="C14" s="471"/>
      <c r="D14" s="245"/>
      <c r="E14" s="221"/>
    </row>
    <row r="15" spans="1:5" s="218" customFormat="1" ht="101.25" customHeight="1">
      <c r="A15" s="242" t="s">
        <v>404</v>
      </c>
      <c r="B15" s="452" t="s">
        <v>405</v>
      </c>
      <c r="C15" s="471"/>
      <c r="D15" s="245"/>
      <c r="E15" s="222"/>
    </row>
    <row r="16" spans="1:5" s="218" customFormat="1" ht="33.75" customHeight="1">
      <c r="A16" s="242" t="s">
        <v>406</v>
      </c>
      <c r="B16" s="452" t="s">
        <v>407</v>
      </c>
      <c r="C16" s="471"/>
      <c r="D16" s="245"/>
      <c r="E16" s="223"/>
    </row>
    <row r="17" spans="1:5" s="218" customFormat="1" ht="33.75" customHeight="1">
      <c r="A17" s="242" t="s">
        <v>408</v>
      </c>
      <c r="B17" s="476" t="s">
        <v>409</v>
      </c>
      <c r="C17" s="471"/>
      <c r="D17" s="245"/>
      <c r="E17" s="223"/>
    </row>
    <row r="18" spans="1:5" s="218" customFormat="1" ht="36" customHeight="1">
      <c r="A18" s="242" t="s">
        <v>410</v>
      </c>
      <c r="B18" s="452" t="s">
        <v>411</v>
      </c>
      <c r="C18" s="471"/>
      <c r="D18" s="245"/>
      <c r="E18" s="223"/>
    </row>
    <row r="19" spans="1:5" s="218" customFormat="1" ht="52.5" customHeight="1">
      <c r="A19" s="242" t="s">
        <v>412</v>
      </c>
      <c r="B19" s="452" t="s">
        <v>413</v>
      </c>
      <c r="C19" s="471"/>
      <c r="D19" s="245"/>
      <c r="E19" s="223"/>
    </row>
    <row r="20" spans="1:5" s="218" customFormat="1" ht="50.25" customHeight="1">
      <c r="A20" s="242" t="s">
        <v>414</v>
      </c>
      <c r="B20" s="452" t="s">
        <v>415</v>
      </c>
      <c r="C20" s="471"/>
      <c r="D20" s="245"/>
      <c r="E20" s="223"/>
    </row>
    <row r="21" spans="1:5" s="218" customFormat="1" ht="51" customHeight="1">
      <c r="A21" s="242" t="s">
        <v>416</v>
      </c>
      <c r="B21" s="452" t="s">
        <v>417</v>
      </c>
      <c r="C21" s="471"/>
      <c r="D21" s="245"/>
      <c r="E21" s="223"/>
    </row>
    <row r="22" spans="1:5" s="218" customFormat="1" ht="49.5" customHeight="1">
      <c r="A22" s="242" t="s">
        <v>418</v>
      </c>
      <c r="B22" s="452" t="s">
        <v>419</v>
      </c>
      <c r="C22" s="471"/>
      <c r="D22" s="245"/>
      <c r="E22" s="223"/>
    </row>
    <row r="23" spans="1:5" s="218" customFormat="1" ht="120.75" customHeight="1">
      <c r="A23" s="242" t="s">
        <v>420</v>
      </c>
      <c r="B23" s="452" t="s">
        <v>421</v>
      </c>
      <c r="C23" s="471"/>
      <c r="D23" s="245"/>
      <c r="E23" s="223"/>
    </row>
    <row r="24" spans="1:5" s="218" customFormat="1" ht="17.25" thickBot="1">
      <c r="A24" s="459" t="s">
        <v>1299</v>
      </c>
      <c r="B24" s="460"/>
      <c r="C24" s="461"/>
      <c r="D24" s="251" t="str">
        <f>+D7</f>
        <v/>
      </c>
      <c r="E24" s="237"/>
    </row>
    <row r="25" spans="1:5" s="218" customFormat="1" ht="15.75" thickBot="1">
      <c r="A25" s="464" t="s">
        <v>78</v>
      </c>
      <c r="B25" s="465"/>
      <c r="C25" s="465"/>
      <c r="D25" s="465"/>
      <c r="E25" s="466"/>
    </row>
    <row r="26" spans="1:5" s="218" customFormat="1" ht="15.75" thickBot="1">
      <c r="A26" s="467" t="s">
        <v>72</v>
      </c>
      <c r="B26" s="468"/>
      <c r="C26" s="468"/>
      <c r="D26" s="225" t="s">
        <v>0</v>
      </c>
      <c r="E26" s="225" t="s">
        <v>2</v>
      </c>
    </row>
    <row r="27" spans="1:5" s="218" customFormat="1" ht="15">
      <c r="A27" s="469"/>
      <c r="B27" s="470"/>
      <c r="C27" s="470"/>
      <c r="D27" s="226"/>
      <c r="E27" s="226"/>
    </row>
    <row r="28" spans="1:5" s="218" customFormat="1" ht="15">
      <c r="A28" s="469"/>
      <c r="B28" s="470"/>
      <c r="C28" s="470"/>
      <c r="D28" s="226"/>
      <c r="E28" s="226"/>
    </row>
    <row r="29" spans="1:5" ht="15.75" thickBot="1">
      <c r="A29" s="462"/>
      <c r="B29" s="463"/>
      <c r="C29" s="463"/>
      <c r="D29" s="227"/>
      <c r="E29" s="227"/>
    </row>
  </sheetData>
  <sheetProtection algorithmName="SHA-512" hashValue="Z+kqkDPVQUDQTrB3om8b0QekPIUbsZ4wQlHjp8HwlGoR4A+fw0prsHN0lPIkCWtlfHc8B913WvrQpdxar+TTUQ==" saltValue="Erm87PvNeBqtH5S7xnMQHg==" spinCount="100000" sheet="1" objects="1" scenarios="1"/>
  <mergeCells count="29">
    <mergeCell ref="B23:C23"/>
    <mergeCell ref="A24:C24"/>
    <mergeCell ref="B12:C12"/>
    <mergeCell ref="A1:E1"/>
    <mergeCell ref="A2:E2"/>
    <mergeCell ref="A3:E3"/>
    <mergeCell ref="A4:E4"/>
    <mergeCell ref="A5:E5"/>
    <mergeCell ref="B6:C6"/>
    <mergeCell ref="B7:C7"/>
    <mergeCell ref="B8:C8"/>
    <mergeCell ref="B9:C9"/>
    <mergeCell ref="B10:C10"/>
    <mergeCell ref="B11:C11"/>
    <mergeCell ref="B18:C18"/>
    <mergeCell ref="B19:C19"/>
    <mergeCell ref="B20:C20"/>
    <mergeCell ref="B21:C21"/>
    <mergeCell ref="B22:C22"/>
    <mergeCell ref="B13:C13"/>
    <mergeCell ref="B14:C14"/>
    <mergeCell ref="B15:C15"/>
    <mergeCell ref="B16:C16"/>
    <mergeCell ref="B17:C17"/>
    <mergeCell ref="A29:C29"/>
    <mergeCell ref="A26:C26"/>
    <mergeCell ref="A27:C27"/>
    <mergeCell ref="A28:C28"/>
    <mergeCell ref="A25:E25"/>
  </mergeCells>
  <dataValidations count="1">
    <dataValidation type="list" allowBlank="1" showInputMessage="1" showErrorMessage="1" sqref="D8:D23" xr:uid="{D873D8AD-5100-45D5-9DF6-F89619711A54}">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18"/>
  <sheetViews>
    <sheetView tabSelected="1"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65" t="s">
        <v>4</v>
      </c>
      <c r="B1" s="266"/>
      <c r="C1" s="266"/>
      <c r="D1" s="266"/>
      <c r="E1" s="267"/>
    </row>
    <row r="2" spans="1:5" ht="17.25" customHeight="1" thickBot="1">
      <c r="A2" s="297" t="s">
        <v>261</v>
      </c>
      <c r="B2" s="298"/>
      <c r="C2" s="298"/>
      <c r="D2" s="298"/>
      <c r="E2" s="299"/>
    </row>
    <row r="3" spans="1:5" s="2" customFormat="1" ht="17.25" thickBot="1">
      <c r="A3" s="271" t="s">
        <v>3</v>
      </c>
      <c r="B3" s="272"/>
      <c r="C3" s="272"/>
      <c r="D3" s="272"/>
      <c r="E3" s="273"/>
    </row>
    <row r="4" spans="1:5" s="2" customFormat="1" ht="17.25" thickBot="1">
      <c r="A4" s="274" t="s">
        <v>263</v>
      </c>
      <c r="B4" s="275"/>
      <c r="C4" s="275"/>
      <c r="D4" s="275"/>
      <c r="E4" s="276"/>
    </row>
    <row r="5" spans="1:5" s="218" customFormat="1" ht="27.75" customHeight="1" thickBot="1">
      <c r="A5" s="447" t="s">
        <v>1143</v>
      </c>
      <c r="B5" s="448"/>
      <c r="C5" s="448"/>
      <c r="D5" s="448"/>
      <c r="E5" s="449"/>
    </row>
    <row r="6" spans="1:5" s="218" customFormat="1" ht="75.75" thickBot="1">
      <c r="A6" s="246" t="s">
        <v>74</v>
      </c>
      <c r="B6" s="306" t="s">
        <v>273</v>
      </c>
      <c r="C6" s="308"/>
      <c r="D6" s="249" t="s">
        <v>1298</v>
      </c>
      <c r="E6" s="219" t="s">
        <v>77</v>
      </c>
    </row>
    <row r="7" spans="1:5" s="218" customFormat="1" ht="27.75" customHeight="1">
      <c r="A7" s="247" t="s">
        <v>422</v>
      </c>
      <c r="B7" s="482" t="s">
        <v>423</v>
      </c>
      <c r="C7" s="482"/>
      <c r="D7" s="250" t="str" cm="1">
        <f t="array" ref="D7">IF(OR(D8:D12="No Cumple"),"No Cumple",IF(OR(D8:D12="Cumple"),"Cumple",IF(OR(D8:D12="No Aplica"),"Cumple","")))</f>
        <v/>
      </c>
      <c r="E7" s="220"/>
    </row>
    <row r="8" spans="1:5" s="218" customFormat="1" ht="19.5" customHeight="1">
      <c r="A8" s="242" t="s">
        <v>424</v>
      </c>
      <c r="B8" s="452" t="s">
        <v>425</v>
      </c>
      <c r="C8" s="471"/>
      <c r="D8" s="245"/>
      <c r="E8" s="221"/>
    </row>
    <row r="9" spans="1:5" s="218" customFormat="1" ht="33" customHeight="1">
      <c r="A9" s="242" t="s">
        <v>426</v>
      </c>
      <c r="B9" s="452" t="s">
        <v>427</v>
      </c>
      <c r="C9" s="471"/>
      <c r="D9" s="245"/>
      <c r="E9" s="221"/>
    </row>
    <row r="10" spans="1:5" s="218" customFormat="1" ht="33" customHeight="1">
      <c r="A10" s="242" t="s">
        <v>428</v>
      </c>
      <c r="B10" s="483" t="s">
        <v>429</v>
      </c>
      <c r="C10" s="484"/>
      <c r="D10" s="245"/>
      <c r="E10" s="221"/>
    </row>
    <row r="11" spans="1:5" s="218" customFormat="1" ht="33.75" customHeight="1">
      <c r="A11" s="242" t="s">
        <v>430</v>
      </c>
      <c r="B11" s="452" t="s">
        <v>431</v>
      </c>
      <c r="C11" s="471"/>
      <c r="D11" s="245"/>
      <c r="E11" s="221"/>
    </row>
    <row r="12" spans="1:5" s="218" customFormat="1" ht="35.25" customHeight="1">
      <c r="A12" s="242" t="s">
        <v>432</v>
      </c>
      <c r="B12" s="452" t="s">
        <v>433</v>
      </c>
      <c r="C12" s="471"/>
      <c r="D12" s="245"/>
      <c r="E12" s="222"/>
    </row>
    <row r="13" spans="1:5" s="218" customFormat="1" ht="17.25" thickBot="1">
      <c r="A13" s="459" t="s">
        <v>1299</v>
      </c>
      <c r="B13" s="460"/>
      <c r="C13" s="461"/>
      <c r="D13" s="251" t="str">
        <f>+D7</f>
        <v/>
      </c>
      <c r="E13" s="237"/>
    </row>
    <row r="14" spans="1:5" s="218" customFormat="1" ht="15.75" thickBot="1">
      <c r="A14" s="464" t="s">
        <v>78</v>
      </c>
      <c r="B14" s="465"/>
      <c r="C14" s="465"/>
      <c r="D14" s="465"/>
      <c r="E14" s="466"/>
    </row>
    <row r="15" spans="1:5" s="218" customFormat="1" ht="15.75" thickBot="1">
      <c r="A15" s="467" t="s">
        <v>72</v>
      </c>
      <c r="B15" s="468"/>
      <c r="C15" s="468"/>
      <c r="D15" s="225" t="s">
        <v>0</v>
      </c>
      <c r="E15" s="225" t="s">
        <v>2</v>
      </c>
    </row>
    <row r="16" spans="1:5" s="218" customFormat="1" ht="15">
      <c r="A16" s="469"/>
      <c r="B16" s="470"/>
      <c r="C16" s="470"/>
      <c r="D16" s="226"/>
      <c r="E16" s="226"/>
    </row>
    <row r="17" spans="1:5" s="218" customFormat="1" ht="15">
      <c r="A17" s="469"/>
      <c r="B17" s="470"/>
      <c r="C17" s="470"/>
      <c r="D17" s="226"/>
      <c r="E17" s="226"/>
    </row>
    <row r="18" spans="1:5" ht="15.75" thickBot="1">
      <c r="A18" s="462"/>
      <c r="B18" s="463"/>
      <c r="C18" s="463"/>
      <c r="D18" s="227"/>
      <c r="E18" s="227"/>
    </row>
  </sheetData>
  <sheetProtection algorithmName="SHA-512" hashValue="/LD4Dz0ITB6PQsqpILeC11lFMm9ARMv7qKamBQheI4Ofy8OlgveJm8vt7XR9GUNPDaWOT8y2IzI2ZyVx0hNIOA==" saltValue="+sFS6D03QvkPg6wy0dRQHQ==" spinCount="100000" sheet="1" objects="1" scenarios="1"/>
  <mergeCells count="18">
    <mergeCell ref="A13:C13"/>
    <mergeCell ref="B12:C12"/>
    <mergeCell ref="A1:E1"/>
    <mergeCell ref="A2:E2"/>
    <mergeCell ref="A3:E3"/>
    <mergeCell ref="A4:E4"/>
    <mergeCell ref="A5:E5"/>
    <mergeCell ref="B6:C6"/>
    <mergeCell ref="B7:C7"/>
    <mergeCell ref="B8:C8"/>
    <mergeCell ref="B9:C9"/>
    <mergeCell ref="B10:C10"/>
    <mergeCell ref="B11:C11"/>
    <mergeCell ref="A18:C18"/>
    <mergeCell ref="A14:E14"/>
    <mergeCell ref="A15:C15"/>
    <mergeCell ref="A16:C16"/>
    <mergeCell ref="A17:C17"/>
  </mergeCells>
  <dataValidations count="1">
    <dataValidation type="list" allowBlank="1" showInputMessage="1" showErrorMessage="1" sqref="D8:D12" xr:uid="{F41B885E-6D69-4B9A-B561-400606955B8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23"/>
  <sheetViews>
    <sheetView tabSelected="1"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65" t="s">
        <v>4</v>
      </c>
      <c r="B1" s="266"/>
      <c r="C1" s="266"/>
      <c r="D1" s="266"/>
      <c r="E1" s="267"/>
    </row>
    <row r="2" spans="1:5" ht="17.25" customHeight="1" thickBot="1">
      <c r="A2" s="297" t="s">
        <v>261</v>
      </c>
      <c r="B2" s="298"/>
      <c r="C2" s="298"/>
      <c r="D2" s="298"/>
      <c r="E2" s="299"/>
    </row>
    <row r="3" spans="1:5" s="2" customFormat="1" ht="17.25" thickBot="1">
      <c r="A3" s="271" t="s">
        <v>3</v>
      </c>
      <c r="B3" s="272"/>
      <c r="C3" s="272"/>
      <c r="D3" s="272"/>
      <c r="E3" s="273"/>
    </row>
    <row r="4" spans="1:5" s="2" customFormat="1" ht="17.25" thickBot="1">
      <c r="A4" s="274" t="s">
        <v>263</v>
      </c>
      <c r="B4" s="275"/>
      <c r="C4" s="275"/>
      <c r="D4" s="275"/>
      <c r="E4" s="276"/>
    </row>
    <row r="5" spans="1:5" s="218" customFormat="1" ht="27.75" customHeight="1" thickBot="1">
      <c r="A5" s="447" t="s">
        <v>1144</v>
      </c>
      <c r="B5" s="448"/>
      <c r="C5" s="448"/>
      <c r="D5" s="448"/>
      <c r="E5" s="449"/>
    </row>
    <row r="6" spans="1:5" s="218" customFormat="1" ht="75.75" thickBot="1">
      <c r="A6" s="246" t="s">
        <v>74</v>
      </c>
      <c r="B6" s="306" t="s">
        <v>273</v>
      </c>
      <c r="C6" s="308"/>
      <c r="D6" s="249" t="s">
        <v>1298</v>
      </c>
      <c r="E6" s="219" t="s">
        <v>77</v>
      </c>
    </row>
    <row r="7" spans="1:5" s="218" customFormat="1" ht="21.75" customHeight="1">
      <c r="A7" s="247" t="s">
        <v>434</v>
      </c>
      <c r="B7" s="482" t="s">
        <v>435</v>
      </c>
      <c r="C7" s="482"/>
      <c r="D7" s="250" t="str" cm="1">
        <f t="array" ref="D7">IF(OR(D8:D17="No Cumple"),"No Cumple",IF(OR(D8:D17="Cumple"),"Cumple",IF(OR(D8:D17="No Aplica"),"Cumple","")))</f>
        <v/>
      </c>
      <c r="E7" s="220"/>
    </row>
    <row r="8" spans="1:5" s="218" customFormat="1" ht="50.25" customHeight="1">
      <c r="A8" s="242" t="s">
        <v>436</v>
      </c>
      <c r="B8" s="452" t="s">
        <v>437</v>
      </c>
      <c r="C8" s="471"/>
      <c r="D8" s="245"/>
      <c r="E8" s="221"/>
    </row>
    <row r="9" spans="1:5" s="218" customFormat="1" ht="20.25" customHeight="1">
      <c r="A9" s="242" t="s">
        <v>438</v>
      </c>
      <c r="B9" s="452" t="s">
        <v>439</v>
      </c>
      <c r="C9" s="471"/>
      <c r="D9" s="245"/>
      <c r="E9" s="221"/>
    </row>
    <row r="10" spans="1:5" s="218" customFormat="1" ht="67.5" customHeight="1">
      <c r="A10" s="242" t="s">
        <v>440</v>
      </c>
      <c r="B10" s="452" t="s">
        <v>441</v>
      </c>
      <c r="C10" s="471"/>
      <c r="D10" s="245"/>
      <c r="E10" s="221"/>
    </row>
    <row r="11" spans="1:5" s="218" customFormat="1" ht="51.75" customHeight="1">
      <c r="A11" s="242" t="s">
        <v>442</v>
      </c>
      <c r="B11" s="452" t="s">
        <v>443</v>
      </c>
      <c r="C11" s="471"/>
      <c r="D11" s="245"/>
      <c r="E11" s="222"/>
    </row>
    <row r="12" spans="1:5" s="218" customFormat="1" ht="37.5" customHeight="1">
      <c r="A12" s="242" t="s">
        <v>444</v>
      </c>
      <c r="B12" s="452" t="s">
        <v>445</v>
      </c>
      <c r="C12" s="471"/>
      <c r="D12" s="245"/>
      <c r="E12" s="221"/>
    </row>
    <row r="13" spans="1:5" s="218" customFormat="1" ht="33" customHeight="1">
      <c r="A13" s="242" t="s">
        <v>446</v>
      </c>
      <c r="B13" s="452" t="s">
        <v>447</v>
      </c>
      <c r="C13" s="471"/>
      <c r="D13" s="245"/>
      <c r="E13" s="221"/>
    </row>
    <row r="14" spans="1:5" s="218" customFormat="1" ht="51.75" customHeight="1">
      <c r="A14" s="242" t="s">
        <v>448</v>
      </c>
      <c r="B14" s="485" t="s">
        <v>449</v>
      </c>
      <c r="C14" s="486"/>
      <c r="D14" s="245"/>
      <c r="E14" s="221"/>
    </row>
    <row r="15" spans="1:5" s="218" customFormat="1" ht="52.5" customHeight="1">
      <c r="A15" s="242" t="s">
        <v>450</v>
      </c>
      <c r="B15" s="452" t="s">
        <v>451</v>
      </c>
      <c r="C15" s="471"/>
      <c r="D15" s="245"/>
      <c r="E15" s="221"/>
    </row>
    <row r="16" spans="1:5" s="218" customFormat="1" ht="35.25" customHeight="1">
      <c r="A16" s="242" t="s">
        <v>452</v>
      </c>
      <c r="B16" s="452" t="s">
        <v>453</v>
      </c>
      <c r="C16" s="471"/>
      <c r="D16" s="245"/>
      <c r="E16" s="222"/>
    </row>
    <row r="17" spans="1:5" s="218" customFormat="1" ht="35.25" customHeight="1">
      <c r="A17" s="242" t="s">
        <v>454</v>
      </c>
      <c r="B17" s="452" t="s">
        <v>455</v>
      </c>
      <c r="C17" s="471"/>
      <c r="D17" s="245"/>
      <c r="E17" s="222"/>
    </row>
    <row r="18" spans="1:5" s="218" customFormat="1" ht="17.25" thickBot="1">
      <c r="A18" s="459" t="s">
        <v>1299</v>
      </c>
      <c r="B18" s="460"/>
      <c r="C18" s="461"/>
      <c r="D18" s="251" t="str">
        <f>+D7</f>
        <v/>
      </c>
      <c r="E18" s="237"/>
    </row>
    <row r="19" spans="1:5" s="218" customFormat="1" ht="15.75" thickBot="1">
      <c r="A19" s="464" t="s">
        <v>78</v>
      </c>
      <c r="B19" s="465"/>
      <c r="C19" s="465"/>
      <c r="D19" s="465"/>
      <c r="E19" s="466"/>
    </row>
    <row r="20" spans="1:5" s="218" customFormat="1" ht="15.75" thickBot="1">
      <c r="A20" s="467" t="s">
        <v>72</v>
      </c>
      <c r="B20" s="468"/>
      <c r="C20" s="468"/>
      <c r="D20" s="225" t="s">
        <v>0</v>
      </c>
      <c r="E20" s="225" t="s">
        <v>2</v>
      </c>
    </row>
    <row r="21" spans="1:5" s="218" customFormat="1" ht="15">
      <c r="A21" s="469"/>
      <c r="B21" s="470"/>
      <c r="C21" s="470"/>
      <c r="D21" s="226"/>
      <c r="E21" s="226"/>
    </row>
    <row r="22" spans="1:5" s="218" customFormat="1" ht="15">
      <c r="A22" s="469"/>
      <c r="B22" s="470"/>
      <c r="C22" s="470"/>
      <c r="D22" s="226"/>
      <c r="E22" s="226"/>
    </row>
    <row r="23" spans="1:5" ht="15.75" thickBot="1">
      <c r="A23" s="462"/>
      <c r="B23" s="463"/>
      <c r="C23" s="463"/>
      <c r="D23" s="227"/>
      <c r="E23" s="227"/>
    </row>
  </sheetData>
  <sheetProtection algorithmName="SHA-512" hashValue="Zub1wT1AFVAMLtYoEaqKnsUqBdHf5r9tljPXdjY0l2DXAPsZ/MqRwOzkOyC+wybM3XixTx67oV/9Y/K1C9zvwA==" saltValue="fR2x+FCWTTlF9cbt24t79A==" spinCount="100000" sheet="1" objects="1" scenarios="1"/>
  <mergeCells count="23">
    <mergeCell ref="B7:C7"/>
    <mergeCell ref="B8:C8"/>
    <mergeCell ref="B9:C9"/>
    <mergeCell ref="B6:C6"/>
    <mergeCell ref="A1:E1"/>
    <mergeCell ref="A2:E2"/>
    <mergeCell ref="A3:E3"/>
    <mergeCell ref="A4:E4"/>
    <mergeCell ref="A5:E5"/>
    <mergeCell ref="B10:C10"/>
    <mergeCell ref="B11:C11"/>
    <mergeCell ref="A23:C23"/>
    <mergeCell ref="A20:C20"/>
    <mergeCell ref="A21:C21"/>
    <mergeCell ref="A22:C22"/>
    <mergeCell ref="A19:E19"/>
    <mergeCell ref="B17:C17"/>
    <mergeCell ref="A18:C18"/>
    <mergeCell ref="B12:C12"/>
    <mergeCell ref="B13:C13"/>
    <mergeCell ref="B14:C14"/>
    <mergeCell ref="B15:C15"/>
    <mergeCell ref="B16:C16"/>
  </mergeCells>
  <dataValidations count="1">
    <dataValidation type="list" allowBlank="1" showInputMessage="1" showErrorMessage="1" sqref="D8:D17" xr:uid="{E4107490-24BB-4C96-8095-A5B032B6C5C8}">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19"/>
  <sheetViews>
    <sheetView tabSelected="1"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65" t="s">
        <v>4</v>
      </c>
      <c r="B1" s="266"/>
      <c r="C1" s="266"/>
      <c r="D1" s="266"/>
      <c r="E1" s="267"/>
    </row>
    <row r="2" spans="1:5" ht="17.25" customHeight="1" thickBot="1">
      <c r="A2" s="297" t="s">
        <v>261</v>
      </c>
      <c r="B2" s="298"/>
      <c r="C2" s="298"/>
      <c r="D2" s="298"/>
      <c r="E2" s="299"/>
    </row>
    <row r="3" spans="1:5" s="2" customFormat="1" ht="17.25" thickBot="1">
      <c r="A3" s="271" t="s">
        <v>3</v>
      </c>
      <c r="B3" s="272"/>
      <c r="C3" s="272"/>
      <c r="D3" s="272"/>
      <c r="E3" s="273"/>
    </row>
    <row r="4" spans="1:5" s="2" customFormat="1" ht="17.25" thickBot="1">
      <c r="A4" s="274" t="s">
        <v>263</v>
      </c>
      <c r="B4" s="275"/>
      <c r="C4" s="275"/>
      <c r="D4" s="275"/>
      <c r="E4" s="276"/>
    </row>
    <row r="5" spans="1:5" s="218" customFormat="1" ht="38.25" customHeight="1" thickBot="1">
      <c r="A5" s="447" t="s">
        <v>1145</v>
      </c>
      <c r="B5" s="448"/>
      <c r="C5" s="448"/>
      <c r="D5" s="448"/>
      <c r="E5" s="449"/>
    </row>
    <row r="6" spans="1:5" s="218" customFormat="1" ht="75.75" thickBot="1">
      <c r="A6" s="246" t="s">
        <v>74</v>
      </c>
      <c r="B6" s="306" t="s">
        <v>273</v>
      </c>
      <c r="C6" s="308"/>
      <c r="D6" s="249" t="s">
        <v>1298</v>
      </c>
      <c r="E6" s="219" t="s">
        <v>77</v>
      </c>
    </row>
    <row r="7" spans="1:5" s="218" customFormat="1" ht="33" customHeight="1">
      <c r="A7" s="247" t="s">
        <v>456</v>
      </c>
      <c r="B7" s="487" t="s">
        <v>457</v>
      </c>
      <c r="C7" s="487"/>
      <c r="D7" s="250" t="str" cm="1">
        <f t="array" ref="D7">IF(OR(D8:D13="No Cumple"),"No Cumple",IF(OR(D8:D13="Cumple"),"Cumple",IF(OR(D8:D13="No Aplica"),"Cumple","")))</f>
        <v/>
      </c>
      <c r="E7" s="220"/>
    </row>
    <row r="8" spans="1:5" s="218" customFormat="1" ht="50.25" customHeight="1">
      <c r="A8" s="242" t="s">
        <v>458</v>
      </c>
      <c r="B8" s="452" t="s">
        <v>459</v>
      </c>
      <c r="C8" s="471"/>
      <c r="D8" s="245"/>
      <c r="E8" s="221"/>
    </row>
    <row r="9" spans="1:5" s="218" customFormat="1" ht="66.75" customHeight="1">
      <c r="A9" s="242" t="s">
        <v>460</v>
      </c>
      <c r="B9" s="452" t="s">
        <v>461</v>
      </c>
      <c r="C9" s="471"/>
      <c r="D9" s="245"/>
      <c r="E9" s="221"/>
    </row>
    <row r="10" spans="1:5" s="218" customFormat="1" ht="52.5" customHeight="1">
      <c r="A10" s="242" t="s">
        <v>462</v>
      </c>
      <c r="B10" s="452" t="s">
        <v>1146</v>
      </c>
      <c r="C10" s="471"/>
      <c r="D10" s="245"/>
      <c r="E10" s="221"/>
    </row>
    <row r="11" spans="1:5" s="218" customFormat="1" ht="51.75" customHeight="1">
      <c r="A11" s="242" t="s">
        <v>463</v>
      </c>
      <c r="B11" s="452" t="s">
        <v>464</v>
      </c>
      <c r="C11" s="471"/>
      <c r="D11" s="245"/>
      <c r="E11" s="222"/>
    </row>
    <row r="12" spans="1:5" s="218" customFormat="1">
      <c r="A12" s="242" t="s">
        <v>465</v>
      </c>
      <c r="B12" s="452" t="s">
        <v>466</v>
      </c>
      <c r="C12" s="471"/>
      <c r="D12" s="245"/>
      <c r="E12" s="221"/>
    </row>
    <row r="13" spans="1:5" s="218" customFormat="1" ht="33" customHeight="1">
      <c r="A13" s="242" t="s">
        <v>467</v>
      </c>
      <c r="B13" s="452" t="s">
        <v>468</v>
      </c>
      <c r="C13" s="471"/>
      <c r="D13" s="245"/>
      <c r="E13" s="221"/>
    </row>
    <row r="14" spans="1:5" s="218" customFormat="1" ht="17.25" thickBot="1">
      <c r="A14" s="459" t="s">
        <v>1299</v>
      </c>
      <c r="B14" s="460"/>
      <c r="C14" s="461"/>
      <c r="D14" s="251" t="str">
        <f>+D7</f>
        <v/>
      </c>
      <c r="E14" s="237"/>
    </row>
    <row r="15" spans="1:5" s="218" customFormat="1" ht="15.75" thickBot="1">
      <c r="A15" s="464" t="s">
        <v>78</v>
      </c>
      <c r="B15" s="465"/>
      <c r="C15" s="465"/>
      <c r="D15" s="465"/>
      <c r="E15" s="466"/>
    </row>
    <row r="16" spans="1:5" s="218" customFormat="1" ht="15.75" thickBot="1">
      <c r="A16" s="467" t="s">
        <v>72</v>
      </c>
      <c r="B16" s="468"/>
      <c r="C16" s="468"/>
      <c r="D16" s="225" t="s">
        <v>0</v>
      </c>
      <c r="E16" s="225" t="s">
        <v>2</v>
      </c>
    </row>
    <row r="17" spans="1:5" s="218" customFormat="1" ht="15">
      <c r="A17" s="469"/>
      <c r="B17" s="470"/>
      <c r="C17" s="470"/>
      <c r="D17" s="226"/>
      <c r="E17" s="226"/>
    </row>
    <row r="18" spans="1:5" s="218" customFormat="1" ht="15">
      <c r="A18" s="469"/>
      <c r="B18" s="470"/>
      <c r="C18" s="470"/>
      <c r="D18" s="226"/>
      <c r="E18" s="226"/>
    </row>
    <row r="19" spans="1:5" ht="15.75" thickBot="1">
      <c r="A19" s="462"/>
      <c r="B19" s="463"/>
      <c r="C19" s="463"/>
      <c r="D19" s="227"/>
      <c r="E19" s="227"/>
    </row>
  </sheetData>
  <sheetProtection algorithmName="SHA-512" hashValue="lI9Jxrpg/vdvgrTZcxoS3OUhGTq/Pa69YOd1kGLvvXBy6sxmd9jbWn6/y3T5FeIe1ioyB8u4LKwA1AYRXqRIYw==" saltValue="HeiIyxLD4W/FLCXirMgD0Q==" spinCount="100000" sheet="1" objects="1" scenarios="1"/>
  <mergeCells count="19">
    <mergeCell ref="B12:C12"/>
    <mergeCell ref="A1:E1"/>
    <mergeCell ref="A2:E2"/>
    <mergeCell ref="A3:E3"/>
    <mergeCell ref="A4:E4"/>
    <mergeCell ref="A5:E5"/>
    <mergeCell ref="B6:C6"/>
    <mergeCell ref="B7:C7"/>
    <mergeCell ref="B8:C8"/>
    <mergeCell ref="B9:C9"/>
    <mergeCell ref="B10:C10"/>
    <mergeCell ref="B11:C11"/>
    <mergeCell ref="A18:C18"/>
    <mergeCell ref="A19:C19"/>
    <mergeCell ref="B13:C13"/>
    <mergeCell ref="A15:E15"/>
    <mergeCell ref="A16:C16"/>
    <mergeCell ref="A17:C17"/>
    <mergeCell ref="A14:C14"/>
  </mergeCells>
  <dataValidations count="1">
    <dataValidation type="list" allowBlank="1" showInputMessage="1" showErrorMessage="1" sqref="D8:D13" xr:uid="{61F23508-E586-4D47-86A3-FD864A22C0DE}">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90"/>
  <sheetViews>
    <sheetView tabSelected="1"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65" t="s">
        <v>4</v>
      </c>
      <c r="B1" s="266"/>
      <c r="C1" s="266"/>
      <c r="D1" s="266"/>
      <c r="E1" s="267"/>
    </row>
    <row r="2" spans="1:5" ht="17.25" customHeight="1" thickBot="1">
      <c r="A2" s="297" t="s">
        <v>261</v>
      </c>
      <c r="B2" s="298"/>
      <c r="C2" s="298"/>
      <c r="D2" s="298"/>
      <c r="E2" s="299"/>
    </row>
    <row r="3" spans="1:5" s="2" customFormat="1" ht="17.25" thickBot="1">
      <c r="A3" s="271" t="s">
        <v>3</v>
      </c>
      <c r="B3" s="272"/>
      <c r="C3" s="272"/>
      <c r="D3" s="272"/>
      <c r="E3" s="273"/>
    </row>
    <row r="4" spans="1:5" s="2" customFormat="1" ht="17.25" thickBot="1">
      <c r="A4" s="274" t="s">
        <v>263</v>
      </c>
      <c r="B4" s="275"/>
      <c r="C4" s="275"/>
      <c r="D4" s="275"/>
      <c r="E4" s="276"/>
    </row>
    <row r="5" spans="1:5" s="218" customFormat="1" ht="27.75" customHeight="1" thickBot="1">
      <c r="A5" s="447" t="s">
        <v>1147</v>
      </c>
      <c r="B5" s="448"/>
      <c r="C5" s="448"/>
      <c r="D5" s="448"/>
      <c r="E5" s="449"/>
    </row>
    <row r="6" spans="1:5" s="218" customFormat="1" ht="75.75" thickBot="1">
      <c r="A6" s="246" t="s">
        <v>74</v>
      </c>
      <c r="B6" s="306" t="s">
        <v>273</v>
      </c>
      <c r="C6" s="308"/>
      <c r="D6" s="249" t="s">
        <v>1298</v>
      </c>
      <c r="E6" s="219" t="s">
        <v>77</v>
      </c>
    </row>
    <row r="7" spans="1:5" s="218" customFormat="1" ht="24" customHeight="1">
      <c r="A7" s="247" t="s">
        <v>469</v>
      </c>
      <c r="B7" s="487" t="s">
        <v>470</v>
      </c>
      <c r="C7" s="487"/>
      <c r="D7" s="250" t="str" cm="1">
        <f t="array" ref="D7">IF(OR(D8:D9="No Cumple"),"No Cumple",IF(OR(D8:D9="Cumple"),"Cumple",IF(OR(D8:D9="No Aplica"),"Cumple","")))</f>
        <v/>
      </c>
      <c r="E7" s="220"/>
    </row>
    <row r="8" spans="1:5" s="218" customFormat="1" ht="50.25" customHeight="1">
      <c r="A8" s="242" t="s">
        <v>471</v>
      </c>
      <c r="B8" s="452" t="s">
        <v>472</v>
      </c>
      <c r="C8" s="471"/>
      <c r="D8" s="245"/>
      <c r="E8" s="221"/>
    </row>
    <row r="9" spans="1:5" s="218" customFormat="1" ht="50.25" customHeight="1">
      <c r="A9" s="242" t="s">
        <v>473</v>
      </c>
      <c r="B9" s="452" t="s">
        <v>474</v>
      </c>
      <c r="C9" s="471"/>
      <c r="D9" s="245"/>
      <c r="E9" s="221"/>
    </row>
    <row r="10" spans="1:5" s="218" customFormat="1" ht="18" customHeight="1">
      <c r="A10" s="247" t="s">
        <v>361</v>
      </c>
      <c r="B10" s="487" t="s">
        <v>475</v>
      </c>
      <c r="C10" s="487"/>
      <c r="D10" s="250" t="str" cm="1">
        <f t="array" ref="D10">IF(OR(D11:D14="No Cumple"),"No Cumple",IF(OR(D11:D14="Cumple"),"Cumple",IF(OR(D11:D14="No Aplica"),"Cumple","")))</f>
        <v/>
      </c>
      <c r="E10" s="221"/>
    </row>
    <row r="11" spans="1:5" s="218" customFormat="1" ht="33" customHeight="1">
      <c r="A11" s="242" t="s">
        <v>476</v>
      </c>
      <c r="B11" s="476" t="s">
        <v>477</v>
      </c>
      <c r="C11" s="471"/>
      <c r="D11" s="245"/>
      <c r="E11" s="222"/>
    </row>
    <row r="12" spans="1:5" s="218" customFormat="1" ht="34.5" customHeight="1">
      <c r="A12" s="242" t="s">
        <v>478</v>
      </c>
      <c r="B12" s="476" t="s">
        <v>479</v>
      </c>
      <c r="C12" s="471"/>
      <c r="D12" s="245"/>
      <c r="E12" s="221"/>
    </row>
    <row r="13" spans="1:5" s="218" customFormat="1" ht="33" customHeight="1">
      <c r="A13" s="242" t="s">
        <v>480</v>
      </c>
      <c r="B13" s="452" t="s">
        <v>481</v>
      </c>
      <c r="C13" s="471"/>
      <c r="D13" s="245"/>
      <c r="E13" s="221"/>
    </row>
    <row r="14" spans="1:5" s="218" customFormat="1" ht="50.25" customHeight="1">
      <c r="A14" s="242" t="s">
        <v>482</v>
      </c>
      <c r="B14" s="476" t="s">
        <v>483</v>
      </c>
      <c r="C14" s="471"/>
      <c r="D14" s="245"/>
      <c r="E14" s="222"/>
    </row>
    <row r="15" spans="1:5" s="218" customFormat="1" ht="17.25" customHeight="1">
      <c r="A15" s="253" t="s">
        <v>484</v>
      </c>
      <c r="B15" s="477" t="s">
        <v>485</v>
      </c>
      <c r="C15" s="478"/>
      <c r="D15" s="250" t="str" cm="1">
        <f t="array" ref="D15">IF(OR(D16:D23="No Cumple"),"No Cumple",IF(OR(D16:D23="Cumple"),"Cumple",IF(OR(D16:D23="No Aplica"),"Cumple","")))</f>
        <v/>
      </c>
      <c r="E15" s="224"/>
    </row>
    <row r="16" spans="1:5" s="218" customFormat="1" ht="53.25" customHeight="1">
      <c r="A16" s="242" t="s">
        <v>486</v>
      </c>
      <c r="B16" s="452" t="s">
        <v>487</v>
      </c>
      <c r="C16" s="471"/>
      <c r="D16" s="245"/>
      <c r="E16" s="224"/>
    </row>
    <row r="17" spans="1:5" s="218" customFormat="1" ht="49.5" customHeight="1">
      <c r="A17" s="242" t="s">
        <v>488</v>
      </c>
      <c r="B17" s="452" t="s">
        <v>489</v>
      </c>
      <c r="C17" s="471"/>
      <c r="D17" s="245"/>
      <c r="E17" s="224"/>
    </row>
    <row r="18" spans="1:5" s="218" customFormat="1" ht="99" customHeight="1">
      <c r="A18" s="242" t="s">
        <v>490</v>
      </c>
      <c r="B18" s="452" t="s">
        <v>491</v>
      </c>
      <c r="C18" s="471"/>
      <c r="D18" s="245"/>
      <c r="E18" s="224"/>
    </row>
    <row r="19" spans="1:5" s="218" customFormat="1" ht="34.5" customHeight="1">
      <c r="A19" s="242" t="s">
        <v>492</v>
      </c>
      <c r="B19" s="452" t="s">
        <v>493</v>
      </c>
      <c r="C19" s="471"/>
      <c r="D19" s="245"/>
      <c r="E19" s="224"/>
    </row>
    <row r="20" spans="1:5" s="218" customFormat="1" ht="33.75" customHeight="1">
      <c r="A20" s="242" t="s">
        <v>494</v>
      </c>
      <c r="B20" s="452" t="s">
        <v>495</v>
      </c>
      <c r="C20" s="471"/>
      <c r="D20" s="245"/>
      <c r="E20" s="224"/>
    </row>
    <row r="21" spans="1:5" s="218" customFormat="1" ht="33.75" customHeight="1">
      <c r="A21" s="242" t="s">
        <v>496</v>
      </c>
      <c r="B21" s="452" t="s">
        <v>497</v>
      </c>
      <c r="C21" s="471"/>
      <c r="D21" s="245"/>
      <c r="E21" s="224"/>
    </row>
    <row r="22" spans="1:5" s="218" customFormat="1" ht="33.75" customHeight="1">
      <c r="A22" s="242" t="s">
        <v>498</v>
      </c>
      <c r="B22" s="452" t="s">
        <v>499</v>
      </c>
      <c r="C22" s="471"/>
      <c r="D22" s="245"/>
      <c r="E22" s="224"/>
    </row>
    <row r="23" spans="1:5" s="218" customFormat="1" ht="35.25" customHeight="1">
      <c r="A23" s="242" t="s">
        <v>500</v>
      </c>
      <c r="B23" s="452" t="s">
        <v>501</v>
      </c>
      <c r="C23" s="471"/>
      <c r="D23" s="245"/>
      <c r="E23" s="224"/>
    </row>
    <row r="24" spans="1:5" s="218" customFormat="1" ht="18.75" customHeight="1">
      <c r="A24" s="253" t="s">
        <v>502</v>
      </c>
      <c r="B24" s="479" t="s">
        <v>503</v>
      </c>
      <c r="C24" s="480"/>
      <c r="D24" s="250" t="str" cm="1">
        <f t="array" ref="D24">IF(OR(D25:D37="No Cumple"),"No Cumple",IF(OR(D25:D37="Cumple"),"Cumple",IF(OR(D25:D37="No Aplica"),"Cumple","")))</f>
        <v/>
      </c>
      <c r="E24" s="224"/>
    </row>
    <row r="25" spans="1:5" s="218" customFormat="1" ht="51.75" customHeight="1">
      <c r="A25" s="242" t="s">
        <v>504</v>
      </c>
      <c r="B25" s="452" t="s">
        <v>505</v>
      </c>
      <c r="C25" s="471"/>
      <c r="D25" s="245"/>
      <c r="E25" s="224"/>
    </row>
    <row r="26" spans="1:5" s="218" customFormat="1" ht="36.75" customHeight="1">
      <c r="A26" s="242" t="s">
        <v>506</v>
      </c>
      <c r="B26" s="452" t="s">
        <v>507</v>
      </c>
      <c r="C26" s="471"/>
      <c r="D26" s="245"/>
      <c r="E26" s="224"/>
    </row>
    <row r="27" spans="1:5" s="218" customFormat="1" ht="32.25" customHeight="1">
      <c r="A27" s="242" t="s">
        <v>508</v>
      </c>
      <c r="B27" s="476" t="s">
        <v>509</v>
      </c>
      <c r="C27" s="471"/>
      <c r="D27" s="245"/>
      <c r="E27" s="224"/>
    </row>
    <row r="28" spans="1:5" s="218" customFormat="1" ht="33" customHeight="1">
      <c r="A28" s="242" t="s">
        <v>510</v>
      </c>
      <c r="B28" s="452" t="s">
        <v>511</v>
      </c>
      <c r="C28" s="471"/>
      <c r="D28" s="245"/>
      <c r="E28" s="224"/>
    </row>
    <row r="29" spans="1:5" s="218" customFormat="1" ht="133.5" customHeight="1">
      <c r="A29" s="242" t="s">
        <v>512</v>
      </c>
      <c r="B29" s="452" t="s">
        <v>513</v>
      </c>
      <c r="C29" s="471"/>
      <c r="D29" s="245"/>
      <c r="E29" s="224"/>
    </row>
    <row r="30" spans="1:5" s="218" customFormat="1" ht="148.5" customHeight="1">
      <c r="A30" s="242" t="s">
        <v>514</v>
      </c>
      <c r="B30" s="452" t="s">
        <v>515</v>
      </c>
      <c r="C30" s="471"/>
      <c r="D30" s="245"/>
      <c r="E30" s="223"/>
    </row>
    <row r="31" spans="1:5" s="218" customFormat="1" ht="53.25" customHeight="1">
      <c r="A31" s="242" t="s">
        <v>516</v>
      </c>
      <c r="B31" s="455" t="s">
        <v>517</v>
      </c>
      <c r="C31" s="495"/>
      <c r="D31" s="245"/>
      <c r="E31" s="229"/>
    </row>
    <row r="32" spans="1:5" s="218" customFormat="1" ht="18.75" customHeight="1">
      <c r="A32" s="242" t="s">
        <v>518</v>
      </c>
      <c r="B32" s="452" t="s">
        <v>519</v>
      </c>
      <c r="C32" s="471"/>
      <c r="D32" s="245"/>
      <c r="E32" s="224"/>
    </row>
    <row r="33" spans="1:5" s="218" customFormat="1" ht="67.5" customHeight="1">
      <c r="A33" s="242" t="s">
        <v>520</v>
      </c>
      <c r="B33" s="452" t="s">
        <v>521</v>
      </c>
      <c r="C33" s="471"/>
      <c r="D33" s="245"/>
      <c r="E33" s="224"/>
    </row>
    <row r="34" spans="1:5" s="218" customFormat="1" ht="149.25" customHeight="1">
      <c r="A34" s="242" t="s">
        <v>522</v>
      </c>
      <c r="B34" s="452" t="s">
        <v>523</v>
      </c>
      <c r="C34" s="471"/>
      <c r="D34" s="245"/>
      <c r="E34" s="224"/>
    </row>
    <row r="35" spans="1:5" s="218" customFormat="1" ht="33.75" customHeight="1">
      <c r="A35" s="242" t="s">
        <v>524</v>
      </c>
      <c r="B35" s="452" t="s">
        <v>525</v>
      </c>
      <c r="C35" s="471"/>
      <c r="D35" s="245"/>
      <c r="E35" s="223"/>
    </row>
    <row r="36" spans="1:5" s="218" customFormat="1" ht="34.5" customHeight="1">
      <c r="A36" s="242" t="s">
        <v>526</v>
      </c>
      <c r="B36" s="452" t="s">
        <v>527</v>
      </c>
      <c r="C36" s="471"/>
      <c r="D36" s="245"/>
      <c r="E36" s="229"/>
    </row>
    <row r="37" spans="1:5" s="218" customFormat="1" ht="37.5" customHeight="1">
      <c r="A37" s="242" t="s">
        <v>528</v>
      </c>
      <c r="B37" s="452" t="s">
        <v>529</v>
      </c>
      <c r="C37" s="471"/>
      <c r="D37" s="245"/>
      <c r="E37" s="224"/>
    </row>
    <row r="38" spans="1:5" s="218" customFormat="1" ht="21" customHeight="1">
      <c r="A38" s="253" t="s">
        <v>367</v>
      </c>
      <c r="B38" s="479" t="s">
        <v>530</v>
      </c>
      <c r="C38" s="480"/>
      <c r="D38" s="250" t="str" cm="1">
        <f t="array" ref="D38">IF(OR(D39:D41="No Cumple"),"No Cumple",IF(OR(D39:D41="Cumple"),"Cumple",IF(OR(D39:D41="No Aplica"),"Cumple","")))</f>
        <v/>
      </c>
      <c r="E38" s="224"/>
    </row>
    <row r="39" spans="1:5" s="218" customFormat="1" ht="102" customHeight="1">
      <c r="A39" s="242" t="s">
        <v>531</v>
      </c>
      <c r="B39" s="452" t="s">
        <v>532</v>
      </c>
      <c r="C39" s="471"/>
      <c r="D39" s="245"/>
      <c r="E39" s="223"/>
    </row>
    <row r="40" spans="1:5" s="218" customFormat="1" ht="66" customHeight="1">
      <c r="A40" s="242" t="s">
        <v>533</v>
      </c>
      <c r="B40" s="452" t="s">
        <v>534</v>
      </c>
      <c r="C40" s="471"/>
      <c r="D40" s="245"/>
      <c r="E40" s="229"/>
    </row>
    <row r="41" spans="1:5" s="218" customFormat="1" ht="100.5" customHeight="1">
      <c r="A41" s="242" t="s">
        <v>535</v>
      </c>
      <c r="B41" s="452" t="s">
        <v>536</v>
      </c>
      <c r="C41" s="471"/>
      <c r="D41" s="245"/>
      <c r="E41" s="224"/>
    </row>
    <row r="42" spans="1:5" s="218" customFormat="1" ht="21" customHeight="1">
      <c r="A42" s="253" t="s">
        <v>537</v>
      </c>
      <c r="B42" s="479" t="s">
        <v>538</v>
      </c>
      <c r="C42" s="480"/>
      <c r="D42" s="250" t="str">
        <f>IF(OR(D43="No Cumple"),"No Cumple",IF(OR(D43="Cumple"),"Cumple",IF(OR(D43="No Aplica"),"Cumple","")))</f>
        <v/>
      </c>
      <c r="E42" s="224"/>
    </row>
    <row r="43" spans="1:5" s="218" customFormat="1" ht="68.25" customHeight="1">
      <c r="A43" s="242" t="s">
        <v>539</v>
      </c>
      <c r="B43" s="452" t="s">
        <v>540</v>
      </c>
      <c r="C43" s="471"/>
      <c r="D43" s="245"/>
      <c r="E43" s="224"/>
    </row>
    <row r="44" spans="1:5" s="218" customFormat="1" ht="21" customHeight="1">
      <c r="A44" s="253" t="s">
        <v>557</v>
      </c>
      <c r="B44" s="479" t="s">
        <v>541</v>
      </c>
      <c r="C44" s="480"/>
      <c r="D44" s="250" t="str" cm="1">
        <f t="array" ref="D44">IF(OR(D45:D52="No Cumple"),"No Cumple",IF(OR(D45:D52="Cumple"),"Cumple",IF(OR(D45:D52="No Aplica"),"Cumple","")))</f>
        <v/>
      </c>
      <c r="E44" s="224"/>
    </row>
    <row r="45" spans="1:5" s="218" customFormat="1" ht="54" customHeight="1">
      <c r="A45" s="242" t="s">
        <v>1152</v>
      </c>
      <c r="B45" s="452" t="s">
        <v>542</v>
      </c>
      <c r="C45" s="471"/>
      <c r="D45" s="245"/>
      <c r="E45" s="223"/>
    </row>
    <row r="46" spans="1:5" s="218" customFormat="1" ht="51" customHeight="1">
      <c r="A46" s="242" t="s">
        <v>560</v>
      </c>
      <c r="B46" s="452" t="s">
        <v>543</v>
      </c>
      <c r="C46" s="471"/>
      <c r="D46" s="245"/>
      <c r="E46" s="229"/>
    </row>
    <row r="47" spans="1:5" s="218" customFormat="1" ht="33.75" customHeight="1">
      <c r="A47" s="242" t="s">
        <v>562</v>
      </c>
      <c r="B47" s="476" t="s">
        <v>544</v>
      </c>
      <c r="C47" s="471"/>
      <c r="D47" s="245"/>
      <c r="E47" s="224"/>
    </row>
    <row r="48" spans="1:5" s="218" customFormat="1" ht="67.5" customHeight="1">
      <c r="A48" s="242" t="s">
        <v>564</v>
      </c>
      <c r="B48" s="452" t="s">
        <v>545</v>
      </c>
      <c r="C48" s="471"/>
      <c r="D48" s="245"/>
      <c r="E48" s="224"/>
    </row>
    <row r="49" spans="1:5" s="218" customFormat="1" ht="32.25" customHeight="1">
      <c r="A49" s="242" t="s">
        <v>566</v>
      </c>
      <c r="B49" s="452" t="s">
        <v>546</v>
      </c>
      <c r="C49" s="471"/>
      <c r="D49" s="245"/>
      <c r="E49" s="223"/>
    </row>
    <row r="50" spans="1:5" s="218" customFormat="1" ht="34.5" customHeight="1">
      <c r="A50" s="242" t="s">
        <v>1153</v>
      </c>
      <c r="B50" s="452" t="s">
        <v>547</v>
      </c>
      <c r="C50" s="471"/>
      <c r="D50" s="245"/>
      <c r="E50" s="229"/>
    </row>
    <row r="51" spans="1:5" s="218" customFormat="1" ht="49.5" customHeight="1">
      <c r="A51" s="242" t="s">
        <v>1154</v>
      </c>
      <c r="B51" s="452" t="s">
        <v>548</v>
      </c>
      <c r="C51" s="471"/>
      <c r="D51" s="245"/>
      <c r="E51" s="229"/>
    </row>
    <row r="52" spans="1:5" s="218" customFormat="1" ht="33" customHeight="1">
      <c r="A52" s="242" t="s">
        <v>1155</v>
      </c>
      <c r="B52" s="452" t="s">
        <v>549</v>
      </c>
      <c r="C52" s="471"/>
      <c r="D52" s="245"/>
      <c r="E52" s="224"/>
    </row>
    <row r="53" spans="1:5" s="218" customFormat="1" ht="21" customHeight="1">
      <c r="A53" s="253" t="s">
        <v>373</v>
      </c>
      <c r="B53" s="479" t="s">
        <v>550</v>
      </c>
      <c r="C53" s="480"/>
      <c r="D53" s="250" t="str" cm="1">
        <f t="array" ref="D53">IF(OR(D54:D59="No Cumple"),"No Cumple",IF(OR(D54:D59="Cumple"),"Cumple",IF(OR(D54:D59="No Aplica"),"Cumple","")))</f>
        <v/>
      </c>
      <c r="E53" s="224"/>
    </row>
    <row r="54" spans="1:5" s="218" customFormat="1" ht="18" customHeight="1">
      <c r="A54" s="242" t="s">
        <v>569</v>
      </c>
      <c r="B54" s="452" t="s">
        <v>551</v>
      </c>
      <c r="C54" s="471"/>
      <c r="D54" s="245"/>
      <c r="E54" s="223"/>
    </row>
    <row r="55" spans="1:5" s="218" customFormat="1" ht="18" customHeight="1">
      <c r="A55" s="242" t="s">
        <v>571</v>
      </c>
      <c r="B55" s="452" t="s">
        <v>552</v>
      </c>
      <c r="C55" s="471"/>
      <c r="D55" s="245"/>
      <c r="E55" s="229"/>
    </row>
    <row r="56" spans="1:5" s="218" customFormat="1" ht="33" customHeight="1">
      <c r="A56" s="242" t="s">
        <v>573</v>
      </c>
      <c r="B56" s="452" t="s">
        <v>553</v>
      </c>
      <c r="C56" s="471"/>
      <c r="D56" s="245"/>
      <c r="E56" s="229"/>
    </row>
    <row r="57" spans="1:5" s="218" customFormat="1" ht="33.75" customHeight="1">
      <c r="A57" s="242" t="s">
        <v>574</v>
      </c>
      <c r="B57" s="452" t="s">
        <v>554</v>
      </c>
      <c r="C57" s="471"/>
      <c r="D57" s="245"/>
      <c r="E57" s="231"/>
    </row>
    <row r="58" spans="1:5" s="218" customFormat="1" ht="36" customHeight="1">
      <c r="A58" s="242" t="s">
        <v>1156</v>
      </c>
      <c r="B58" s="452" t="s">
        <v>555</v>
      </c>
      <c r="C58" s="471"/>
      <c r="D58" s="245"/>
      <c r="E58" s="223"/>
    </row>
    <row r="59" spans="1:5" s="218" customFormat="1" ht="34.5" customHeight="1">
      <c r="A59" s="242" t="s">
        <v>1157</v>
      </c>
      <c r="B59" s="452" t="s">
        <v>556</v>
      </c>
      <c r="C59" s="471"/>
      <c r="D59" s="245"/>
      <c r="E59" s="229"/>
    </row>
    <row r="60" spans="1:5" s="218" customFormat="1" ht="21" customHeight="1">
      <c r="A60" s="253" t="s">
        <v>375</v>
      </c>
      <c r="B60" s="479" t="s">
        <v>558</v>
      </c>
      <c r="C60" s="480"/>
      <c r="D60" s="250" t="str" cm="1">
        <f t="array" ref="D60">IF(OR(D61:D65="No Cumple"),"No Cumple",IF(OR(D61:D65="Cumple"),"Cumple",IF(OR(D61:D65="No Aplica"),"Cumple","")))</f>
        <v/>
      </c>
      <c r="E60" s="224"/>
    </row>
    <row r="61" spans="1:5" s="218" customFormat="1" ht="66" customHeight="1">
      <c r="A61" s="242" t="s">
        <v>1158</v>
      </c>
      <c r="B61" s="452" t="s">
        <v>559</v>
      </c>
      <c r="C61" s="471"/>
      <c r="D61" s="245"/>
      <c r="E61" s="229"/>
    </row>
    <row r="62" spans="1:5" s="218" customFormat="1">
      <c r="A62" s="242" t="s">
        <v>577</v>
      </c>
      <c r="B62" s="452" t="s">
        <v>561</v>
      </c>
      <c r="C62" s="471"/>
      <c r="D62" s="245"/>
      <c r="E62" s="223"/>
    </row>
    <row r="63" spans="1:5" s="218" customFormat="1" ht="34.5" customHeight="1">
      <c r="A63" s="242" t="s">
        <v>1159</v>
      </c>
      <c r="B63" s="452" t="s">
        <v>563</v>
      </c>
      <c r="C63" s="471"/>
      <c r="D63" s="245"/>
      <c r="E63" s="229"/>
    </row>
    <row r="64" spans="1:5" s="218" customFormat="1" ht="118.5" customHeight="1">
      <c r="A64" s="242" t="s">
        <v>580</v>
      </c>
      <c r="B64" s="452" t="s">
        <v>565</v>
      </c>
      <c r="C64" s="471"/>
      <c r="D64" s="245"/>
      <c r="E64" s="229"/>
    </row>
    <row r="65" spans="1:5" s="218" customFormat="1" ht="17.25" customHeight="1">
      <c r="A65" s="242" t="s">
        <v>582</v>
      </c>
      <c r="B65" s="452" t="s">
        <v>567</v>
      </c>
      <c r="C65" s="471"/>
      <c r="D65" s="245"/>
      <c r="E65" s="229"/>
    </row>
    <row r="66" spans="1:5" s="218" customFormat="1" ht="33.75" customHeight="1">
      <c r="A66" s="253" t="s">
        <v>1160</v>
      </c>
      <c r="B66" s="493" t="s">
        <v>568</v>
      </c>
      <c r="C66" s="494"/>
      <c r="D66" s="250" t="str" cm="1">
        <f t="array" ref="D66">IF(OR(D67:D70="No Cumple"),"No Cumple",IF(OR(D67:D70="Cumple"),"Cumple",IF(OR(D67:D70="No Aplica"),"Cumple","")))</f>
        <v/>
      </c>
      <c r="E66" s="224"/>
    </row>
    <row r="67" spans="1:5" s="218" customFormat="1" ht="34.5" customHeight="1">
      <c r="A67" s="242" t="s">
        <v>587</v>
      </c>
      <c r="B67" s="452" t="s">
        <v>570</v>
      </c>
      <c r="C67" s="471"/>
      <c r="D67" s="245"/>
      <c r="E67" s="223"/>
    </row>
    <row r="68" spans="1:5" s="218" customFormat="1" ht="34.5" customHeight="1">
      <c r="A68" s="242" t="s">
        <v>1161</v>
      </c>
      <c r="B68" s="452" t="s">
        <v>572</v>
      </c>
      <c r="C68" s="471"/>
      <c r="D68" s="245"/>
      <c r="E68" s="229"/>
    </row>
    <row r="69" spans="1:5" s="218" customFormat="1" ht="18.75" customHeight="1">
      <c r="A69" s="242" t="s">
        <v>1162</v>
      </c>
      <c r="B69" s="452" t="s">
        <v>1148</v>
      </c>
      <c r="C69" s="471"/>
      <c r="D69" s="245"/>
      <c r="E69" s="229"/>
    </row>
    <row r="70" spans="1:5" s="218" customFormat="1" ht="34.5" customHeight="1">
      <c r="A70" s="242" t="s">
        <v>1163</v>
      </c>
      <c r="B70" s="452" t="s">
        <v>1149</v>
      </c>
      <c r="C70" s="471"/>
      <c r="D70" s="245"/>
      <c r="E70" s="223"/>
    </row>
    <row r="71" spans="1:5" s="218" customFormat="1" ht="33.75" customHeight="1">
      <c r="A71" s="253" t="s">
        <v>1164</v>
      </c>
      <c r="B71" s="493" t="s">
        <v>575</v>
      </c>
      <c r="C71" s="494"/>
      <c r="D71" s="250" t="str" cm="1">
        <f t="array" ref="D71">IF(OR(D72:D78="No Cumple"),"No Cumple",IF(OR(D72:D78="Cumple"),"Cumple",IF(OR(D72:D78="No Aplica"),"Cumple","")))</f>
        <v/>
      </c>
      <c r="E71" s="224"/>
    </row>
    <row r="72" spans="1:5" s="218" customFormat="1" ht="51" customHeight="1">
      <c r="A72" s="242" t="s">
        <v>1165</v>
      </c>
      <c r="B72" s="452" t="s">
        <v>576</v>
      </c>
      <c r="C72" s="471"/>
      <c r="D72" s="245"/>
      <c r="E72" s="229"/>
    </row>
    <row r="73" spans="1:5" s="218" customFormat="1" ht="19.5" customHeight="1">
      <c r="A73" s="242" t="s">
        <v>1166</v>
      </c>
      <c r="B73" s="452" t="s">
        <v>578</v>
      </c>
      <c r="C73" s="471"/>
      <c r="D73" s="245"/>
      <c r="E73" s="223"/>
    </row>
    <row r="74" spans="1:5" s="218" customFormat="1" ht="34.5" customHeight="1">
      <c r="A74" s="242" t="s">
        <v>1167</v>
      </c>
      <c r="B74" s="452" t="s">
        <v>579</v>
      </c>
      <c r="C74" s="471"/>
      <c r="D74" s="245"/>
      <c r="E74" s="229"/>
    </row>
    <row r="75" spans="1:5" s="218" customFormat="1" ht="34.5" customHeight="1">
      <c r="A75" s="242" t="s">
        <v>1168</v>
      </c>
      <c r="B75" s="452" t="s">
        <v>581</v>
      </c>
      <c r="C75" s="471"/>
      <c r="D75" s="245"/>
      <c r="E75" s="229"/>
    </row>
    <row r="76" spans="1:5" s="218" customFormat="1" ht="18.75" customHeight="1">
      <c r="A76" s="242" t="s">
        <v>1169</v>
      </c>
      <c r="B76" s="452" t="s">
        <v>583</v>
      </c>
      <c r="C76" s="471"/>
      <c r="D76" s="245"/>
      <c r="E76" s="223"/>
    </row>
    <row r="77" spans="1:5" s="218" customFormat="1" ht="18.75" customHeight="1">
      <c r="A77" s="242" t="s">
        <v>1170</v>
      </c>
      <c r="B77" s="452" t="s">
        <v>584</v>
      </c>
      <c r="C77" s="471"/>
      <c r="D77" s="245"/>
      <c r="E77" s="229"/>
    </row>
    <row r="78" spans="1:5" s="218" customFormat="1" ht="50.25" customHeight="1">
      <c r="A78" s="242" t="s">
        <v>1171</v>
      </c>
      <c r="B78" s="452" t="s">
        <v>585</v>
      </c>
      <c r="C78" s="471"/>
      <c r="D78" s="245"/>
      <c r="E78" s="229"/>
    </row>
    <row r="79" spans="1:5" s="218" customFormat="1" ht="18" customHeight="1">
      <c r="A79" s="253" t="s">
        <v>1172</v>
      </c>
      <c r="B79" s="490" t="s">
        <v>586</v>
      </c>
      <c r="C79" s="491"/>
      <c r="D79" s="250" t="str" cm="1">
        <f t="array" ref="D79">IF(OR(D80:D81="No Cumple"),"No Cumple",IF(OR(D80:D81="Cumple"),"Cumple",IF(OR(D80:D81="No Aplica"),"Cumple","")))</f>
        <v/>
      </c>
      <c r="E79" s="229"/>
    </row>
    <row r="80" spans="1:5" s="218" customFormat="1" ht="66.75" customHeight="1">
      <c r="A80" s="242" t="s">
        <v>1173</v>
      </c>
      <c r="B80" s="452" t="s">
        <v>588</v>
      </c>
      <c r="C80" s="471"/>
      <c r="D80" s="245"/>
      <c r="E80" s="229"/>
    </row>
    <row r="81" spans="1:5" s="218" customFormat="1" ht="24" customHeight="1">
      <c r="A81" s="242" t="s">
        <v>1174</v>
      </c>
      <c r="B81" s="286" t="s">
        <v>589</v>
      </c>
      <c r="C81" s="492"/>
      <c r="D81" s="245"/>
      <c r="E81" s="229"/>
    </row>
    <row r="82" spans="1:5" s="218" customFormat="1" ht="18" customHeight="1">
      <c r="A82" s="253" t="s">
        <v>1175</v>
      </c>
      <c r="B82" s="490" t="s">
        <v>590</v>
      </c>
      <c r="C82" s="491"/>
      <c r="D82" s="250" t="str" cm="1">
        <f t="array" ref="D82">IF(OR(D83:D84="No Cumple"),"No Cumple",IF(OR(D83:D84="Cumple"),"Cumple",IF(OR(D83:D84="No Aplica"),"Cumple","")))</f>
        <v/>
      </c>
      <c r="E82" s="229"/>
    </row>
    <row r="83" spans="1:5" s="218" customFormat="1" ht="21.75" customHeight="1">
      <c r="A83" s="242" t="s">
        <v>1176</v>
      </c>
      <c r="B83" s="286" t="s">
        <v>591</v>
      </c>
      <c r="C83" s="492"/>
      <c r="D83" s="245"/>
      <c r="E83" s="229"/>
    </row>
    <row r="84" spans="1:5" s="218" customFormat="1" ht="22.5" customHeight="1" thickBot="1">
      <c r="A84" s="243" t="s">
        <v>1177</v>
      </c>
      <c r="B84" s="488" t="s">
        <v>592</v>
      </c>
      <c r="C84" s="489"/>
      <c r="D84" s="245"/>
      <c r="E84" s="230"/>
    </row>
    <row r="85" spans="1:5" s="218" customFormat="1" ht="17.25" thickBot="1">
      <c r="A85" s="496" t="s">
        <v>1299</v>
      </c>
      <c r="B85" s="497"/>
      <c r="C85" s="498"/>
      <c r="D85" s="251" t="str">
        <f>IF(OR(D7="no cumple",D10="No cumple",D15="NO CUMPLE",D24="No cumple",D38="no cumple",D42="no cumple",D44="no cumple",D53="no cumple",D60="no cumple",D66="no cumple",D71="no cumple",D79="no cumple",D82="no cumple"),"NO CUMPLE",IF(OR(D7="cumple",D10="cumple",D15="CUMPLE",D24="cumple",D38="cumple",D42=" cumple",D44="cumple",D53="cumple",D60="cumple",D66="cumple",D71="cumple",D79="cumple",D82="cumple"),"CUMPLE",""))</f>
        <v/>
      </c>
      <c r="E85" s="237"/>
    </row>
    <row r="86" spans="1:5" s="218" customFormat="1" ht="15.75" thickBot="1">
      <c r="A86" s="464" t="s">
        <v>78</v>
      </c>
      <c r="B86" s="465"/>
      <c r="C86" s="465"/>
      <c r="D86" s="465"/>
      <c r="E86" s="466"/>
    </row>
    <row r="87" spans="1:5" s="218" customFormat="1" ht="15.75" thickBot="1">
      <c r="A87" s="467" t="s">
        <v>72</v>
      </c>
      <c r="B87" s="468"/>
      <c r="C87" s="468"/>
      <c r="D87" s="225" t="s">
        <v>0</v>
      </c>
      <c r="E87" s="225" t="s">
        <v>2</v>
      </c>
    </row>
    <row r="88" spans="1:5" s="218" customFormat="1" ht="15">
      <c r="A88" s="469"/>
      <c r="B88" s="470"/>
      <c r="C88" s="470"/>
      <c r="D88" s="226"/>
      <c r="E88" s="226"/>
    </row>
    <row r="89" spans="1:5" s="218" customFormat="1" ht="15">
      <c r="A89" s="469"/>
      <c r="B89" s="470"/>
      <c r="C89" s="470"/>
      <c r="D89" s="226"/>
      <c r="E89" s="226"/>
    </row>
    <row r="90" spans="1:5" ht="15.75" thickBot="1">
      <c r="A90" s="462"/>
      <c r="B90" s="463"/>
      <c r="C90" s="463"/>
      <c r="D90" s="227"/>
      <c r="E90" s="227"/>
    </row>
  </sheetData>
  <sheetProtection algorithmName="SHA-512" hashValue="n432ZSe+3/DUMmO32hq389e0dauly/HVXV+HrUnfxSifWIhl7uWrDG2jm0KPYsPrFy08Z2U4LwZhJeQ5GMIZtA==" saltValue="x0ZOaWEN05n7SDeUwe8+PA==" spinCount="100000" sheet="1" objects="1" scenarios="1"/>
  <mergeCells count="90">
    <mergeCell ref="A85:C85"/>
    <mergeCell ref="B12:C12"/>
    <mergeCell ref="A1:E1"/>
    <mergeCell ref="A2:E2"/>
    <mergeCell ref="A3:E3"/>
    <mergeCell ref="A4:E4"/>
    <mergeCell ref="A5:E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60:C60"/>
    <mergeCell ref="B49:C49"/>
    <mergeCell ref="B50:C50"/>
    <mergeCell ref="B51:C51"/>
    <mergeCell ref="B52:C52"/>
    <mergeCell ref="B53:C53"/>
    <mergeCell ref="B54:C54"/>
    <mergeCell ref="B55:C55"/>
    <mergeCell ref="B56:C56"/>
    <mergeCell ref="B57:C57"/>
    <mergeCell ref="B58:C58"/>
    <mergeCell ref="B59:C59"/>
    <mergeCell ref="B72:C72"/>
    <mergeCell ref="B61:C61"/>
    <mergeCell ref="B62:C62"/>
    <mergeCell ref="B63:C63"/>
    <mergeCell ref="B64:C64"/>
    <mergeCell ref="B65:C65"/>
    <mergeCell ref="B66:C66"/>
    <mergeCell ref="B67:C67"/>
    <mergeCell ref="B68:C68"/>
    <mergeCell ref="B69:C69"/>
    <mergeCell ref="B70:C70"/>
    <mergeCell ref="B71:C71"/>
    <mergeCell ref="B84:C84"/>
    <mergeCell ref="B73:C73"/>
    <mergeCell ref="B74:C74"/>
    <mergeCell ref="B75:C75"/>
    <mergeCell ref="B76:C76"/>
    <mergeCell ref="B77:C77"/>
    <mergeCell ref="B78:C78"/>
    <mergeCell ref="B79:C79"/>
    <mergeCell ref="B80:C80"/>
    <mergeCell ref="B81:C81"/>
    <mergeCell ref="B82:C82"/>
    <mergeCell ref="B83:C83"/>
    <mergeCell ref="A90:C90"/>
    <mergeCell ref="A86:E86"/>
    <mergeCell ref="A87:C87"/>
    <mergeCell ref="A88:C88"/>
    <mergeCell ref="A89:C89"/>
  </mergeCells>
  <dataValidations count="1">
    <dataValidation type="list" allowBlank="1" showInputMessage="1" showErrorMessage="1" sqref="D83:D84 D80:D81 D72:D78 D67:D70 D61:D65 D54:D59 D45:D52 D43 D39:D41 D25:D37 D16:D23 D11:D14 D8:D9" xr:uid="{B211DAD9-CA03-472E-BF3E-9421722A9F90}">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F42"/>
  <sheetViews>
    <sheetView tabSelected="1" zoomScaleNormal="100" zoomScaleSheetLayoutView="80" zoomScalePageLayoutView="55" workbookViewId="0">
      <selection activeCell="A5" sqref="A5:G7"/>
    </sheetView>
  </sheetViews>
  <sheetFormatPr baseColWidth="10" defaultColWidth="11.42578125" defaultRowHeight="16.5"/>
  <cols>
    <col min="1" max="1" width="8.7109375" style="3" customWidth="1"/>
    <col min="2" max="2" width="25.5703125" style="4" customWidth="1"/>
    <col min="3" max="3" width="76.85546875" style="5" customWidth="1"/>
    <col min="4" max="4" width="14.28515625" style="4" customWidth="1"/>
    <col min="5" max="5" width="53.28515625" style="6" customWidth="1"/>
    <col min="6" max="6" width="11.42578125" style="10"/>
    <col min="7" max="16384" width="11.42578125" style="1"/>
  </cols>
  <sheetData>
    <row r="1" spans="1:6" ht="17.25" thickBot="1">
      <c r="A1" s="265" t="s">
        <v>4</v>
      </c>
      <c r="B1" s="266"/>
      <c r="C1" s="266"/>
      <c r="D1" s="266"/>
      <c r="E1" s="267"/>
      <c r="F1" s="1"/>
    </row>
    <row r="2" spans="1:6" ht="17.25" customHeight="1" thickBot="1">
      <c r="A2" s="297" t="s">
        <v>261</v>
      </c>
      <c r="B2" s="298"/>
      <c r="C2" s="298"/>
      <c r="D2" s="298"/>
      <c r="E2" s="299"/>
      <c r="F2" s="1"/>
    </row>
    <row r="3" spans="1:6" s="2" customFormat="1" ht="17.25" thickBot="1">
      <c r="A3" s="271" t="s">
        <v>3</v>
      </c>
      <c r="B3" s="272"/>
      <c r="C3" s="272"/>
      <c r="D3" s="272"/>
      <c r="E3" s="273"/>
    </row>
    <row r="4" spans="1:6" s="2" customFormat="1" ht="17.25" customHeight="1" thickBot="1">
      <c r="A4" s="274" t="s">
        <v>263</v>
      </c>
      <c r="B4" s="275"/>
      <c r="C4" s="275"/>
      <c r="D4" s="275"/>
      <c r="E4" s="276"/>
    </row>
    <row r="5" spans="1:6" s="218" customFormat="1" ht="27.75" customHeight="1" thickBot="1">
      <c r="A5" s="447" t="s">
        <v>1127</v>
      </c>
      <c r="B5" s="448"/>
      <c r="C5" s="448"/>
      <c r="D5" s="448"/>
      <c r="E5" s="449"/>
    </row>
    <row r="6" spans="1:6" ht="25.5" customHeight="1" thickBot="1">
      <c r="A6" s="503" t="s">
        <v>1129</v>
      </c>
      <c r="B6" s="504"/>
      <c r="C6" s="504"/>
      <c r="D6" s="504"/>
      <c r="E6" s="505"/>
      <c r="F6" s="1"/>
    </row>
    <row r="7" spans="1:6" s="218" customFormat="1" ht="75.75" thickBot="1">
      <c r="A7" s="246" t="s">
        <v>74</v>
      </c>
      <c r="B7" s="306" t="s">
        <v>273</v>
      </c>
      <c r="C7" s="308"/>
      <c r="D7" s="249" t="s">
        <v>1298</v>
      </c>
      <c r="E7" s="219" t="s">
        <v>77</v>
      </c>
    </row>
    <row r="8" spans="1:6" s="218" customFormat="1" ht="23.25" customHeight="1">
      <c r="A8" s="247" t="s">
        <v>594</v>
      </c>
      <c r="B8" s="501" t="s">
        <v>593</v>
      </c>
      <c r="C8" s="502"/>
      <c r="D8" s="250" t="str" cm="1">
        <f t="array" ref="D8">IF(OR(D9:D19="No Cumple"),"No Cumple",IF(OR(D9:D19="Cumple"),"Cumple",IF(OR(D9:D19="No Aplica"),"Cumple","")))</f>
        <v/>
      </c>
      <c r="E8" s="220"/>
    </row>
    <row r="9" spans="1:6" s="218" customFormat="1" ht="37.5" customHeight="1">
      <c r="A9" s="242" t="s">
        <v>595</v>
      </c>
      <c r="B9" s="455" t="s">
        <v>1117</v>
      </c>
      <c r="C9" s="455"/>
      <c r="D9" s="245"/>
      <c r="E9" s="221"/>
    </row>
    <row r="10" spans="1:6" s="218" customFormat="1" ht="51.75" customHeight="1">
      <c r="A10" s="242" t="s">
        <v>596</v>
      </c>
      <c r="B10" s="455" t="s">
        <v>599</v>
      </c>
      <c r="C10" s="455"/>
      <c r="D10" s="245"/>
      <c r="E10" s="221"/>
    </row>
    <row r="11" spans="1:6" s="218" customFormat="1" ht="51" customHeight="1">
      <c r="A11" s="242" t="s">
        <v>1301</v>
      </c>
      <c r="B11" s="507" t="s">
        <v>1109</v>
      </c>
      <c r="C11" s="455"/>
      <c r="D11" s="245"/>
      <c r="E11" s="221"/>
    </row>
    <row r="12" spans="1:6" s="218" customFormat="1" ht="51.75" customHeight="1">
      <c r="A12" s="242" t="s">
        <v>1302</v>
      </c>
      <c r="B12" s="455" t="s">
        <v>601</v>
      </c>
      <c r="C12" s="455"/>
      <c r="D12" s="245"/>
      <c r="E12" s="222"/>
    </row>
    <row r="13" spans="1:6" s="218" customFormat="1" ht="51" customHeight="1">
      <c r="A13" s="242" t="s">
        <v>1303</v>
      </c>
      <c r="B13" s="455" t="s">
        <v>602</v>
      </c>
      <c r="C13" s="455"/>
      <c r="D13" s="245"/>
      <c r="E13" s="221"/>
    </row>
    <row r="14" spans="1:6" s="218" customFormat="1" ht="50.25" customHeight="1">
      <c r="A14" s="242" t="s">
        <v>1304</v>
      </c>
      <c r="B14" s="455" t="s">
        <v>605</v>
      </c>
      <c r="C14" s="455"/>
      <c r="D14" s="245"/>
      <c r="E14" s="221"/>
    </row>
    <row r="15" spans="1:6" s="218" customFormat="1" ht="50.25" customHeight="1">
      <c r="A15" s="242" t="s">
        <v>1305</v>
      </c>
      <c r="B15" s="455" t="s">
        <v>606</v>
      </c>
      <c r="C15" s="455"/>
      <c r="D15" s="245"/>
      <c r="E15" s="222"/>
    </row>
    <row r="16" spans="1:6" s="218" customFormat="1" ht="39" customHeight="1">
      <c r="A16" s="242" t="s">
        <v>1306</v>
      </c>
      <c r="B16" s="450" t="s">
        <v>608</v>
      </c>
      <c r="C16" s="450"/>
      <c r="D16" s="245"/>
      <c r="E16" s="223"/>
    </row>
    <row r="17" spans="1:5" s="218" customFormat="1" ht="39.75" customHeight="1">
      <c r="A17" s="242" t="s">
        <v>1307</v>
      </c>
      <c r="B17" s="450" t="s">
        <v>610</v>
      </c>
      <c r="C17" s="450"/>
      <c r="D17" s="245"/>
      <c r="E17" s="224"/>
    </row>
    <row r="18" spans="1:5" s="218" customFormat="1" ht="86.25" customHeight="1">
      <c r="A18" s="242" t="s">
        <v>1308</v>
      </c>
      <c r="B18" s="450" t="s">
        <v>1110</v>
      </c>
      <c r="C18" s="450"/>
      <c r="D18" s="245"/>
      <c r="E18" s="222"/>
    </row>
    <row r="19" spans="1:5" s="218" customFormat="1" ht="50.25" customHeight="1">
      <c r="A19" s="242" t="s">
        <v>1309</v>
      </c>
      <c r="B19" s="450" t="s">
        <v>1118</v>
      </c>
      <c r="C19" s="450"/>
      <c r="D19" s="245"/>
      <c r="E19" s="222"/>
    </row>
    <row r="20" spans="1:5" s="218" customFormat="1" ht="22.5" customHeight="1">
      <c r="A20" s="254" t="s">
        <v>611</v>
      </c>
      <c r="B20" s="506" t="s">
        <v>612</v>
      </c>
      <c r="C20" s="506"/>
      <c r="D20" s="250" t="str" cm="1">
        <f t="array" ref="D20">IF(OR(D21:D29="No Cumple"),"No Cumple",IF(OR(D21:D29="Cumple"),"Cumple",IF(OR(D21:D29="No Aplica"),"Cumple","")))</f>
        <v/>
      </c>
      <c r="E20" s="223"/>
    </row>
    <row r="21" spans="1:5" s="218" customFormat="1" ht="34.5" customHeight="1">
      <c r="A21" s="242" t="s">
        <v>613</v>
      </c>
      <c r="B21" s="499" t="s">
        <v>1119</v>
      </c>
      <c r="C21" s="455"/>
      <c r="D21" s="245"/>
      <c r="E21" s="229"/>
    </row>
    <row r="22" spans="1:5" s="218" customFormat="1" ht="37.5" customHeight="1">
      <c r="A22" s="242" t="s">
        <v>614</v>
      </c>
      <c r="B22" s="455" t="s">
        <v>1120</v>
      </c>
      <c r="C22" s="455"/>
      <c r="D22" s="245"/>
      <c r="E22" s="222"/>
    </row>
    <row r="23" spans="1:5" s="218" customFormat="1" ht="83.25" customHeight="1">
      <c r="A23" s="242" t="s">
        <v>597</v>
      </c>
      <c r="B23" s="500" t="s">
        <v>1121</v>
      </c>
      <c r="C23" s="450"/>
      <c r="D23" s="245"/>
      <c r="E23" s="223"/>
    </row>
    <row r="24" spans="1:5" s="218" customFormat="1" ht="81.75" customHeight="1">
      <c r="A24" s="242" t="s">
        <v>598</v>
      </c>
      <c r="B24" s="500" t="s">
        <v>1122</v>
      </c>
      <c r="C24" s="450"/>
      <c r="D24" s="245"/>
      <c r="E24" s="224"/>
    </row>
    <row r="25" spans="1:5" s="218" customFormat="1" ht="51.75" customHeight="1">
      <c r="A25" s="242" t="s">
        <v>600</v>
      </c>
      <c r="B25" s="286" t="s">
        <v>615</v>
      </c>
      <c r="C25" s="454"/>
      <c r="D25" s="245"/>
      <c r="E25" s="223"/>
    </row>
    <row r="26" spans="1:5" s="218" customFormat="1" ht="50.25" customHeight="1">
      <c r="A26" s="242" t="s">
        <v>603</v>
      </c>
      <c r="B26" s="286" t="s">
        <v>616</v>
      </c>
      <c r="C26" s="454"/>
      <c r="D26" s="245"/>
      <c r="E26" s="222"/>
    </row>
    <row r="27" spans="1:5" s="218" customFormat="1" ht="56.25" customHeight="1">
      <c r="A27" s="242" t="s">
        <v>604</v>
      </c>
      <c r="B27" s="500" t="s">
        <v>1123</v>
      </c>
      <c r="C27" s="450"/>
      <c r="D27" s="245"/>
      <c r="E27" s="223"/>
    </row>
    <row r="28" spans="1:5" s="218" customFormat="1" ht="48" customHeight="1">
      <c r="A28" s="242" t="s">
        <v>607</v>
      </c>
      <c r="B28" s="508" t="s">
        <v>1111</v>
      </c>
      <c r="C28" s="450"/>
      <c r="D28" s="245"/>
      <c r="E28" s="224"/>
    </row>
    <row r="29" spans="1:5" s="218" customFormat="1" ht="67.5" customHeight="1">
      <c r="A29" s="242" t="s">
        <v>609</v>
      </c>
      <c r="B29" s="450" t="s">
        <v>1124</v>
      </c>
      <c r="C29" s="450"/>
      <c r="D29" s="245"/>
      <c r="E29" s="223"/>
    </row>
    <row r="30" spans="1:5" s="218" customFormat="1" ht="20.25" customHeight="1">
      <c r="A30" s="254" t="s">
        <v>617</v>
      </c>
      <c r="B30" s="506" t="s">
        <v>1125</v>
      </c>
      <c r="C30" s="506"/>
      <c r="D30" s="250" t="str" cm="1">
        <f t="array" ref="D30">IF(OR(D31:D36="No Cumple"),"No Cumple",IF(OR(D31:D36="Cumple"),"Cumple",IF(OR(D31:D36="No Aplica"),"Cumple","")))</f>
        <v/>
      </c>
      <c r="E30" s="238"/>
    </row>
    <row r="31" spans="1:5" s="218" customFormat="1" ht="43.5" customHeight="1">
      <c r="A31" s="242" t="s">
        <v>618</v>
      </c>
      <c r="B31" s="450" t="s">
        <v>619</v>
      </c>
      <c r="C31" s="450"/>
      <c r="D31" s="245"/>
      <c r="E31" s="224"/>
    </row>
    <row r="32" spans="1:5" s="218" customFormat="1" ht="69" customHeight="1">
      <c r="A32" s="242" t="s">
        <v>620</v>
      </c>
      <c r="B32" s="450" t="s">
        <v>621</v>
      </c>
      <c r="C32" s="450"/>
      <c r="D32" s="245"/>
      <c r="E32" s="223"/>
    </row>
    <row r="33" spans="1:5" s="218" customFormat="1" ht="66.75" customHeight="1">
      <c r="A33" s="242" t="s">
        <v>622</v>
      </c>
      <c r="B33" s="450" t="s">
        <v>623</v>
      </c>
      <c r="C33" s="450"/>
      <c r="D33" s="245"/>
      <c r="E33" s="224"/>
    </row>
    <row r="34" spans="1:5" s="218" customFormat="1" ht="35.25" customHeight="1">
      <c r="A34" s="242" t="s">
        <v>624</v>
      </c>
      <c r="B34" s="450" t="s">
        <v>625</v>
      </c>
      <c r="C34" s="450"/>
      <c r="D34" s="245"/>
      <c r="E34" s="223"/>
    </row>
    <row r="35" spans="1:5" s="218" customFormat="1" ht="67.5" customHeight="1">
      <c r="A35" s="242" t="s">
        <v>626</v>
      </c>
      <c r="B35" s="450" t="s">
        <v>1126</v>
      </c>
      <c r="C35" s="450"/>
      <c r="D35" s="245"/>
      <c r="E35" s="224"/>
    </row>
    <row r="36" spans="1:5" s="218" customFormat="1" ht="50.25" customHeight="1" thickBot="1">
      <c r="A36" s="243" t="s">
        <v>627</v>
      </c>
      <c r="B36" s="289" t="s">
        <v>628</v>
      </c>
      <c r="C36" s="289"/>
      <c r="D36" s="245"/>
      <c r="E36" s="232"/>
    </row>
    <row r="37" spans="1:5" s="218" customFormat="1" ht="17.25" thickBot="1">
      <c r="A37" s="496" t="s">
        <v>1299</v>
      </c>
      <c r="B37" s="497"/>
      <c r="C37" s="498"/>
      <c r="D37" s="251" t="str">
        <f>IF(OR(D8="No cumple",D20="NO CUMPLE",D30="No cumple"),"NO CUMPLE",IF(OR(D8="cumple",D20="cumple",D30="cumple"),"CUMPLE",""))</f>
        <v/>
      </c>
      <c r="E37" s="237"/>
    </row>
    <row r="38" spans="1:5" s="218" customFormat="1" ht="15.75" thickBot="1">
      <c r="A38" s="464" t="s">
        <v>78</v>
      </c>
      <c r="B38" s="465"/>
      <c r="C38" s="465"/>
      <c r="D38" s="465"/>
      <c r="E38" s="466"/>
    </row>
    <row r="39" spans="1:5" s="218" customFormat="1" ht="15.75" thickBot="1">
      <c r="A39" s="467" t="s">
        <v>72</v>
      </c>
      <c r="B39" s="468"/>
      <c r="C39" s="468"/>
      <c r="D39" s="225" t="s">
        <v>0</v>
      </c>
      <c r="E39" s="225" t="s">
        <v>2</v>
      </c>
    </row>
    <row r="40" spans="1:5" s="218" customFormat="1" ht="15">
      <c r="A40" s="469"/>
      <c r="B40" s="470"/>
      <c r="C40" s="470"/>
      <c r="D40" s="226"/>
      <c r="E40" s="226"/>
    </row>
    <row r="41" spans="1:5" s="218" customFormat="1" ht="15">
      <c r="A41" s="469"/>
      <c r="B41" s="470"/>
      <c r="C41" s="470"/>
      <c r="D41" s="226"/>
      <c r="E41" s="226"/>
    </row>
    <row r="42" spans="1:5" ht="15.75" thickBot="1">
      <c r="A42" s="462"/>
      <c r="B42" s="463"/>
      <c r="C42" s="463"/>
      <c r="D42" s="227"/>
      <c r="E42" s="227"/>
    </row>
  </sheetData>
  <sheetProtection algorithmName="SHA-512" hashValue="jhciyhVtsS/BC7QCvD1EtPIN3jJthoLzDac6xAtKI2KJJWZ9JD0aV/zdu6L69qNQ3iBiTSPF7cw8XizM1OXF0w==" saltValue="jJVthqbftZTcMzXqFdISPQ==" spinCount="100000" sheet="1" objects="1" scenarios="1"/>
  <mergeCells count="42">
    <mergeCell ref="A37:C37"/>
    <mergeCell ref="A42:C42"/>
    <mergeCell ref="A38:E38"/>
    <mergeCell ref="A39:C39"/>
    <mergeCell ref="A40:C40"/>
    <mergeCell ref="A41:C41"/>
    <mergeCell ref="B18:C18"/>
    <mergeCell ref="B19:C19"/>
    <mergeCell ref="B24:C24"/>
    <mergeCell ref="B25:C25"/>
    <mergeCell ref="B36:C36"/>
    <mergeCell ref="B27:C27"/>
    <mergeCell ref="B28:C28"/>
    <mergeCell ref="B29:C29"/>
    <mergeCell ref="B30:C30"/>
    <mergeCell ref="B31:C31"/>
    <mergeCell ref="B32:C32"/>
    <mergeCell ref="B33:C33"/>
    <mergeCell ref="B34:C34"/>
    <mergeCell ref="B35:C35"/>
    <mergeCell ref="B26:C26"/>
    <mergeCell ref="B13:C13"/>
    <mergeCell ref="B14:C14"/>
    <mergeCell ref="B15:C15"/>
    <mergeCell ref="B16:C16"/>
    <mergeCell ref="B17:C17"/>
    <mergeCell ref="B21:C21"/>
    <mergeCell ref="B22:C22"/>
    <mergeCell ref="B23:C23"/>
    <mergeCell ref="B8:C8"/>
    <mergeCell ref="A1:E1"/>
    <mergeCell ref="A2:E2"/>
    <mergeCell ref="A3:E3"/>
    <mergeCell ref="A4:E4"/>
    <mergeCell ref="A5:E5"/>
    <mergeCell ref="A6:E6"/>
    <mergeCell ref="B7:C7"/>
    <mergeCell ref="B20:C20"/>
    <mergeCell ref="B9:C9"/>
    <mergeCell ref="B10:C10"/>
    <mergeCell ref="B11:C11"/>
    <mergeCell ref="B12:C12"/>
  </mergeCells>
  <dataValidations count="1">
    <dataValidation type="list" allowBlank="1" showInputMessage="1" showErrorMessage="1" sqref="D31:D36 D21:D29 D9:D19" xr:uid="{D585B8B6-541C-4A28-9CDE-C4748C57A9A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E91"/>
  <sheetViews>
    <sheetView tabSelected="1" topLeftCell="A74"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65" t="s">
        <v>4</v>
      </c>
      <c r="B1" s="266"/>
      <c r="C1" s="266"/>
      <c r="D1" s="266"/>
      <c r="E1" s="267"/>
    </row>
    <row r="2" spans="1:5" ht="17.25" customHeight="1" thickBot="1">
      <c r="A2" s="297" t="s">
        <v>261</v>
      </c>
      <c r="B2" s="298"/>
      <c r="C2" s="298"/>
      <c r="D2" s="298"/>
      <c r="E2" s="299"/>
    </row>
    <row r="3" spans="1:5" s="2" customFormat="1" ht="17.25" thickBot="1">
      <c r="A3" s="271" t="s">
        <v>3</v>
      </c>
      <c r="B3" s="272"/>
      <c r="C3" s="272"/>
      <c r="D3" s="272"/>
      <c r="E3" s="273"/>
    </row>
    <row r="4" spans="1:5" s="2" customFormat="1" ht="17.25" customHeight="1" thickBot="1">
      <c r="A4" s="274" t="s">
        <v>311</v>
      </c>
      <c r="B4" s="275"/>
      <c r="C4" s="275"/>
      <c r="D4" s="275"/>
      <c r="E4" s="276"/>
    </row>
    <row r="5" spans="1:5" s="218" customFormat="1" ht="27.75" customHeight="1" thickBot="1">
      <c r="A5" s="447" t="s">
        <v>850</v>
      </c>
      <c r="B5" s="448"/>
      <c r="C5" s="448"/>
      <c r="D5" s="448"/>
      <c r="E5" s="449"/>
    </row>
    <row r="6" spans="1:5" s="218" customFormat="1" ht="75.75" thickBot="1">
      <c r="A6" s="246" t="s">
        <v>74</v>
      </c>
      <c r="B6" s="306" t="s">
        <v>273</v>
      </c>
      <c r="C6" s="308"/>
      <c r="D6" s="249" t="s">
        <v>1298</v>
      </c>
      <c r="E6" s="219" t="s">
        <v>77</v>
      </c>
    </row>
    <row r="7" spans="1:5" s="218" customFormat="1" ht="36" customHeight="1">
      <c r="A7" s="255" t="s">
        <v>246</v>
      </c>
      <c r="B7" s="519" t="s">
        <v>106</v>
      </c>
      <c r="C7" s="519"/>
      <c r="D7" s="250" t="str" cm="1">
        <f t="array" ref="D7">IF(OR(D8:D17="No Cumple"),"No Cumple",IF(OR(D8:D17="Cumple"),"Cumple",IF(OR(D8:D17="No Aplica"),"Cumple","")))</f>
        <v/>
      </c>
      <c r="E7" s="220"/>
    </row>
    <row r="8" spans="1:5" s="218" customFormat="1" ht="36" customHeight="1">
      <c r="A8" s="244" t="s">
        <v>247</v>
      </c>
      <c r="B8" s="450" t="s">
        <v>1065</v>
      </c>
      <c r="C8" s="450"/>
      <c r="D8" s="245"/>
      <c r="E8" s="220"/>
    </row>
    <row r="9" spans="1:5" s="218" customFormat="1" ht="36" customHeight="1">
      <c r="A9" s="103" t="s">
        <v>1066</v>
      </c>
      <c r="B9" s="450" t="s">
        <v>1067</v>
      </c>
      <c r="C9" s="450"/>
      <c r="D9" s="245"/>
      <c r="E9" s="220"/>
    </row>
    <row r="10" spans="1:5" s="218" customFormat="1" ht="36" customHeight="1">
      <c r="A10" s="103" t="s">
        <v>629</v>
      </c>
      <c r="B10" s="524" t="s">
        <v>1068</v>
      </c>
      <c r="C10" s="525"/>
      <c r="D10" s="245"/>
      <c r="E10" s="220"/>
    </row>
    <row r="11" spans="1:5" s="218" customFormat="1" ht="21.75" customHeight="1">
      <c r="A11" s="103" t="s">
        <v>630</v>
      </c>
      <c r="B11" s="450" t="s">
        <v>107</v>
      </c>
      <c r="C11" s="450"/>
      <c r="D11" s="245"/>
      <c r="E11" s="220"/>
    </row>
    <row r="12" spans="1:5" s="218" customFormat="1" ht="22.5" customHeight="1">
      <c r="A12" s="103" t="s">
        <v>248</v>
      </c>
      <c r="B12" s="450" t="s">
        <v>1069</v>
      </c>
      <c r="C12" s="450"/>
      <c r="D12" s="245"/>
      <c r="E12" s="220"/>
    </row>
    <row r="13" spans="1:5" s="218" customFormat="1" ht="21.75" customHeight="1">
      <c r="A13" s="103" t="s">
        <v>1070</v>
      </c>
      <c r="B13" s="450" t="s">
        <v>1071</v>
      </c>
      <c r="C13" s="450"/>
      <c r="D13" s="245"/>
      <c r="E13" s="220"/>
    </row>
    <row r="14" spans="1:5" s="218" customFormat="1" ht="30" customHeight="1">
      <c r="A14" s="103" t="s">
        <v>1072</v>
      </c>
      <c r="B14" s="483" t="s">
        <v>1095</v>
      </c>
      <c r="C14" s="484"/>
      <c r="D14" s="245"/>
      <c r="E14" s="220"/>
    </row>
    <row r="15" spans="1:5" s="218" customFormat="1" ht="22.5" customHeight="1">
      <c r="A15" s="103" t="s">
        <v>1073</v>
      </c>
      <c r="B15" s="483" t="s">
        <v>1074</v>
      </c>
      <c r="C15" s="484"/>
      <c r="D15" s="245"/>
      <c r="E15" s="220"/>
    </row>
    <row r="16" spans="1:5" s="218" customFormat="1" ht="33.75" customHeight="1">
      <c r="A16" s="103" t="s">
        <v>1075</v>
      </c>
      <c r="B16" s="524" t="s">
        <v>1076</v>
      </c>
      <c r="C16" s="525"/>
      <c r="D16" s="245"/>
      <c r="E16" s="220"/>
    </row>
    <row r="17" spans="1:5" s="218" customFormat="1" ht="24.75" customHeight="1">
      <c r="A17" s="103" t="s">
        <v>1077</v>
      </c>
      <c r="B17" s="518" t="s">
        <v>1078</v>
      </c>
      <c r="C17" s="518"/>
      <c r="D17" s="245"/>
      <c r="E17" s="220"/>
    </row>
    <row r="18" spans="1:5" s="218" customFormat="1" ht="21" customHeight="1">
      <c r="A18" s="255" t="s">
        <v>249</v>
      </c>
      <c r="B18" s="521" t="s">
        <v>631</v>
      </c>
      <c r="C18" s="521"/>
      <c r="D18" s="250" t="str" cm="1">
        <f t="array" ref="D18">IF(OR(D19:D26="No Cumple"),"No Cumple",IF(OR(D19:D26="Cumple"),"Cumple",IF(OR(D19:D26="No Aplica"),"Cumple","")))</f>
        <v/>
      </c>
      <c r="E18" s="220"/>
    </row>
    <row r="19" spans="1:5" s="218" customFormat="1" ht="21" customHeight="1">
      <c r="A19" s="244" t="s">
        <v>632</v>
      </c>
      <c r="B19" s="450" t="s">
        <v>1079</v>
      </c>
      <c r="C19" s="450"/>
      <c r="D19" s="245"/>
      <c r="E19" s="220"/>
    </row>
    <row r="20" spans="1:5" s="218" customFormat="1" ht="18" customHeight="1">
      <c r="A20" s="244" t="s">
        <v>633</v>
      </c>
      <c r="B20" s="450" t="s">
        <v>108</v>
      </c>
      <c r="C20" s="450"/>
      <c r="D20" s="245"/>
      <c r="E20" s="220"/>
    </row>
    <row r="21" spans="1:5" s="218" customFormat="1" ht="18.75" customHeight="1">
      <c r="A21" s="244" t="s">
        <v>634</v>
      </c>
      <c r="B21" s="450" t="s">
        <v>1096</v>
      </c>
      <c r="C21" s="450"/>
      <c r="D21" s="245"/>
      <c r="E21" s="220"/>
    </row>
    <row r="22" spans="1:5" s="218" customFormat="1" ht="17.25" customHeight="1">
      <c r="A22" s="244" t="s">
        <v>635</v>
      </c>
      <c r="B22" s="450" t="s">
        <v>109</v>
      </c>
      <c r="C22" s="450"/>
      <c r="D22" s="245"/>
      <c r="E22" s="220"/>
    </row>
    <row r="23" spans="1:5" s="218" customFormat="1" ht="15" customHeight="1">
      <c r="A23" s="244" t="s">
        <v>636</v>
      </c>
      <c r="B23" s="450" t="s">
        <v>110</v>
      </c>
      <c r="C23" s="450"/>
      <c r="D23" s="245"/>
      <c r="E23" s="220"/>
    </row>
    <row r="24" spans="1:5" s="218" customFormat="1" ht="17.25" customHeight="1">
      <c r="A24" s="244" t="s">
        <v>652</v>
      </c>
      <c r="B24" s="450" t="s">
        <v>111</v>
      </c>
      <c r="C24" s="450"/>
      <c r="D24" s="245"/>
      <c r="E24" s="220"/>
    </row>
    <row r="25" spans="1:5" s="218" customFormat="1" ht="21.75" customHeight="1">
      <c r="A25" s="244" t="s">
        <v>653</v>
      </c>
      <c r="B25" s="450" t="s">
        <v>637</v>
      </c>
      <c r="C25" s="450"/>
      <c r="D25" s="245"/>
      <c r="E25" s="220"/>
    </row>
    <row r="26" spans="1:5" s="218" customFormat="1" ht="31.5" customHeight="1">
      <c r="A26" s="244" t="s">
        <v>654</v>
      </c>
      <c r="B26" s="450" t="s">
        <v>112</v>
      </c>
      <c r="C26" s="450"/>
      <c r="D26" s="245"/>
      <c r="E26" s="220"/>
    </row>
    <row r="27" spans="1:5" s="218" customFormat="1" ht="22.5" customHeight="1">
      <c r="A27" s="256" t="s">
        <v>655</v>
      </c>
      <c r="B27" s="521" t="s">
        <v>638</v>
      </c>
      <c r="C27" s="521"/>
      <c r="D27" s="250" t="str" cm="1">
        <f t="array" ref="D27">IF(OR(D28:D31="No Cumple"),"No Cumple",IF(OR(D28:D31="Cumple"),"Cumple",IF(OR(D28:D31="No Aplica"),"Cumple","")))</f>
        <v/>
      </c>
      <c r="E27" s="220"/>
    </row>
    <row r="28" spans="1:5" s="218" customFormat="1" ht="15.75" customHeight="1">
      <c r="A28" s="103" t="s">
        <v>250</v>
      </c>
      <c r="B28" s="450" t="s">
        <v>113</v>
      </c>
      <c r="C28" s="450"/>
      <c r="D28" s="245"/>
      <c r="E28" s="220"/>
    </row>
    <row r="29" spans="1:5" s="218" customFormat="1" ht="30" customHeight="1">
      <c r="A29" s="103" t="s">
        <v>251</v>
      </c>
      <c r="B29" s="524" t="s">
        <v>1080</v>
      </c>
      <c r="C29" s="525"/>
      <c r="D29" s="245"/>
      <c r="E29" s="220"/>
    </row>
    <row r="30" spans="1:5" s="218" customFormat="1" ht="18" customHeight="1">
      <c r="A30" s="103" t="s">
        <v>645</v>
      </c>
      <c r="B30" s="450" t="s">
        <v>114</v>
      </c>
      <c r="C30" s="450"/>
      <c r="D30" s="245"/>
      <c r="E30" s="220"/>
    </row>
    <row r="31" spans="1:5" s="218" customFormat="1" ht="33" customHeight="1">
      <c r="A31" s="103" t="s">
        <v>646</v>
      </c>
      <c r="B31" s="450" t="s">
        <v>115</v>
      </c>
      <c r="C31" s="450"/>
      <c r="D31" s="245"/>
      <c r="E31" s="220"/>
    </row>
    <row r="32" spans="1:5" s="218" customFormat="1" ht="20.25" customHeight="1">
      <c r="A32" s="256" t="s">
        <v>639</v>
      </c>
      <c r="B32" s="521" t="s">
        <v>116</v>
      </c>
      <c r="C32" s="521"/>
      <c r="D32" s="250" t="str" cm="1">
        <f t="array" ref="D32">IF(OR(D33:D62="No Cumple"),"No Cumple",IF(OR(D33:D62="Cumple"),"Cumple",IF(OR(D33:D62="No Aplica"),"Cumple","")))</f>
        <v/>
      </c>
      <c r="E32" s="220"/>
    </row>
    <row r="33" spans="1:5" s="218" customFormat="1" ht="24" customHeight="1">
      <c r="A33" s="244" t="s">
        <v>656</v>
      </c>
      <c r="B33" s="450" t="s">
        <v>117</v>
      </c>
      <c r="C33" s="450"/>
      <c r="D33" s="245"/>
      <c r="E33" s="220"/>
    </row>
    <row r="34" spans="1:5" s="218" customFormat="1" ht="33" customHeight="1">
      <c r="A34" s="244" t="s">
        <v>657</v>
      </c>
      <c r="B34" s="518" t="s">
        <v>1081</v>
      </c>
      <c r="C34" s="518"/>
      <c r="D34" s="245"/>
      <c r="E34" s="220"/>
    </row>
    <row r="35" spans="1:5" s="218" customFormat="1" ht="19.5" customHeight="1">
      <c r="A35" s="244" t="s">
        <v>252</v>
      </c>
      <c r="B35" s="450" t="s">
        <v>118</v>
      </c>
      <c r="C35" s="450"/>
      <c r="D35" s="245"/>
      <c r="E35" s="220"/>
    </row>
    <row r="36" spans="1:5" s="218" customFormat="1" ht="21" customHeight="1">
      <c r="A36" s="244" t="s">
        <v>640</v>
      </c>
      <c r="B36" s="450" t="s">
        <v>119</v>
      </c>
      <c r="C36" s="450"/>
      <c r="D36" s="245"/>
      <c r="E36" s="220"/>
    </row>
    <row r="37" spans="1:5" s="218" customFormat="1" ht="19.5" customHeight="1">
      <c r="A37" s="244" t="s">
        <v>658</v>
      </c>
      <c r="B37" s="450" t="s">
        <v>120</v>
      </c>
      <c r="C37" s="450"/>
      <c r="D37" s="245"/>
      <c r="E37" s="220"/>
    </row>
    <row r="38" spans="1:5" s="218" customFormat="1" ht="21" customHeight="1">
      <c r="A38" s="244" t="s">
        <v>651</v>
      </c>
      <c r="B38" s="450" t="s">
        <v>121</v>
      </c>
      <c r="C38" s="450"/>
      <c r="D38" s="245"/>
      <c r="E38" s="220"/>
    </row>
    <row r="39" spans="1:5" s="218" customFormat="1" ht="21.75" customHeight="1">
      <c r="A39" s="244" t="s">
        <v>659</v>
      </c>
      <c r="B39" s="450" t="s">
        <v>122</v>
      </c>
      <c r="C39" s="450"/>
      <c r="D39" s="245"/>
      <c r="E39" s="220"/>
    </row>
    <row r="40" spans="1:5" s="218" customFormat="1" ht="18" customHeight="1">
      <c r="A40" s="244" t="s">
        <v>660</v>
      </c>
      <c r="B40" s="450" t="s">
        <v>123</v>
      </c>
      <c r="C40" s="450"/>
      <c r="D40" s="245"/>
      <c r="E40" s="220"/>
    </row>
    <row r="41" spans="1:5" s="218" customFormat="1" ht="21.75" customHeight="1">
      <c r="A41" s="244" t="s">
        <v>661</v>
      </c>
      <c r="B41" s="450" t="s">
        <v>124</v>
      </c>
      <c r="C41" s="450"/>
      <c r="D41" s="245"/>
      <c r="E41" s="220"/>
    </row>
    <row r="42" spans="1:5" s="218" customFormat="1" ht="22.5" customHeight="1">
      <c r="A42" s="244" t="s">
        <v>662</v>
      </c>
      <c r="B42" s="286" t="s">
        <v>125</v>
      </c>
      <c r="C42" s="454"/>
      <c r="D42" s="245"/>
      <c r="E42" s="220"/>
    </row>
    <row r="43" spans="1:5" s="218" customFormat="1" ht="24.75" customHeight="1">
      <c r="A43" s="103" t="s">
        <v>663</v>
      </c>
      <c r="B43" s="522" t="s">
        <v>1082</v>
      </c>
      <c r="C43" s="523"/>
      <c r="D43" s="245"/>
      <c r="E43" s="220"/>
    </row>
    <row r="44" spans="1:5" s="218" customFormat="1" ht="21.75" customHeight="1">
      <c r="A44" s="103" t="s">
        <v>1083</v>
      </c>
      <c r="B44" s="518" t="s">
        <v>1084</v>
      </c>
      <c r="C44" s="518"/>
      <c r="D44" s="245"/>
      <c r="E44" s="220"/>
    </row>
    <row r="45" spans="1:5" s="218" customFormat="1" ht="19.5" customHeight="1">
      <c r="A45" s="103" t="s">
        <v>664</v>
      </c>
      <c r="B45" s="450" t="s">
        <v>126</v>
      </c>
      <c r="C45" s="450"/>
      <c r="D45" s="245"/>
      <c r="E45" s="220"/>
    </row>
    <row r="46" spans="1:5" s="218" customFormat="1" ht="21" customHeight="1">
      <c r="A46" s="103" t="s">
        <v>665</v>
      </c>
      <c r="B46" s="450" t="s">
        <v>127</v>
      </c>
      <c r="C46" s="450"/>
      <c r="D46" s="245"/>
      <c r="E46" s="220"/>
    </row>
    <row r="47" spans="1:5" s="218" customFormat="1" ht="20.25" customHeight="1">
      <c r="A47" s="103" t="s">
        <v>666</v>
      </c>
      <c r="B47" s="518" t="s">
        <v>1085</v>
      </c>
      <c r="C47" s="518"/>
      <c r="D47" s="245"/>
      <c r="E47" s="220"/>
    </row>
    <row r="48" spans="1:5" s="218" customFormat="1" ht="21.75" customHeight="1">
      <c r="A48" s="103" t="s">
        <v>667</v>
      </c>
      <c r="B48" s="450" t="s">
        <v>128</v>
      </c>
      <c r="C48" s="450"/>
      <c r="D48" s="245"/>
      <c r="E48" s="220"/>
    </row>
    <row r="49" spans="1:5" s="218" customFormat="1" ht="21" customHeight="1">
      <c r="A49" s="103" t="s">
        <v>668</v>
      </c>
      <c r="B49" s="450" t="s">
        <v>129</v>
      </c>
      <c r="C49" s="450"/>
      <c r="D49" s="245"/>
      <c r="E49" s="220"/>
    </row>
    <row r="50" spans="1:5" s="218" customFormat="1" ht="19.5" customHeight="1">
      <c r="A50" s="103" t="s">
        <v>669</v>
      </c>
      <c r="B50" s="450" t="s">
        <v>130</v>
      </c>
      <c r="C50" s="450"/>
      <c r="D50" s="245"/>
      <c r="E50" s="220"/>
    </row>
    <row r="51" spans="1:5" s="218" customFormat="1" ht="19.5" customHeight="1">
      <c r="A51" s="103" t="s">
        <v>670</v>
      </c>
      <c r="B51" s="450" t="s">
        <v>131</v>
      </c>
      <c r="C51" s="450"/>
      <c r="D51" s="245"/>
      <c r="E51" s="220"/>
    </row>
    <row r="52" spans="1:5" s="218" customFormat="1" ht="18.75" customHeight="1">
      <c r="A52" s="103" t="s">
        <v>1086</v>
      </c>
      <c r="B52" s="450" t="s">
        <v>132</v>
      </c>
      <c r="C52" s="450"/>
      <c r="D52" s="245"/>
      <c r="E52" s="220"/>
    </row>
    <row r="53" spans="1:5" s="218" customFormat="1" ht="19.5" customHeight="1">
      <c r="A53" s="103" t="s">
        <v>1087</v>
      </c>
      <c r="B53" s="450" t="s">
        <v>641</v>
      </c>
      <c r="C53" s="450"/>
      <c r="D53" s="245"/>
      <c r="E53" s="220"/>
    </row>
    <row r="54" spans="1:5" s="218" customFormat="1" ht="20.25" customHeight="1">
      <c r="A54" s="103" t="s">
        <v>671</v>
      </c>
      <c r="B54" s="450" t="s">
        <v>133</v>
      </c>
      <c r="C54" s="450"/>
      <c r="D54" s="245"/>
      <c r="E54" s="220"/>
    </row>
    <row r="55" spans="1:5" s="218" customFormat="1" ht="16.5" customHeight="1">
      <c r="A55" s="103" t="s">
        <v>1088</v>
      </c>
      <c r="B55" s="450" t="s">
        <v>134</v>
      </c>
      <c r="C55" s="450"/>
      <c r="D55" s="245"/>
      <c r="E55" s="220"/>
    </row>
    <row r="56" spans="1:5" s="218" customFormat="1" ht="21" customHeight="1">
      <c r="A56" s="103" t="s">
        <v>1089</v>
      </c>
      <c r="B56" s="450" t="s">
        <v>135</v>
      </c>
      <c r="C56" s="450"/>
      <c r="D56" s="245"/>
      <c r="E56" s="220"/>
    </row>
    <row r="57" spans="1:5" s="218" customFormat="1" ht="21" customHeight="1">
      <c r="A57" s="103" t="s">
        <v>1090</v>
      </c>
      <c r="B57" s="450" t="s">
        <v>136</v>
      </c>
      <c r="C57" s="450"/>
      <c r="D57" s="245"/>
      <c r="E57" s="220"/>
    </row>
    <row r="58" spans="1:5" s="218" customFormat="1" ht="18" customHeight="1">
      <c r="A58" s="103" t="s">
        <v>1091</v>
      </c>
      <c r="B58" s="450" t="s">
        <v>137</v>
      </c>
      <c r="C58" s="450"/>
      <c r="D58" s="245"/>
      <c r="E58" s="220"/>
    </row>
    <row r="59" spans="1:5" s="218" customFormat="1" ht="15.75" customHeight="1">
      <c r="A59" s="103" t="s">
        <v>1092</v>
      </c>
      <c r="B59" s="450" t="s">
        <v>138</v>
      </c>
      <c r="C59" s="450"/>
      <c r="D59" s="245"/>
      <c r="E59" s="220"/>
    </row>
    <row r="60" spans="1:5" s="218" customFormat="1" ht="36" customHeight="1">
      <c r="A60" s="103" t="s">
        <v>1093</v>
      </c>
      <c r="B60" s="450" t="s">
        <v>146</v>
      </c>
      <c r="C60" s="450"/>
      <c r="D60" s="245"/>
      <c r="E60" s="220"/>
    </row>
    <row r="61" spans="1:5" s="218" customFormat="1" ht="20.25" customHeight="1">
      <c r="A61" s="103" t="s">
        <v>1094</v>
      </c>
      <c r="B61" s="450" t="s">
        <v>643</v>
      </c>
      <c r="C61" s="450"/>
      <c r="D61" s="245"/>
      <c r="E61" s="220"/>
    </row>
    <row r="62" spans="1:5" s="218" customFormat="1" ht="33" customHeight="1">
      <c r="A62" s="103" t="s">
        <v>672</v>
      </c>
      <c r="B62" s="450" t="s">
        <v>642</v>
      </c>
      <c r="C62" s="450"/>
      <c r="D62" s="245"/>
      <c r="E62" s="220"/>
    </row>
    <row r="63" spans="1:5" s="218" customFormat="1" ht="19.5" customHeight="1">
      <c r="A63" s="255" t="s">
        <v>253</v>
      </c>
      <c r="B63" s="521" t="s">
        <v>644</v>
      </c>
      <c r="C63" s="521"/>
      <c r="D63" s="250" t="str" cm="1">
        <f t="array" ref="D63">IF(OR(D64:D67="No Cumple"),"No Cumple",IF(OR(D64:D67="Cumple"),"Cumple",IF(OR(D64:D67="No Aplica"),"Cumple","")))</f>
        <v/>
      </c>
      <c r="E63" s="220"/>
    </row>
    <row r="64" spans="1:5" s="218" customFormat="1" ht="34.5" customHeight="1">
      <c r="A64" s="244" t="s">
        <v>254</v>
      </c>
      <c r="B64" s="450" t="s">
        <v>960</v>
      </c>
      <c r="C64" s="450"/>
      <c r="D64" s="245"/>
      <c r="E64" s="220"/>
    </row>
    <row r="65" spans="1:5" s="218" customFormat="1" ht="24.75" customHeight="1">
      <c r="A65" s="244" t="s">
        <v>255</v>
      </c>
      <c r="B65" s="450" t="s">
        <v>647</v>
      </c>
      <c r="C65" s="450"/>
      <c r="D65" s="245"/>
      <c r="E65" s="220"/>
    </row>
    <row r="66" spans="1:5" s="218" customFormat="1" ht="36.75" customHeight="1">
      <c r="A66" s="244" t="s">
        <v>673</v>
      </c>
      <c r="B66" s="450" t="s">
        <v>1097</v>
      </c>
      <c r="C66" s="450"/>
      <c r="D66" s="245"/>
      <c r="E66" s="220"/>
    </row>
    <row r="67" spans="1:5" s="218" customFormat="1" ht="24.75" customHeight="1">
      <c r="A67" s="244" t="s">
        <v>674</v>
      </c>
      <c r="B67" s="450" t="s">
        <v>139</v>
      </c>
      <c r="C67" s="450"/>
      <c r="D67" s="245"/>
      <c r="E67" s="220"/>
    </row>
    <row r="68" spans="1:5" s="218" customFormat="1" ht="23.25" customHeight="1">
      <c r="A68" s="255" t="s">
        <v>256</v>
      </c>
      <c r="B68" s="521" t="s">
        <v>140</v>
      </c>
      <c r="C68" s="521"/>
      <c r="D68" s="250" t="str" cm="1">
        <f t="array" ref="D68">IF(OR(D69:D78="No Cumple"),"No Cumple",IF(OR(D69:D78="Cumple"),"Cumple",IF(OR(D69:D78="No Aplica"),"Cumple","")))</f>
        <v/>
      </c>
      <c r="E68" s="220"/>
    </row>
    <row r="69" spans="1:5" s="218" customFormat="1" ht="36.75" customHeight="1">
      <c r="A69" s="244" t="s">
        <v>257</v>
      </c>
      <c r="B69" s="450" t="s">
        <v>881</v>
      </c>
      <c r="C69" s="450"/>
      <c r="D69" s="245"/>
      <c r="E69" s="220"/>
    </row>
    <row r="70" spans="1:5" s="218" customFormat="1" ht="38.25" customHeight="1">
      <c r="A70" s="244" t="s">
        <v>258</v>
      </c>
      <c r="B70" s="450" t="s">
        <v>882</v>
      </c>
      <c r="C70" s="450"/>
      <c r="D70" s="245"/>
      <c r="E70" s="220"/>
    </row>
    <row r="71" spans="1:5" s="218" customFormat="1" ht="36.75" customHeight="1">
      <c r="A71" s="244" t="s">
        <v>259</v>
      </c>
      <c r="B71" s="450" t="s">
        <v>648</v>
      </c>
      <c r="C71" s="450"/>
      <c r="D71" s="245"/>
      <c r="E71" s="220"/>
    </row>
    <row r="72" spans="1:5" s="218" customFormat="1" ht="53.25" customHeight="1">
      <c r="A72" s="244" t="s">
        <v>675</v>
      </c>
      <c r="B72" s="500" t="s">
        <v>649</v>
      </c>
      <c r="C72" s="450"/>
      <c r="D72" s="245"/>
      <c r="E72" s="221"/>
    </row>
    <row r="73" spans="1:5" s="218" customFormat="1" ht="19.5" customHeight="1">
      <c r="A73" s="244" t="s">
        <v>676</v>
      </c>
      <c r="B73" s="450" t="s">
        <v>650</v>
      </c>
      <c r="C73" s="450"/>
      <c r="D73" s="245"/>
      <c r="E73" s="221"/>
    </row>
    <row r="74" spans="1:5" s="218" customFormat="1" ht="35.25" customHeight="1">
      <c r="A74" s="244" t="s">
        <v>677</v>
      </c>
      <c r="B74" s="450" t="s">
        <v>141</v>
      </c>
      <c r="C74" s="450"/>
      <c r="D74" s="245"/>
      <c r="E74" s="221"/>
    </row>
    <row r="75" spans="1:5" s="218" customFormat="1" ht="35.25" customHeight="1">
      <c r="A75" s="244" t="s">
        <v>678</v>
      </c>
      <c r="B75" s="500" t="s">
        <v>682</v>
      </c>
      <c r="C75" s="450"/>
      <c r="D75" s="245"/>
      <c r="E75" s="222"/>
    </row>
    <row r="76" spans="1:5" s="218" customFormat="1" ht="24" customHeight="1">
      <c r="A76" s="244" t="s">
        <v>679</v>
      </c>
      <c r="B76" s="450" t="s">
        <v>1098</v>
      </c>
      <c r="C76" s="450"/>
      <c r="D76" s="245"/>
      <c r="E76" s="221"/>
    </row>
    <row r="77" spans="1:5" s="218" customFormat="1" ht="23.25" customHeight="1">
      <c r="A77" s="244" t="s">
        <v>680</v>
      </c>
      <c r="B77" s="450" t="s">
        <v>142</v>
      </c>
      <c r="C77" s="450"/>
      <c r="D77" s="245"/>
      <c r="E77" s="221"/>
    </row>
    <row r="78" spans="1:5" s="218" customFormat="1" ht="31.5" customHeight="1">
      <c r="A78" s="244" t="s">
        <v>681</v>
      </c>
      <c r="B78" s="450" t="s">
        <v>143</v>
      </c>
      <c r="C78" s="450"/>
      <c r="D78" s="245"/>
      <c r="E78" s="222"/>
    </row>
    <row r="79" spans="1:5" s="218" customFormat="1" ht="32.25" customHeight="1">
      <c r="A79" s="255" t="s">
        <v>260</v>
      </c>
      <c r="B79" s="519" t="s">
        <v>144</v>
      </c>
      <c r="C79" s="519"/>
      <c r="D79" s="250" t="str" cm="1">
        <f t="array" ref="D79">IF(OR(D80:D81="No Cumple"),"No Cumple",IF(OR(D80:D81="Cumple"),"Cumple",IF(OR(D80:D81="No Aplica"),"Cumple","")))</f>
        <v/>
      </c>
      <c r="E79" s="222"/>
    </row>
    <row r="80" spans="1:5" s="218" customFormat="1" ht="36.75" customHeight="1">
      <c r="A80" s="242" t="s">
        <v>691</v>
      </c>
      <c r="B80" s="450" t="s">
        <v>689</v>
      </c>
      <c r="C80" s="450"/>
      <c r="D80" s="245"/>
      <c r="E80" s="223"/>
    </row>
    <row r="81" spans="1:5" s="218" customFormat="1" ht="20.25" customHeight="1">
      <c r="A81" s="242" t="s">
        <v>692</v>
      </c>
      <c r="B81" s="450" t="s">
        <v>690</v>
      </c>
      <c r="C81" s="450"/>
      <c r="D81" s="245"/>
      <c r="E81" s="223"/>
    </row>
    <row r="82" spans="1:5" s="218" customFormat="1" ht="21" customHeight="1">
      <c r="A82" s="253" t="s">
        <v>685</v>
      </c>
      <c r="B82" s="520" t="s">
        <v>683</v>
      </c>
      <c r="C82" s="520"/>
      <c r="D82" s="250" t="str" cm="1">
        <f t="array" ref="D82">IF(OR(D83:D85="No Cumple"),"No Cumple",IF(OR(D83:D85="Cumple"),"Cumple",IF(OR(D83:D85="No Aplica"),"Cumple","")))</f>
        <v/>
      </c>
      <c r="E82" s="224"/>
    </row>
    <row r="83" spans="1:5" s="218" customFormat="1" ht="18.75" customHeight="1">
      <c r="A83" s="242" t="s">
        <v>686</v>
      </c>
      <c r="B83" s="450" t="s">
        <v>145</v>
      </c>
      <c r="C83" s="450"/>
      <c r="D83" s="245"/>
      <c r="E83" s="223"/>
    </row>
    <row r="84" spans="1:5" s="218" customFormat="1" ht="32.25" customHeight="1">
      <c r="A84" s="242" t="s">
        <v>687</v>
      </c>
      <c r="B84" s="450" t="s">
        <v>684</v>
      </c>
      <c r="C84" s="450"/>
      <c r="D84" s="245"/>
      <c r="E84" s="223"/>
    </row>
    <row r="85" spans="1:5" s="218" customFormat="1" ht="36" customHeight="1">
      <c r="A85" s="257" t="s">
        <v>688</v>
      </c>
      <c r="B85" s="518" t="s">
        <v>1099</v>
      </c>
      <c r="C85" s="518"/>
      <c r="D85" s="245"/>
      <c r="E85" s="223"/>
    </row>
    <row r="86" spans="1:5" s="218" customFormat="1" ht="17.25" thickBot="1">
      <c r="A86" s="459" t="s">
        <v>1299</v>
      </c>
      <c r="B86" s="460"/>
      <c r="C86" s="461"/>
      <c r="D86" s="258" t="str">
        <f>IF(OR(D7="No cumple",D18="NO CUMPLE",D27="No cumple",D32="No cumple",D63="No cumple",D68="No cumple",D79="No cumple",D82="No cumple"),"NO CUMPLE",IF(OR(D7="cumple",D18="CUMPLE",D27="cumple",D32="cumple",D63="cumple",D68="cumple",D79="cumple",D82="cumple"),"CUMPLE",""))</f>
        <v/>
      </c>
      <c r="E86" s="237"/>
    </row>
    <row r="87" spans="1:5" s="218" customFormat="1" ht="15.75" thickBot="1">
      <c r="A87" s="464" t="s">
        <v>78</v>
      </c>
      <c r="B87" s="465"/>
      <c r="C87" s="465"/>
      <c r="D87" s="465"/>
      <c r="E87" s="466"/>
    </row>
    <row r="88" spans="1:5" s="218" customFormat="1" ht="15.75" thickBot="1">
      <c r="A88" s="509" t="s">
        <v>72</v>
      </c>
      <c r="B88" s="510"/>
      <c r="C88" s="511"/>
      <c r="D88" s="239" t="s">
        <v>0</v>
      </c>
      <c r="E88" s="225" t="s">
        <v>2</v>
      </c>
    </row>
    <row r="89" spans="1:5" s="218" customFormat="1" ht="15">
      <c r="A89" s="512"/>
      <c r="B89" s="513"/>
      <c r="C89" s="514"/>
      <c r="D89" s="240"/>
      <c r="E89" s="226"/>
    </row>
    <row r="90" spans="1:5" s="218" customFormat="1" ht="15">
      <c r="A90" s="515"/>
      <c r="B90" s="516"/>
      <c r="C90" s="517"/>
      <c r="D90" s="241"/>
      <c r="E90" s="226"/>
    </row>
    <row r="91" spans="1:5" ht="15.75" thickBot="1">
      <c r="A91" s="462"/>
      <c r="B91" s="463"/>
      <c r="C91" s="463"/>
      <c r="D91" s="227"/>
      <c r="E91" s="227"/>
    </row>
  </sheetData>
  <sheetProtection algorithmName="SHA-512" hashValue="LdKhZSVnUQwl5xQV3uTPknWYhqSjaWr7d6TQG4vGwAXtysM4PEOEKoOjxje3b1X16UlqHDvtFy1jU1gYJfWmGA==" saltValue="Tj63KcVfTjABeVMfG4cxbA==" spinCount="100000" sheet="1" objects="1" scenarios="1"/>
  <mergeCells count="91">
    <mergeCell ref="A86:C86"/>
    <mergeCell ref="B13:C13"/>
    <mergeCell ref="A1:E1"/>
    <mergeCell ref="A2:E2"/>
    <mergeCell ref="A3:E3"/>
    <mergeCell ref="A4:E4"/>
    <mergeCell ref="A5:E5"/>
    <mergeCell ref="B7:C7"/>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37:C37"/>
    <mergeCell ref="B26:C26"/>
    <mergeCell ref="B27:C27"/>
    <mergeCell ref="B28:C28"/>
    <mergeCell ref="B29:C29"/>
    <mergeCell ref="B30:C30"/>
    <mergeCell ref="B31:C31"/>
    <mergeCell ref="B32:C32"/>
    <mergeCell ref="B33:C33"/>
    <mergeCell ref="B34:C34"/>
    <mergeCell ref="B35:C35"/>
    <mergeCell ref="B36:C36"/>
    <mergeCell ref="B49:C49"/>
    <mergeCell ref="B38:C38"/>
    <mergeCell ref="B39:C39"/>
    <mergeCell ref="B40:C40"/>
    <mergeCell ref="B41:C41"/>
    <mergeCell ref="B42:C42"/>
    <mergeCell ref="B43:C43"/>
    <mergeCell ref="B44:C44"/>
    <mergeCell ref="B45:C45"/>
    <mergeCell ref="B46:C46"/>
    <mergeCell ref="B47:C47"/>
    <mergeCell ref="B48:C48"/>
    <mergeCell ref="B61:C61"/>
    <mergeCell ref="B50:C50"/>
    <mergeCell ref="B51:C51"/>
    <mergeCell ref="B52:C52"/>
    <mergeCell ref="B53:C53"/>
    <mergeCell ref="B54:C54"/>
    <mergeCell ref="B55:C55"/>
    <mergeCell ref="B56:C56"/>
    <mergeCell ref="B57:C57"/>
    <mergeCell ref="B58:C58"/>
    <mergeCell ref="B59:C59"/>
    <mergeCell ref="B60:C60"/>
    <mergeCell ref="B83:C83"/>
    <mergeCell ref="B84:C84"/>
    <mergeCell ref="B73:C73"/>
    <mergeCell ref="B62:C62"/>
    <mergeCell ref="B63:C63"/>
    <mergeCell ref="B64:C64"/>
    <mergeCell ref="B65:C65"/>
    <mergeCell ref="B66:C66"/>
    <mergeCell ref="B67:C67"/>
    <mergeCell ref="B68:C68"/>
    <mergeCell ref="B69:C69"/>
    <mergeCell ref="B70:C70"/>
    <mergeCell ref="B71:C71"/>
    <mergeCell ref="B72:C72"/>
    <mergeCell ref="B6:C6"/>
    <mergeCell ref="A91:C91"/>
    <mergeCell ref="A87:E87"/>
    <mergeCell ref="A88:C88"/>
    <mergeCell ref="A89:C89"/>
    <mergeCell ref="A90:C90"/>
    <mergeCell ref="B85:C85"/>
    <mergeCell ref="B74:C74"/>
    <mergeCell ref="B75:C75"/>
    <mergeCell ref="B76:C76"/>
    <mergeCell ref="B77:C77"/>
    <mergeCell ref="B78:C78"/>
    <mergeCell ref="B79:C79"/>
    <mergeCell ref="B80:C80"/>
    <mergeCell ref="B81:C81"/>
    <mergeCell ref="B82:C82"/>
  </mergeCells>
  <dataValidations count="1">
    <dataValidation type="list" allowBlank="1" showInputMessage="1" showErrorMessage="1" sqref="D83:D85 D80:D81 D69:D78 D64:D67 D33:D62 D28:D31 D19:D26 D8:D17" xr:uid="{41BDC2B0-2C48-46A8-9AD1-7921F1181EBA}">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E126"/>
  <sheetViews>
    <sheetView tabSelected="1" zoomScaleNormal="100" zoomScaleSheetLayoutView="80" zoomScalePageLayoutView="55" workbookViewId="0">
      <selection activeCell="A5" sqref="A5:G7"/>
    </sheetView>
  </sheetViews>
  <sheetFormatPr baseColWidth="10" defaultColWidth="11.42578125" defaultRowHeight="16.5"/>
  <cols>
    <col min="1" max="1" width="10.140625" style="3" customWidth="1"/>
    <col min="2" max="2" width="40.42578125" style="4" customWidth="1"/>
    <col min="3" max="3" width="78.42578125" style="5" customWidth="1"/>
    <col min="4" max="4" width="14.42578125" style="4" customWidth="1"/>
    <col min="5" max="5" width="34.42578125" style="6" customWidth="1"/>
    <col min="6" max="6" width="6.5703125" style="1" bestFit="1" customWidth="1"/>
    <col min="7" max="16384" width="11.42578125" style="1"/>
  </cols>
  <sheetData>
    <row r="1" spans="1:5" ht="17.25" thickBot="1">
      <c r="A1" s="265" t="s">
        <v>4</v>
      </c>
      <c r="B1" s="266"/>
      <c r="C1" s="266"/>
      <c r="D1" s="266"/>
      <c r="E1" s="267"/>
    </row>
    <row r="2" spans="1:5" ht="17.25" customHeight="1" thickBot="1">
      <c r="A2" s="297" t="s">
        <v>261</v>
      </c>
      <c r="B2" s="298"/>
      <c r="C2" s="298"/>
      <c r="D2" s="298"/>
      <c r="E2" s="299"/>
    </row>
    <row r="3" spans="1:5" s="2" customFormat="1" ht="17.25" thickBot="1">
      <c r="A3" s="271" t="s">
        <v>3</v>
      </c>
      <c r="B3" s="272"/>
      <c r="C3" s="272"/>
      <c r="D3" s="272"/>
      <c r="E3" s="273"/>
    </row>
    <row r="4" spans="1:5" s="2" customFormat="1" ht="17.25" thickBot="1">
      <c r="A4" s="274" t="s">
        <v>263</v>
      </c>
      <c r="B4" s="275"/>
      <c r="C4" s="275"/>
      <c r="D4" s="275"/>
      <c r="E4" s="276"/>
    </row>
    <row r="5" spans="1:5" s="218" customFormat="1" ht="27.75" customHeight="1" thickBot="1">
      <c r="A5" s="447" t="s">
        <v>693</v>
      </c>
      <c r="B5" s="448"/>
      <c r="C5" s="448"/>
      <c r="D5" s="448"/>
      <c r="E5" s="449"/>
    </row>
    <row r="6" spans="1:5" s="218" customFormat="1" ht="75.75" thickBot="1">
      <c r="A6" s="246" t="s">
        <v>74</v>
      </c>
      <c r="B6" s="306" t="s">
        <v>273</v>
      </c>
      <c r="C6" s="308"/>
      <c r="D6" s="249" t="s">
        <v>1298</v>
      </c>
      <c r="E6" s="219" t="s">
        <v>77</v>
      </c>
    </row>
    <row r="7" spans="1:5" s="218" customFormat="1" ht="20.25" customHeight="1">
      <c r="A7" s="247" t="s">
        <v>694</v>
      </c>
      <c r="B7" s="526" t="s">
        <v>695</v>
      </c>
      <c r="C7" s="526"/>
      <c r="D7" s="250" t="str" cm="1">
        <f t="array" ref="D7">IF(OR(D8:D9="No Cumple"),"No Cumple",IF(OR(D8:D9="Cumple"),"Cumple",IF(OR(D8:D9="No Aplica"),"Cumple","")))</f>
        <v/>
      </c>
      <c r="E7" s="220"/>
    </row>
    <row r="8" spans="1:5" s="218" customFormat="1" ht="32.25" customHeight="1">
      <c r="A8" s="248" t="s">
        <v>696</v>
      </c>
      <c r="B8" s="518" t="s">
        <v>1182</v>
      </c>
      <c r="C8" s="518"/>
      <c r="D8" s="245"/>
      <c r="E8" s="221"/>
    </row>
    <row r="9" spans="1:5" s="218" customFormat="1" ht="19.5" customHeight="1">
      <c r="A9" s="248" t="s">
        <v>697</v>
      </c>
      <c r="B9" s="527" t="s">
        <v>1183</v>
      </c>
      <c r="C9" s="527"/>
      <c r="D9" s="245"/>
      <c r="E9" s="221"/>
    </row>
    <row r="10" spans="1:5" s="218" customFormat="1" ht="19.5" customHeight="1">
      <c r="A10" s="247" t="s">
        <v>698</v>
      </c>
      <c r="B10" s="526" t="s">
        <v>699</v>
      </c>
      <c r="C10" s="526"/>
      <c r="D10" s="250" t="str" cm="1">
        <f t="array" ref="D10">IF(OR(D11:D13="No Cumple"),"No Cumple",IF(OR(D11:D13="Cumple"),"Cumple",IF(OR(D11:D13="No Aplica"),"Cumple","")))</f>
        <v/>
      </c>
      <c r="E10" s="221"/>
    </row>
    <row r="11" spans="1:5" s="218" customFormat="1" ht="68.25" customHeight="1">
      <c r="A11" s="248" t="s">
        <v>700</v>
      </c>
      <c r="B11" s="528" t="s">
        <v>1216</v>
      </c>
      <c r="C11" s="528"/>
      <c r="D11" s="245"/>
      <c r="E11" s="222"/>
    </row>
    <row r="12" spans="1:5" s="218" customFormat="1" ht="51.75" customHeight="1">
      <c r="A12" s="248" t="s">
        <v>701</v>
      </c>
      <c r="B12" s="528" t="s">
        <v>1217</v>
      </c>
      <c r="C12" s="528"/>
      <c r="D12" s="245"/>
      <c r="E12" s="221"/>
    </row>
    <row r="13" spans="1:5" s="218" customFormat="1" ht="33.75" customHeight="1">
      <c r="A13" s="248" t="s">
        <v>702</v>
      </c>
      <c r="B13" s="530" t="s">
        <v>1265</v>
      </c>
      <c r="C13" s="531"/>
      <c r="D13" s="245"/>
      <c r="E13" s="222"/>
    </row>
    <row r="14" spans="1:5" s="218" customFormat="1" ht="21.75" customHeight="1">
      <c r="A14" s="247" t="s">
        <v>703</v>
      </c>
      <c r="B14" s="520" t="s">
        <v>704</v>
      </c>
      <c r="C14" s="520"/>
      <c r="D14" s="250" t="str">
        <f>IF(OR(D15="No Cumple"),"No Cumple",IF(OR(D15="Cumple"),"Cumple",IF(OR(D15="No Aplica"),"Cumple","")))</f>
        <v/>
      </c>
      <c r="E14" s="223"/>
    </row>
    <row r="15" spans="1:5" s="218" customFormat="1" ht="34.5" customHeight="1">
      <c r="A15" s="248" t="s">
        <v>705</v>
      </c>
      <c r="B15" s="455" t="s">
        <v>706</v>
      </c>
      <c r="C15" s="455"/>
      <c r="D15" s="245"/>
      <c r="E15" s="224"/>
    </row>
    <row r="16" spans="1:5" s="218" customFormat="1" ht="21.75" customHeight="1">
      <c r="A16" s="247" t="s">
        <v>707</v>
      </c>
      <c r="B16" s="529" t="s">
        <v>1210</v>
      </c>
      <c r="C16" s="529"/>
      <c r="D16" s="250" t="str" cm="1">
        <f t="array" ref="D16">IF(OR(D17:D25="No Cumple"),"No Cumple",IF(OR(D17:D25="Cumple"),"Cumple",IF(OR(D17:D25="No Aplica"),"Cumple","")))</f>
        <v/>
      </c>
      <c r="E16" s="223"/>
    </row>
    <row r="17" spans="1:5" s="218" customFormat="1" ht="32.25" customHeight="1">
      <c r="A17" s="248" t="s">
        <v>708</v>
      </c>
      <c r="B17" s="518" t="s">
        <v>1218</v>
      </c>
      <c r="C17" s="518"/>
      <c r="D17" s="245"/>
      <c r="E17" s="224"/>
    </row>
    <row r="18" spans="1:5" s="218" customFormat="1" ht="30.75" customHeight="1">
      <c r="A18" s="248" t="s">
        <v>709</v>
      </c>
      <c r="B18" s="518" t="s">
        <v>1219</v>
      </c>
      <c r="C18" s="518"/>
      <c r="D18" s="245"/>
      <c r="E18" s="223"/>
    </row>
    <row r="19" spans="1:5" s="218" customFormat="1" ht="30" customHeight="1">
      <c r="A19" s="248" t="s">
        <v>710</v>
      </c>
      <c r="B19" s="518" t="s">
        <v>1220</v>
      </c>
      <c r="C19" s="518"/>
      <c r="D19" s="245"/>
      <c r="E19" s="229"/>
    </row>
    <row r="20" spans="1:5" s="218" customFormat="1" ht="33" customHeight="1">
      <c r="A20" s="248" t="s">
        <v>711</v>
      </c>
      <c r="B20" s="518" t="s">
        <v>1221</v>
      </c>
      <c r="C20" s="518"/>
      <c r="D20" s="245"/>
      <c r="E20" s="224"/>
    </row>
    <row r="21" spans="1:5" s="218" customFormat="1" ht="50.25" customHeight="1">
      <c r="A21" s="248" t="s">
        <v>712</v>
      </c>
      <c r="B21" s="527" t="s">
        <v>1281</v>
      </c>
      <c r="C21" s="527"/>
      <c r="D21" s="245"/>
      <c r="E21" s="223"/>
    </row>
    <row r="22" spans="1:5" s="218" customFormat="1" ht="51.6" customHeight="1">
      <c r="A22" s="248" t="s">
        <v>713</v>
      </c>
      <c r="B22" s="518" t="s">
        <v>1282</v>
      </c>
      <c r="C22" s="518"/>
      <c r="D22" s="245"/>
      <c r="E22" s="224"/>
    </row>
    <row r="23" spans="1:5" s="218" customFormat="1" ht="67.5" customHeight="1">
      <c r="A23" s="248" t="s">
        <v>714</v>
      </c>
      <c r="B23" s="518" t="s">
        <v>1266</v>
      </c>
      <c r="C23" s="518"/>
      <c r="D23" s="245"/>
      <c r="E23" s="223"/>
    </row>
    <row r="24" spans="1:5" s="218" customFormat="1" ht="16.5" customHeight="1">
      <c r="A24" s="248" t="s">
        <v>715</v>
      </c>
      <c r="B24" s="518" t="s">
        <v>1283</v>
      </c>
      <c r="C24" s="518"/>
      <c r="D24" s="245"/>
      <c r="E24" s="229"/>
    </row>
    <row r="25" spans="1:5" s="218" customFormat="1" ht="18" customHeight="1">
      <c r="A25" s="248" t="s">
        <v>716</v>
      </c>
      <c r="B25" s="518" t="s">
        <v>717</v>
      </c>
      <c r="C25" s="518"/>
      <c r="D25" s="245"/>
      <c r="E25" s="223"/>
    </row>
    <row r="26" spans="1:5" s="218" customFormat="1" ht="30.75" customHeight="1">
      <c r="A26" s="247" t="s">
        <v>718</v>
      </c>
      <c r="B26" s="520" t="s">
        <v>1185</v>
      </c>
      <c r="C26" s="520"/>
      <c r="D26" s="250" t="str" cm="1">
        <f t="array" ref="D26">IF(OR(D27:D46="No Cumple"),"No Cumple",IF(OR(D27:D46="Cumple"),"Cumple",IF(OR(D27:D46="No Aplica"),"Cumple","")))</f>
        <v/>
      </c>
      <c r="E26" s="223"/>
    </row>
    <row r="27" spans="1:5" s="218" customFormat="1" ht="20.25" customHeight="1">
      <c r="A27" s="248" t="s">
        <v>719</v>
      </c>
      <c r="B27" s="518" t="s">
        <v>1184</v>
      </c>
      <c r="C27" s="518"/>
      <c r="D27" s="245"/>
      <c r="E27" s="224"/>
    </row>
    <row r="28" spans="1:5" s="218" customFormat="1" ht="19.5" customHeight="1">
      <c r="A28" s="248" t="s">
        <v>720</v>
      </c>
      <c r="B28" s="518" t="s">
        <v>1223</v>
      </c>
      <c r="C28" s="518"/>
      <c r="D28" s="245"/>
      <c r="E28" s="223"/>
    </row>
    <row r="29" spans="1:5" s="218" customFormat="1" ht="20.25" customHeight="1">
      <c r="A29" s="248" t="s">
        <v>721</v>
      </c>
      <c r="B29" s="518" t="s">
        <v>723</v>
      </c>
      <c r="C29" s="518"/>
      <c r="D29" s="245"/>
      <c r="E29" s="224"/>
    </row>
    <row r="30" spans="1:5" s="218" customFormat="1" ht="21.75" customHeight="1">
      <c r="A30" s="248" t="s">
        <v>722</v>
      </c>
      <c r="B30" s="518" t="s">
        <v>727</v>
      </c>
      <c r="C30" s="518"/>
      <c r="D30" s="245"/>
      <c r="E30" s="229"/>
    </row>
    <row r="31" spans="1:5" s="218" customFormat="1" ht="86.25" customHeight="1">
      <c r="A31" s="248" t="s">
        <v>724</v>
      </c>
      <c r="B31" s="518" t="s">
        <v>729</v>
      </c>
      <c r="C31" s="518"/>
      <c r="D31" s="245"/>
      <c r="E31" s="229"/>
    </row>
    <row r="32" spans="1:5" s="218" customFormat="1" ht="49.5" customHeight="1">
      <c r="A32" s="248" t="s">
        <v>725</v>
      </c>
      <c r="B32" s="518" t="s">
        <v>1267</v>
      </c>
      <c r="C32" s="518"/>
      <c r="D32" s="245"/>
      <c r="E32" s="224"/>
    </row>
    <row r="33" spans="1:5" s="218" customFormat="1" ht="22.5" customHeight="1">
      <c r="A33" s="248" t="s">
        <v>726</v>
      </c>
      <c r="B33" s="518" t="s">
        <v>732</v>
      </c>
      <c r="C33" s="518"/>
      <c r="D33" s="245"/>
      <c r="E33" s="223"/>
    </row>
    <row r="34" spans="1:5" s="218" customFormat="1" ht="48.75" customHeight="1">
      <c r="A34" s="248" t="s">
        <v>728</v>
      </c>
      <c r="B34" s="518" t="s">
        <v>734</v>
      </c>
      <c r="C34" s="518"/>
      <c r="D34" s="245"/>
      <c r="E34" s="229"/>
    </row>
    <row r="35" spans="1:5" s="218" customFormat="1" ht="86.25" customHeight="1">
      <c r="A35" s="248" t="s">
        <v>730</v>
      </c>
      <c r="B35" s="518" t="s">
        <v>1224</v>
      </c>
      <c r="C35" s="518"/>
      <c r="D35" s="245"/>
      <c r="E35" s="224"/>
    </row>
    <row r="36" spans="1:5" s="218" customFormat="1" ht="30.75" customHeight="1">
      <c r="A36" s="248" t="s">
        <v>731</v>
      </c>
      <c r="B36" s="518" t="s">
        <v>1268</v>
      </c>
      <c r="C36" s="518"/>
      <c r="D36" s="245"/>
      <c r="E36" s="223"/>
    </row>
    <row r="37" spans="1:5" s="218" customFormat="1" ht="19.5" customHeight="1">
      <c r="A37" s="248" t="s">
        <v>733</v>
      </c>
      <c r="B37" s="518" t="s">
        <v>738</v>
      </c>
      <c r="C37" s="518"/>
      <c r="D37" s="245"/>
      <c r="E37" s="229"/>
    </row>
    <row r="38" spans="1:5" s="218" customFormat="1" ht="20.25" customHeight="1">
      <c r="A38" s="248" t="s">
        <v>735</v>
      </c>
      <c r="B38" s="518" t="s">
        <v>740</v>
      </c>
      <c r="C38" s="518"/>
      <c r="D38" s="245"/>
      <c r="E38" s="224"/>
    </row>
    <row r="39" spans="1:5" s="218" customFormat="1" ht="20.25" customHeight="1">
      <c r="A39" s="248" t="s">
        <v>736</v>
      </c>
      <c r="B39" s="518" t="s">
        <v>1225</v>
      </c>
      <c r="C39" s="518"/>
      <c r="D39" s="245"/>
      <c r="E39" s="223"/>
    </row>
    <row r="40" spans="1:5" s="218" customFormat="1" ht="31.5" customHeight="1">
      <c r="A40" s="248" t="s">
        <v>737</v>
      </c>
      <c r="B40" s="518" t="s">
        <v>1222</v>
      </c>
      <c r="C40" s="518"/>
      <c r="D40" s="245"/>
      <c r="E40" s="223"/>
    </row>
    <row r="41" spans="1:5" s="218" customFormat="1" ht="51.75" customHeight="1">
      <c r="A41" s="248" t="s">
        <v>739</v>
      </c>
      <c r="B41" s="518" t="s">
        <v>744</v>
      </c>
      <c r="C41" s="518"/>
      <c r="D41" s="245"/>
      <c r="E41" s="223"/>
    </row>
    <row r="42" spans="1:5" s="218" customFormat="1" ht="20.25" customHeight="1">
      <c r="A42" s="248" t="s">
        <v>741</v>
      </c>
      <c r="B42" s="518" t="s">
        <v>1226</v>
      </c>
      <c r="C42" s="518"/>
      <c r="D42" s="245"/>
      <c r="E42" s="224"/>
    </row>
    <row r="43" spans="1:5" s="218" customFormat="1" ht="53.25" customHeight="1">
      <c r="A43" s="248" t="s">
        <v>742</v>
      </c>
      <c r="B43" s="518" t="s">
        <v>746</v>
      </c>
      <c r="C43" s="518"/>
      <c r="D43" s="245"/>
      <c r="E43" s="224"/>
    </row>
    <row r="44" spans="1:5" s="218" customFormat="1" ht="21" customHeight="1">
      <c r="A44" s="248" t="s">
        <v>1228</v>
      </c>
      <c r="B44" s="518" t="s">
        <v>1227</v>
      </c>
      <c r="C44" s="518"/>
      <c r="D44" s="245"/>
      <c r="E44" s="223"/>
    </row>
    <row r="45" spans="1:5" s="218" customFormat="1" ht="20.25" customHeight="1">
      <c r="A45" s="248" t="s">
        <v>743</v>
      </c>
      <c r="B45" s="518" t="s">
        <v>747</v>
      </c>
      <c r="C45" s="518"/>
      <c r="D45" s="245"/>
      <c r="E45" s="223"/>
    </row>
    <row r="46" spans="1:5" s="218" customFormat="1" ht="51.75" customHeight="1">
      <c r="A46" s="248" t="s">
        <v>745</v>
      </c>
      <c r="B46" s="518" t="s">
        <v>748</v>
      </c>
      <c r="C46" s="518"/>
      <c r="D46" s="245"/>
      <c r="E46" s="224"/>
    </row>
    <row r="47" spans="1:5" s="218" customFormat="1" ht="22.5" customHeight="1">
      <c r="A47" s="247" t="s">
        <v>1244</v>
      </c>
      <c r="B47" s="520" t="s">
        <v>750</v>
      </c>
      <c r="C47" s="520"/>
      <c r="D47" s="250" t="str" cm="1">
        <f t="array" ref="D47">IF(OR(D48:D55="No Cumple"),"No Cumple",IF(OR(D48:D55="Cumple"),"Cumple",IF(OR(D48:D55="No Aplica"),"Cumple","")))</f>
        <v/>
      </c>
      <c r="E47" s="223"/>
    </row>
    <row r="48" spans="1:5" s="218" customFormat="1" ht="62.45" customHeight="1">
      <c r="A48" s="242" t="s">
        <v>1245</v>
      </c>
      <c r="B48" s="518" t="s">
        <v>1232</v>
      </c>
      <c r="C48" s="518"/>
      <c r="D48" s="245"/>
      <c r="E48" s="223"/>
    </row>
    <row r="49" spans="1:5" s="218" customFormat="1" ht="16.5" customHeight="1">
      <c r="A49" s="242" t="s">
        <v>1246</v>
      </c>
      <c r="B49" s="518" t="s">
        <v>83</v>
      </c>
      <c r="C49" s="518"/>
      <c r="D49" s="245"/>
      <c r="E49" s="229"/>
    </row>
    <row r="50" spans="1:5" s="218" customFormat="1" ht="66" customHeight="1">
      <c r="A50" s="242" t="s">
        <v>1247</v>
      </c>
      <c r="B50" s="518" t="s">
        <v>1229</v>
      </c>
      <c r="C50" s="518"/>
      <c r="D50" s="245"/>
      <c r="E50" s="223"/>
    </row>
    <row r="51" spans="1:5" s="218" customFormat="1" ht="20.25" customHeight="1">
      <c r="A51" s="242" t="s">
        <v>1248</v>
      </c>
      <c r="B51" s="518" t="s">
        <v>84</v>
      </c>
      <c r="C51" s="518"/>
      <c r="D51" s="245"/>
      <c r="E51" s="229"/>
    </row>
    <row r="52" spans="1:5" s="218" customFormat="1" ht="49.5" customHeight="1">
      <c r="A52" s="242" t="s">
        <v>1249</v>
      </c>
      <c r="B52" s="518" t="s">
        <v>1269</v>
      </c>
      <c r="C52" s="518"/>
      <c r="D52" s="245"/>
      <c r="E52" s="223"/>
    </row>
    <row r="53" spans="1:5" s="218" customFormat="1" ht="21" customHeight="1">
      <c r="A53" s="242" t="s">
        <v>1250</v>
      </c>
      <c r="B53" s="518" t="s">
        <v>757</v>
      </c>
      <c r="C53" s="518"/>
      <c r="D53" s="245"/>
      <c r="E53" s="229"/>
    </row>
    <row r="54" spans="1:5" s="218" customFormat="1" ht="295.5" customHeight="1">
      <c r="A54" s="242" t="s">
        <v>1251</v>
      </c>
      <c r="B54" s="528" t="s">
        <v>1230</v>
      </c>
      <c r="C54" s="528"/>
      <c r="D54" s="245"/>
      <c r="E54" s="224"/>
    </row>
    <row r="55" spans="1:5" s="218" customFormat="1" ht="132.75" customHeight="1">
      <c r="A55" s="242" t="s">
        <v>1252</v>
      </c>
      <c r="B55" s="518" t="s">
        <v>1231</v>
      </c>
      <c r="C55" s="518"/>
      <c r="D55" s="245"/>
      <c r="E55" s="223"/>
    </row>
    <row r="56" spans="1:5" s="218" customFormat="1" ht="22.5" customHeight="1">
      <c r="A56" s="247" t="s">
        <v>749</v>
      </c>
      <c r="B56" s="520" t="s">
        <v>761</v>
      </c>
      <c r="C56" s="520"/>
      <c r="D56" s="250" t="str" cm="1">
        <f t="array" ref="D56">IF(OR(D57:D64="No Cumple"),"No Cumple",IF(OR(D57:D64="Cumple"),"Cumple",IF(OR(D57:D64="No Aplica"),"Cumple","")))</f>
        <v/>
      </c>
      <c r="E56" s="223"/>
    </row>
    <row r="57" spans="1:5" s="218" customFormat="1" ht="21" customHeight="1">
      <c r="A57" s="242" t="s">
        <v>751</v>
      </c>
      <c r="B57" s="518" t="s">
        <v>763</v>
      </c>
      <c r="C57" s="518"/>
      <c r="D57" s="245"/>
      <c r="E57" s="229"/>
    </row>
    <row r="58" spans="1:5" s="218" customFormat="1" ht="30.75" customHeight="1">
      <c r="A58" s="242" t="s">
        <v>752</v>
      </c>
      <c r="B58" s="518" t="s">
        <v>85</v>
      </c>
      <c r="C58" s="518"/>
      <c r="D58" s="245"/>
      <c r="E58" s="223"/>
    </row>
    <row r="59" spans="1:5" s="218" customFormat="1" ht="18.75" customHeight="1">
      <c r="A59" s="242" t="s">
        <v>753</v>
      </c>
      <c r="B59" s="518" t="s">
        <v>86</v>
      </c>
      <c r="C59" s="518"/>
      <c r="D59" s="245"/>
      <c r="E59" s="229"/>
    </row>
    <row r="60" spans="1:5" s="218" customFormat="1" ht="17.25" customHeight="1">
      <c r="A60" s="242" t="s">
        <v>754</v>
      </c>
      <c r="B60" s="518" t="s">
        <v>87</v>
      </c>
      <c r="C60" s="518"/>
      <c r="D60" s="245"/>
      <c r="E60" s="223"/>
    </row>
    <row r="61" spans="1:5" s="218" customFormat="1">
      <c r="A61" s="242" t="s">
        <v>755</v>
      </c>
      <c r="B61" s="518" t="s">
        <v>1233</v>
      </c>
      <c r="C61" s="518"/>
      <c r="D61" s="245"/>
      <c r="E61" s="229"/>
    </row>
    <row r="62" spans="1:5" s="218" customFormat="1" ht="18.75" customHeight="1">
      <c r="A62" s="242" t="s">
        <v>756</v>
      </c>
      <c r="B62" s="518" t="s">
        <v>769</v>
      </c>
      <c r="C62" s="518"/>
      <c r="D62" s="245"/>
      <c r="E62" s="223"/>
    </row>
    <row r="63" spans="1:5" s="218" customFormat="1" ht="31.5" customHeight="1">
      <c r="A63" s="242" t="s">
        <v>758</v>
      </c>
      <c r="B63" s="518" t="s">
        <v>88</v>
      </c>
      <c r="C63" s="518"/>
      <c r="D63" s="245"/>
      <c r="E63" s="229"/>
    </row>
    <row r="64" spans="1:5" s="218" customFormat="1" ht="31.5" customHeight="1">
      <c r="A64" s="242" t="s">
        <v>759</v>
      </c>
      <c r="B64" s="518" t="s">
        <v>89</v>
      </c>
      <c r="C64" s="518"/>
      <c r="D64" s="245"/>
      <c r="E64" s="223"/>
    </row>
    <row r="65" spans="1:5" s="218" customFormat="1" ht="22.5" customHeight="1">
      <c r="A65" s="247" t="s">
        <v>760</v>
      </c>
      <c r="B65" s="520" t="s">
        <v>773</v>
      </c>
      <c r="C65" s="520"/>
      <c r="D65" s="250" t="str" cm="1">
        <f t="array" ref="D65">IF(OR(D66:D79="No Cumple"),"No Cumple",IF(OR(D66:D79="Cumple"),"Cumple",IF(OR(D66:D79="No Aplica"),"Cumple","")))</f>
        <v/>
      </c>
      <c r="E65" s="223"/>
    </row>
    <row r="66" spans="1:5" s="218" customFormat="1" ht="21" customHeight="1">
      <c r="A66" s="242" t="s">
        <v>762</v>
      </c>
      <c r="B66" s="450" t="s">
        <v>90</v>
      </c>
      <c r="C66" s="450"/>
      <c r="D66" s="245"/>
      <c r="E66" s="229"/>
    </row>
    <row r="67" spans="1:5" s="218" customFormat="1" ht="23.25" customHeight="1">
      <c r="A67" s="242" t="s">
        <v>764</v>
      </c>
      <c r="B67" s="450" t="s">
        <v>91</v>
      </c>
      <c r="C67" s="450"/>
      <c r="D67" s="245"/>
      <c r="E67" s="223"/>
    </row>
    <row r="68" spans="1:5" s="218" customFormat="1" ht="19.5" customHeight="1">
      <c r="A68" s="242" t="s">
        <v>765</v>
      </c>
      <c r="B68" s="450" t="s">
        <v>777</v>
      </c>
      <c r="C68" s="450"/>
      <c r="D68" s="245"/>
      <c r="E68" s="229"/>
    </row>
    <row r="69" spans="1:5" s="218" customFormat="1" ht="18.75" customHeight="1">
      <c r="A69" s="242" t="s">
        <v>766</v>
      </c>
      <c r="B69" s="450" t="s">
        <v>779</v>
      </c>
      <c r="C69" s="450"/>
      <c r="D69" s="245"/>
      <c r="E69" s="224"/>
    </row>
    <row r="70" spans="1:5" s="218" customFormat="1" ht="31.5" customHeight="1">
      <c r="A70" s="242" t="s">
        <v>767</v>
      </c>
      <c r="B70" s="450" t="s">
        <v>92</v>
      </c>
      <c r="C70" s="450"/>
      <c r="D70" s="245"/>
      <c r="E70" s="223"/>
    </row>
    <row r="71" spans="1:5" s="218" customFormat="1" ht="19.5" customHeight="1">
      <c r="A71" s="242" t="s">
        <v>768</v>
      </c>
      <c r="B71" s="450" t="s">
        <v>93</v>
      </c>
      <c r="C71" s="450"/>
      <c r="D71" s="245"/>
      <c r="E71" s="229"/>
    </row>
    <row r="72" spans="1:5" s="218" customFormat="1" ht="30.75" customHeight="1">
      <c r="A72" s="242" t="s">
        <v>770</v>
      </c>
      <c r="B72" s="450" t="s">
        <v>94</v>
      </c>
      <c r="C72" s="450"/>
      <c r="D72" s="245"/>
      <c r="E72" s="223"/>
    </row>
    <row r="73" spans="1:5" s="218" customFormat="1" ht="34.5" customHeight="1">
      <c r="A73" s="242" t="s">
        <v>771</v>
      </c>
      <c r="B73" s="450" t="s">
        <v>95</v>
      </c>
      <c r="C73" s="450"/>
      <c r="D73" s="245"/>
      <c r="E73" s="229"/>
    </row>
    <row r="74" spans="1:5" s="218" customFormat="1" ht="19.5" customHeight="1">
      <c r="A74" s="242" t="s">
        <v>1253</v>
      </c>
      <c r="B74" s="450" t="s">
        <v>1270</v>
      </c>
      <c r="C74" s="450"/>
      <c r="D74" s="245"/>
      <c r="E74" s="223"/>
    </row>
    <row r="75" spans="1:5" s="218" customFormat="1" ht="20.25" customHeight="1">
      <c r="A75" s="242" t="s">
        <v>1254</v>
      </c>
      <c r="B75" s="450" t="s">
        <v>1271</v>
      </c>
      <c r="C75" s="450"/>
      <c r="D75" s="245"/>
      <c r="E75" s="229"/>
    </row>
    <row r="76" spans="1:5" s="218" customFormat="1" ht="48.75" customHeight="1">
      <c r="A76" s="242" t="s">
        <v>1255</v>
      </c>
      <c r="B76" s="450" t="s">
        <v>96</v>
      </c>
      <c r="C76" s="450"/>
      <c r="D76" s="245"/>
      <c r="E76" s="223"/>
    </row>
    <row r="77" spans="1:5" s="218" customFormat="1" ht="34.5" customHeight="1">
      <c r="A77" s="242" t="s">
        <v>1256</v>
      </c>
      <c r="B77" s="450" t="s">
        <v>97</v>
      </c>
      <c r="C77" s="450"/>
      <c r="D77" s="245"/>
      <c r="E77" s="229"/>
    </row>
    <row r="78" spans="1:5" s="218" customFormat="1" ht="84" customHeight="1">
      <c r="A78" s="242" t="s">
        <v>1257</v>
      </c>
      <c r="B78" s="455" t="s">
        <v>1234</v>
      </c>
      <c r="C78" s="455"/>
      <c r="D78" s="245"/>
      <c r="E78" s="224"/>
    </row>
    <row r="79" spans="1:5" s="218" customFormat="1" ht="35.25" customHeight="1">
      <c r="A79" s="242" t="s">
        <v>1258</v>
      </c>
      <c r="B79" s="518" t="s">
        <v>1235</v>
      </c>
      <c r="C79" s="518"/>
      <c r="D79" s="245"/>
      <c r="E79" s="223"/>
    </row>
    <row r="80" spans="1:5" s="218" customFormat="1" ht="22.5" customHeight="1">
      <c r="A80" s="247" t="s">
        <v>772</v>
      </c>
      <c r="B80" s="520" t="s">
        <v>789</v>
      </c>
      <c r="C80" s="520"/>
      <c r="D80" s="250" t="str" cm="1">
        <f t="array" ref="D80">IF(OR(D81:D93="No Cumple"),"No Cumple",IF(OR(D81:D93="Cumple"),"Cumple",IF(OR(D81:D93="No Aplica"),"Cumple","")))</f>
        <v/>
      </c>
      <c r="E80" s="223"/>
    </row>
    <row r="81" spans="1:5" s="218" customFormat="1" ht="34.5" customHeight="1">
      <c r="A81" s="242" t="s">
        <v>774</v>
      </c>
      <c r="B81" s="450" t="s">
        <v>791</v>
      </c>
      <c r="C81" s="450"/>
      <c r="D81" s="245"/>
      <c r="E81" s="229"/>
    </row>
    <row r="82" spans="1:5" s="218" customFormat="1" ht="33.75" customHeight="1">
      <c r="A82" s="242" t="s">
        <v>775</v>
      </c>
      <c r="B82" s="450" t="s">
        <v>793</v>
      </c>
      <c r="C82" s="450"/>
      <c r="D82" s="245"/>
      <c r="E82" s="223"/>
    </row>
    <row r="83" spans="1:5" s="218" customFormat="1" ht="34.5" customHeight="1">
      <c r="A83" s="242" t="s">
        <v>776</v>
      </c>
      <c r="B83" s="450" t="s">
        <v>795</v>
      </c>
      <c r="C83" s="450"/>
      <c r="D83" s="245"/>
      <c r="E83" s="229"/>
    </row>
    <row r="84" spans="1:5" s="218" customFormat="1" ht="29.25" customHeight="1">
      <c r="A84" s="242" t="s">
        <v>778</v>
      </c>
      <c r="B84" s="450" t="s">
        <v>797</v>
      </c>
      <c r="C84" s="450"/>
      <c r="D84" s="245"/>
      <c r="E84" s="224"/>
    </row>
    <row r="85" spans="1:5" s="218" customFormat="1" ht="31.5" customHeight="1">
      <c r="A85" s="242" t="s">
        <v>780</v>
      </c>
      <c r="B85" s="450" t="s">
        <v>798</v>
      </c>
      <c r="C85" s="450"/>
      <c r="D85" s="245"/>
      <c r="E85" s="223"/>
    </row>
    <row r="86" spans="1:5" s="218" customFormat="1" ht="48" customHeight="1">
      <c r="A86" s="242" t="s">
        <v>781</v>
      </c>
      <c r="B86" s="450" t="s">
        <v>800</v>
      </c>
      <c r="C86" s="450"/>
      <c r="D86" s="245"/>
      <c r="E86" s="229"/>
    </row>
    <row r="87" spans="1:5" s="218" customFormat="1" ht="31.5" customHeight="1">
      <c r="A87" s="242" t="s">
        <v>782</v>
      </c>
      <c r="B87" s="450" t="s">
        <v>802</v>
      </c>
      <c r="C87" s="450"/>
      <c r="D87" s="245"/>
      <c r="E87" s="224"/>
    </row>
    <row r="88" spans="1:5" s="218" customFormat="1" ht="34.5" customHeight="1">
      <c r="A88" s="242" t="s">
        <v>783</v>
      </c>
      <c r="B88" s="450" t="s">
        <v>98</v>
      </c>
      <c r="C88" s="450"/>
      <c r="D88" s="245"/>
      <c r="E88" s="229"/>
    </row>
    <row r="89" spans="1:5" s="218" customFormat="1" ht="30.75" customHeight="1">
      <c r="A89" s="242" t="s">
        <v>784</v>
      </c>
      <c r="B89" s="450" t="s">
        <v>805</v>
      </c>
      <c r="C89" s="450"/>
      <c r="D89" s="245"/>
      <c r="E89" s="224"/>
    </row>
    <row r="90" spans="1:5" s="218" customFormat="1" ht="18.75" customHeight="1">
      <c r="A90" s="242" t="s">
        <v>1259</v>
      </c>
      <c r="B90" s="450" t="s">
        <v>99</v>
      </c>
      <c r="C90" s="450"/>
      <c r="D90" s="245"/>
      <c r="E90" s="223"/>
    </row>
    <row r="91" spans="1:5" s="218" customFormat="1" ht="18" customHeight="1">
      <c r="A91" s="242" t="s">
        <v>785</v>
      </c>
      <c r="B91" s="450" t="s">
        <v>1236</v>
      </c>
      <c r="C91" s="450"/>
      <c r="D91" s="245"/>
      <c r="E91" s="229"/>
    </row>
    <row r="92" spans="1:5" s="218" customFormat="1" ht="18.75" customHeight="1">
      <c r="A92" s="242" t="s">
        <v>786</v>
      </c>
      <c r="B92" s="518" t="s">
        <v>1237</v>
      </c>
      <c r="C92" s="518"/>
      <c r="D92" s="245"/>
      <c r="E92" s="224"/>
    </row>
    <row r="93" spans="1:5" s="218" customFormat="1" ht="21.75" customHeight="1">
      <c r="A93" s="242" t="s">
        <v>787</v>
      </c>
      <c r="B93" s="450" t="s">
        <v>100</v>
      </c>
      <c r="C93" s="450"/>
      <c r="D93" s="245"/>
      <c r="E93" s="223"/>
    </row>
    <row r="94" spans="1:5" s="218" customFormat="1" ht="22.5" customHeight="1">
      <c r="A94" s="247" t="s">
        <v>788</v>
      </c>
      <c r="B94" s="520" t="s">
        <v>808</v>
      </c>
      <c r="C94" s="520"/>
      <c r="D94" s="250" t="str" cm="1">
        <f t="array" ref="D94">IF(OR(D95:D106="No Cumple"),"No Cumple",IF(OR(D95:D106="Cumple"),"Cumple",IF(OR(D95:D106="No Aplica"),"Cumple","")))</f>
        <v/>
      </c>
      <c r="E94" s="223"/>
    </row>
    <row r="95" spans="1:5" s="218" customFormat="1" ht="21.75" customHeight="1">
      <c r="A95" s="248" t="s">
        <v>790</v>
      </c>
      <c r="B95" s="518" t="s">
        <v>810</v>
      </c>
      <c r="C95" s="518"/>
      <c r="D95" s="245"/>
      <c r="E95" s="224"/>
    </row>
    <row r="96" spans="1:5" s="218" customFormat="1" ht="30.75" customHeight="1">
      <c r="A96" s="248" t="s">
        <v>792</v>
      </c>
      <c r="B96" s="518" t="s">
        <v>812</v>
      </c>
      <c r="C96" s="518"/>
      <c r="D96" s="245"/>
      <c r="E96" s="223"/>
    </row>
    <row r="97" spans="1:5" s="218" customFormat="1" ht="33" customHeight="1">
      <c r="A97" s="248" t="s">
        <v>794</v>
      </c>
      <c r="B97" s="518" t="s">
        <v>814</v>
      </c>
      <c r="C97" s="518"/>
      <c r="D97" s="245"/>
      <c r="E97" s="224"/>
    </row>
    <row r="98" spans="1:5" s="218" customFormat="1" ht="32.25" customHeight="1">
      <c r="A98" s="248" t="s">
        <v>796</v>
      </c>
      <c r="B98" s="518" t="s">
        <v>1310</v>
      </c>
      <c r="C98" s="518"/>
      <c r="D98" s="245"/>
      <c r="E98" s="223"/>
    </row>
    <row r="99" spans="1:5" s="218" customFormat="1" ht="21.75" customHeight="1">
      <c r="A99" s="248" t="s">
        <v>1260</v>
      </c>
      <c r="B99" s="522" t="s">
        <v>1238</v>
      </c>
      <c r="C99" s="523"/>
      <c r="D99" s="245"/>
      <c r="E99" s="224"/>
    </row>
    <row r="100" spans="1:5" s="218" customFormat="1" ht="48.75" customHeight="1">
      <c r="A100" s="248" t="s">
        <v>799</v>
      </c>
      <c r="B100" s="518" t="s">
        <v>819</v>
      </c>
      <c r="C100" s="518"/>
      <c r="D100" s="245"/>
      <c r="E100" s="224"/>
    </row>
    <row r="101" spans="1:5" s="218" customFormat="1" ht="19.5" customHeight="1">
      <c r="A101" s="248" t="s">
        <v>801</v>
      </c>
      <c r="B101" s="518" t="s">
        <v>820</v>
      </c>
      <c r="C101" s="518"/>
      <c r="D101" s="245"/>
      <c r="E101" s="223"/>
    </row>
    <row r="102" spans="1:5" s="218" customFormat="1" ht="22.5" customHeight="1">
      <c r="A102" s="248" t="s">
        <v>803</v>
      </c>
      <c r="B102" s="518" t="s">
        <v>821</v>
      </c>
      <c r="C102" s="518"/>
      <c r="D102" s="245"/>
      <c r="E102" s="224"/>
    </row>
    <row r="103" spans="1:5" s="218" customFormat="1" ht="30.75" customHeight="1">
      <c r="A103" s="248" t="s">
        <v>804</v>
      </c>
      <c r="B103" s="518" t="s">
        <v>822</v>
      </c>
      <c r="C103" s="518"/>
      <c r="D103" s="245"/>
      <c r="E103" s="223"/>
    </row>
    <row r="104" spans="1:5" s="218" customFormat="1" ht="37.5" customHeight="1">
      <c r="A104" s="248" t="s">
        <v>1261</v>
      </c>
      <c r="B104" s="518" t="s">
        <v>101</v>
      </c>
      <c r="C104" s="518"/>
      <c r="D104" s="245"/>
      <c r="E104" s="224"/>
    </row>
    <row r="105" spans="1:5" s="218" customFormat="1" ht="20.25" customHeight="1">
      <c r="A105" s="248" t="s">
        <v>1262</v>
      </c>
      <c r="B105" s="518" t="s">
        <v>102</v>
      </c>
      <c r="C105" s="518"/>
      <c r="D105" s="245"/>
      <c r="E105" s="223"/>
    </row>
    <row r="106" spans="1:5" s="218" customFormat="1" ht="20.25" customHeight="1">
      <c r="A106" s="248" t="s">
        <v>1263</v>
      </c>
      <c r="B106" s="518" t="s">
        <v>806</v>
      </c>
      <c r="C106" s="518"/>
      <c r="D106" s="245"/>
      <c r="E106" s="223"/>
    </row>
    <row r="107" spans="1:5" s="218" customFormat="1" ht="22.5" customHeight="1">
      <c r="A107" s="247" t="s">
        <v>807</v>
      </c>
      <c r="B107" s="532" t="s">
        <v>824</v>
      </c>
      <c r="C107" s="533"/>
      <c r="D107" s="250" t="str" cm="1">
        <f t="array" ref="D107">IF(OR(D108:D114="No Cumple"),"No Cumple",IF(OR(D108:D114="Cumple"),"Cumple",IF(OR(D108:D114="No Aplica"),"Cumple","")))</f>
        <v/>
      </c>
      <c r="E107" s="223"/>
    </row>
    <row r="108" spans="1:5" s="218" customFormat="1" ht="82.5" customHeight="1">
      <c r="A108" s="248" t="s">
        <v>809</v>
      </c>
      <c r="B108" s="518" t="s">
        <v>1240</v>
      </c>
      <c r="C108" s="518"/>
      <c r="D108" s="245"/>
      <c r="E108" s="224"/>
    </row>
    <row r="109" spans="1:5" s="218" customFormat="1" ht="67.5" customHeight="1">
      <c r="A109" s="248" t="s">
        <v>811</v>
      </c>
      <c r="B109" s="518" t="s">
        <v>1241</v>
      </c>
      <c r="C109" s="518"/>
      <c r="D109" s="245"/>
      <c r="E109" s="223"/>
    </row>
    <row r="110" spans="1:5" s="218" customFormat="1" ht="84" customHeight="1">
      <c r="A110" s="248" t="s">
        <v>813</v>
      </c>
      <c r="B110" s="450" t="s">
        <v>1239</v>
      </c>
      <c r="C110" s="450"/>
      <c r="D110" s="245"/>
      <c r="E110" s="224"/>
    </row>
    <row r="111" spans="1:5" s="218" customFormat="1" ht="117.75" customHeight="1">
      <c r="A111" s="248" t="s">
        <v>815</v>
      </c>
      <c r="B111" s="450" t="s">
        <v>1284</v>
      </c>
      <c r="C111" s="450"/>
      <c r="D111" s="245"/>
      <c r="E111" s="224"/>
    </row>
    <row r="112" spans="1:5" s="218" customFormat="1" ht="69" customHeight="1">
      <c r="A112" s="248" t="s">
        <v>816</v>
      </c>
      <c r="B112" s="518" t="s">
        <v>1242</v>
      </c>
      <c r="C112" s="518"/>
      <c r="D112" s="245"/>
      <c r="E112" s="223"/>
    </row>
    <row r="113" spans="1:5" s="218" customFormat="1" ht="136.5" customHeight="1">
      <c r="A113" s="248" t="s">
        <v>817</v>
      </c>
      <c r="B113" s="450" t="s">
        <v>830</v>
      </c>
      <c r="C113" s="450"/>
      <c r="D113" s="245"/>
      <c r="E113" s="224"/>
    </row>
    <row r="114" spans="1:5" s="218" customFormat="1" ht="33" customHeight="1">
      <c r="A114" s="248" t="s">
        <v>818</v>
      </c>
      <c r="B114" s="518" t="s">
        <v>103</v>
      </c>
      <c r="C114" s="518"/>
      <c r="D114" s="245"/>
      <c r="E114" s="223"/>
    </row>
    <row r="115" spans="1:5" s="218" customFormat="1" ht="20.25" customHeight="1">
      <c r="A115" s="247" t="s">
        <v>823</v>
      </c>
      <c r="B115" s="520" t="s">
        <v>831</v>
      </c>
      <c r="C115" s="520"/>
      <c r="D115" s="250" t="str" cm="1">
        <f t="array" ref="D115">IF(OR(D116:D120="No Cumple"),"No Cumple",IF(OR(D116:D120="Cumple"),"Cumple",IF(OR(D116:D120="No Aplica"),"Cumple","")))</f>
        <v/>
      </c>
      <c r="E115" s="223"/>
    </row>
    <row r="116" spans="1:5" s="218" customFormat="1" ht="183.75" customHeight="1">
      <c r="A116" s="248" t="s">
        <v>825</v>
      </c>
      <c r="B116" s="528" t="s">
        <v>1243</v>
      </c>
      <c r="C116" s="528"/>
      <c r="D116" s="245"/>
      <c r="E116" s="224"/>
    </row>
    <row r="117" spans="1:5" s="218" customFormat="1" ht="16.5" customHeight="1">
      <c r="A117" s="248" t="s">
        <v>826</v>
      </c>
      <c r="B117" s="450" t="s">
        <v>832</v>
      </c>
      <c r="C117" s="450"/>
      <c r="D117" s="245"/>
      <c r="E117" s="223"/>
    </row>
    <row r="118" spans="1:5" s="218" customFormat="1" ht="31.5" customHeight="1">
      <c r="A118" s="248" t="s">
        <v>827</v>
      </c>
      <c r="B118" s="450" t="s">
        <v>104</v>
      </c>
      <c r="C118" s="450"/>
      <c r="D118" s="245"/>
      <c r="E118" s="224"/>
    </row>
    <row r="119" spans="1:5" s="218" customFormat="1" ht="24" customHeight="1">
      <c r="A119" s="248" t="s">
        <v>828</v>
      </c>
      <c r="B119" s="450" t="s">
        <v>1264</v>
      </c>
      <c r="C119" s="450"/>
      <c r="D119" s="245"/>
      <c r="E119" s="223"/>
    </row>
    <row r="120" spans="1:5" s="218" customFormat="1" ht="20.25" customHeight="1">
      <c r="A120" s="248" t="s">
        <v>829</v>
      </c>
      <c r="B120" s="450" t="s">
        <v>833</v>
      </c>
      <c r="C120" s="450"/>
      <c r="D120" s="245"/>
      <c r="E120" s="224"/>
    </row>
    <row r="121" spans="1:5" s="218" customFormat="1" ht="17.25" thickBot="1">
      <c r="A121" s="459" t="s">
        <v>1299</v>
      </c>
      <c r="B121" s="460"/>
      <c r="C121" s="461"/>
      <c r="D121" s="258" t="str">
        <f>IF(OR(D7="No cumple",D10="NO CUMPLE",D14="No cumple",D16="No cumple",D26="No cumple",D47="No cumple",D56="No cumple",D65="No cumple",D80="No cumple",D94="no cumple",D107="no cumple",D115="no cumple"),"NO CUMPLE",IF(OR(D7="cumple",D10="CUMPLE",D14="cumple",D16="cumple",D26="cumple",D47="cumple",D56="cumple",D65="cumple",D80=" cumple",D94="cumple",D107="cumple",D115="cumple"),"CUMPLE",""))</f>
        <v/>
      </c>
      <c r="E121" s="237"/>
    </row>
    <row r="122" spans="1:5" s="218" customFormat="1" ht="15.75" thickBot="1">
      <c r="A122" s="464" t="s">
        <v>78</v>
      </c>
      <c r="B122" s="465"/>
      <c r="C122" s="465"/>
      <c r="D122" s="465"/>
      <c r="E122" s="466"/>
    </row>
    <row r="123" spans="1:5" s="218" customFormat="1" ht="15.75" thickBot="1">
      <c r="A123" s="467" t="s">
        <v>72</v>
      </c>
      <c r="B123" s="468"/>
      <c r="C123" s="468"/>
      <c r="D123" s="225" t="s">
        <v>0</v>
      </c>
      <c r="E123" s="225" t="s">
        <v>2</v>
      </c>
    </row>
    <row r="124" spans="1:5" s="218" customFormat="1" ht="15">
      <c r="A124" s="469"/>
      <c r="B124" s="470"/>
      <c r="C124" s="470"/>
      <c r="D124" s="226"/>
      <c r="E124" s="226"/>
    </row>
    <row r="125" spans="1:5" s="218" customFormat="1" ht="15">
      <c r="A125" s="469"/>
      <c r="B125" s="470"/>
      <c r="C125" s="470"/>
      <c r="D125" s="226"/>
      <c r="E125" s="226"/>
    </row>
    <row r="126" spans="1:5" ht="15.75" thickBot="1">
      <c r="A126" s="462"/>
      <c r="B126" s="463"/>
      <c r="C126" s="463"/>
      <c r="D126" s="227"/>
      <c r="E126" s="227"/>
    </row>
  </sheetData>
  <sheetProtection algorithmName="SHA-512" hashValue="TSfpSu1ARHUeMxEtE3JJDSpQ3+6+wGNOKjhPk0mAB2qrspBqlCaahjSiDTsnY46TRGrc3TteiwgEtpDyX+arJA==" saltValue="uliMxL/jAOLV8w71z2VHsw==" spinCount="100000" sheet="1" objects="1" scenarios="1"/>
  <mergeCells count="126">
    <mergeCell ref="A121:C121"/>
    <mergeCell ref="A124:C124"/>
    <mergeCell ref="A125:C125"/>
    <mergeCell ref="A126:C126"/>
    <mergeCell ref="A122:E122"/>
    <mergeCell ref="A123:C123"/>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2:C102"/>
    <mergeCell ref="B103:C103"/>
    <mergeCell ref="B104:C104"/>
    <mergeCell ref="B105:C105"/>
    <mergeCell ref="B107:C107"/>
    <mergeCell ref="B108:C108"/>
    <mergeCell ref="B98:C98"/>
    <mergeCell ref="B99:C99"/>
    <mergeCell ref="B100:C100"/>
    <mergeCell ref="B101:C101"/>
    <mergeCell ref="B106:C106"/>
    <mergeCell ref="B95:C95"/>
    <mergeCell ref="B96:C96"/>
    <mergeCell ref="B94:C94"/>
    <mergeCell ref="B97:C97"/>
    <mergeCell ref="B89:C89"/>
    <mergeCell ref="B90:C90"/>
    <mergeCell ref="B91:C91"/>
    <mergeCell ref="B92:C92"/>
    <mergeCell ref="B93:C93"/>
    <mergeCell ref="B83:C83"/>
    <mergeCell ref="B84:C84"/>
    <mergeCell ref="B85:C85"/>
    <mergeCell ref="B86:C86"/>
    <mergeCell ref="B87:C87"/>
    <mergeCell ref="B88:C88"/>
    <mergeCell ref="B77:C77"/>
    <mergeCell ref="B78:C78"/>
    <mergeCell ref="B79:C79"/>
    <mergeCell ref="B80:C80"/>
    <mergeCell ref="B81:C81"/>
    <mergeCell ref="B82:C82"/>
    <mergeCell ref="B73:C73"/>
    <mergeCell ref="B74:C74"/>
    <mergeCell ref="B75:C75"/>
    <mergeCell ref="B76:C76"/>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6:C46"/>
    <mergeCell ref="B47:C47"/>
    <mergeCell ref="B48:C48"/>
    <mergeCell ref="B42:C42"/>
    <mergeCell ref="B43:C43"/>
    <mergeCell ref="B44:C44"/>
    <mergeCell ref="B45:C45"/>
    <mergeCell ref="B37:C37"/>
    <mergeCell ref="B38:C38"/>
    <mergeCell ref="B39:C39"/>
    <mergeCell ref="B40:C40"/>
    <mergeCell ref="B41:C41"/>
    <mergeCell ref="B32:C32"/>
    <mergeCell ref="B33:C33"/>
    <mergeCell ref="B34:C34"/>
    <mergeCell ref="B35:C35"/>
    <mergeCell ref="B36:C36"/>
    <mergeCell ref="B28:C28"/>
    <mergeCell ref="B29:C29"/>
    <mergeCell ref="B30:C30"/>
    <mergeCell ref="B25:C25"/>
    <mergeCell ref="B26:C26"/>
    <mergeCell ref="B27:C27"/>
    <mergeCell ref="B17:C17"/>
    <mergeCell ref="B18:C18"/>
    <mergeCell ref="B19:C19"/>
    <mergeCell ref="B20:C20"/>
    <mergeCell ref="B21:C21"/>
    <mergeCell ref="B31:C31"/>
    <mergeCell ref="B22:C22"/>
    <mergeCell ref="B16:C16"/>
    <mergeCell ref="B12:C12"/>
    <mergeCell ref="B13:C13"/>
    <mergeCell ref="B14:C14"/>
    <mergeCell ref="B15:C15"/>
    <mergeCell ref="B23:C23"/>
    <mergeCell ref="B24:C24"/>
    <mergeCell ref="B7:C7"/>
    <mergeCell ref="B8:C8"/>
    <mergeCell ref="B9:C9"/>
    <mergeCell ref="B10:C10"/>
    <mergeCell ref="B11:C11"/>
    <mergeCell ref="A1:E1"/>
    <mergeCell ref="A2:E2"/>
    <mergeCell ref="A3:E3"/>
    <mergeCell ref="A4:E4"/>
    <mergeCell ref="A5:E5"/>
    <mergeCell ref="B6:C6"/>
  </mergeCells>
  <dataValidations count="1">
    <dataValidation type="list" allowBlank="1" showInputMessage="1" showErrorMessage="1" sqref="D116:D120 D108:D114 D95:D106 D81:D93 D66:D79 D57:D64 D48:D55 D27:D46 D17:D25 D15 D11:D13 D8:D9" xr:uid="{4D081E58-6270-48FB-9397-F01FB7EB3291}">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E24"/>
  <sheetViews>
    <sheetView tabSelected="1"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65" t="s">
        <v>4</v>
      </c>
      <c r="B1" s="266"/>
      <c r="C1" s="266"/>
      <c r="D1" s="266"/>
      <c r="E1" s="267"/>
    </row>
    <row r="2" spans="1:5" ht="17.25" customHeight="1" thickBot="1">
      <c r="A2" s="297" t="s">
        <v>261</v>
      </c>
      <c r="B2" s="298"/>
      <c r="C2" s="298"/>
      <c r="D2" s="298"/>
      <c r="E2" s="299"/>
    </row>
    <row r="3" spans="1:5" s="2" customFormat="1" ht="17.25" thickBot="1">
      <c r="A3" s="271" t="s">
        <v>3</v>
      </c>
      <c r="B3" s="272"/>
      <c r="C3" s="272"/>
      <c r="D3" s="272"/>
      <c r="E3" s="273"/>
    </row>
    <row r="4" spans="1:5" s="2" customFormat="1" ht="17.25" thickBot="1">
      <c r="A4" s="274" t="s">
        <v>263</v>
      </c>
      <c r="B4" s="275"/>
      <c r="C4" s="275"/>
      <c r="D4" s="275"/>
      <c r="E4" s="276"/>
    </row>
    <row r="5" spans="1:5" s="218" customFormat="1" ht="27.75" customHeight="1" thickBot="1">
      <c r="A5" s="447" t="s">
        <v>834</v>
      </c>
      <c r="B5" s="448"/>
      <c r="C5" s="448"/>
      <c r="D5" s="448"/>
      <c r="E5" s="449"/>
    </row>
    <row r="6" spans="1:5" s="218" customFormat="1" ht="75.75" thickBot="1">
      <c r="A6" s="246" t="s">
        <v>74</v>
      </c>
      <c r="B6" s="306" t="s">
        <v>273</v>
      </c>
      <c r="C6" s="308"/>
      <c r="D6" s="249" t="s">
        <v>1298</v>
      </c>
      <c r="E6" s="219" t="s">
        <v>77</v>
      </c>
    </row>
    <row r="7" spans="1:5" s="218" customFormat="1" ht="26.25" customHeight="1">
      <c r="A7" s="247" t="s">
        <v>835</v>
      </c>
      <c r="B7" s="520" t="s">
        <v>836</v>
      </c>
      <c r="C7" s="520"/>
      <c r="D7" s="250" t="str" cm="1">
        <f t="array" ref="D7">IF(OR(D8:D18="No Cumple"),"No Cumple",IF(OR(D8:D18="Cumple"),"Cumple",IF(OR(D8:D18="No Aplica"),"Cumple","")))</f>
        <v/>
      </c>
      <c r="E7" s="220"/>
    </row>
    <row r="8" spans="1:5" s="218" customFormat="1" ht="18.75" customHeight="1">
      <c r="A8" s="242" t="s">
        <v>837</v>
      </c>
      <c r="B8" s="535" t="s">
        <v>105</v>
      </c>
      <c r="C8" s="535"/>
      <c r="D8" s="245"/>
      <c r="E8" s="222"/>
    </row>
    <row r="9" spans="1:5" s="218" customFormat="1" ht="65.25" customHeight="1">
      <c r="A9" s="242" t="s">
        <v>838</v>
      </c>
      <c r="B9" s="450" t="s">
        <v>1187</v>
      </c>
      <c r="C9" s="535"/>
      <c r="D9" s="245"/>
      <c r="E9" s="223"/>
    </row>
    <row r="10" spans="1:5" s="218" customFormat="1" ht="50.25" customHeight="1">
      <c r="A10" s="242" t="s">
        <v>839</v>
      </c>
      <c r="B10" s="535" t="s">
        <v>844</v>
      </c>
      <c r="C10" s="535"/>
      <c r="D10" s="245"/>
      <c r="E10" s="222"/>
    </row>
    <row r="11" spans="1:5" s="218" customFormat="1" ht="57" customHeight="1">
      <c r="A11" s="242" t="s">
        <v>1178</v>
      </c>
      <c r="B11" s="450" t="s">
        <v>845</v>
      </c>
      <c r="C11" s="535"/>
      <c r="D11" s="245"/>
      <c r="E11" s="223"/>
    </row>
    <row r="12" spans="1:5" s="218" customFormat="1" ht="48.75" customHeight="1">
      <c r="A12" s="242" t="s">
        <v>1179</v>
      </c>
      <c r="B12" s="450" t="s">
        <v>1188</v>
      </c>
      <c r="C12" s="535"/>
      <c r="D12" s="245"/>
      <c r="E12" s="222"/>
    </row>
    <row r="13" spans="1:5" s="218" customFormat="1" ht="47.25" customHeight="1">
      <c r="A13" s="242" t="s">
        <v>840</v>
      </c>
      <c r="B13" s="535" t="s">
        <v>846</v>
      </c>
      <c r="C13" s="535"/>
      <c r="D13" s="245"/>
      <c r="E13" s="223"/>
    </row>
    <row r="14" spans="1:5" s="218" customFormat="1" ht="48" customHeight="1">
      <c r="A14" s="242" t="s">
        <v>841</v>
      </c>
      <c r="B14" s="450" t="s">
        <v>847</v>
      </c>
      <c r="C14" s="535"/>
      <c r="D14" s="245"/>
      <c r="E14" s="222"/>
    </row>
    <row r="15" spans="1:5" s="218" customFormat="1" ht="35.25" customHeight="1">
      <c r="A15" s="242" t="s">
        <v>842</v>
      </c>
      <c r="B15" s="450" t="s">
        <v>848</v>
      </c>
      <c r="C15" s="535"/>
      <c r="D15" s="245"/>
      <c r="E15" s="223"/>
    </row>
    <row r="16" spans="1:5" s="218" customFormat="1" ht="33" customHeight="1">
      <c r="A16" s="242" t="s">
        <v>843</v>
      </c>
      <c r="B16" s="450" t="s">
        <v>849</v>
      </c>
      <c r="C16" s="535"/>
      <c r="D16" s="245"/>
      <c r="E16" s="222"/>
    </row>
    <row r="17" spans="1:5" s="218" customFormat="1" ht="166.5" customHeight="1">
      <c r="A17" s="242" t="s">
        <v>1180</v>
      </c>
      <c r="B17" s="450" t="s">
        <v>1189</v>
      </c>
      <c r="C17" s="535"/>
      <c r="D17" s="245"/>
      <c r="E17" s="223"/>
    </row>
    <row r="18" spans="1:5" s="218" customFormat="1" ht="53.25" customHeight="1" thickBot="1">
      <c r="A18" s="242" t="s">
        <v>1181</v>
      </c>
      <c r="B18" s="488" t="s">
        <v>1186</v>
      </c>
      <c r="C18" s="534"/>
      <c r="D18" s="245"/>
      <c r="E18" s="223"/>
    </row>
    <row r="19" spans="1:5" s="218" customFormat="1" ht="17.25" thickBot="1">
      <c r="A19" s="459" t="s">
        <v>1299</v>
      </c>
      <c r="B19" s="460"/>
      <c r="C19" s="461"/>
      <c r="D19" s="258" t="str">
        <f>+D7</f>
        <v/>
      </c>
      <c r="E19" s="237"/>
    </row>
    <row r="20" spans="1:5" s="218" customFormat="1" ht="15.75" thickBot="1">
      <c r="A20" s="464" t="s">
        <v>78</v>
      </c>
      <c r="B20" s="465"/>
      <c r="C20" s="465"/>
      <c r="D20" s="465"/>
      <c r="E20" s="466"/>
    </row>
    <row r="21" spans="1:5" s="218" customFormat="1" ht="15.75" thickBot="1">
      <c r="A21" s="509" t="s">
        <v>72</v>
      </c>
      <c r="B21" s="510"/>
      <c r="C21" s="511"/>
      <c r="D21" s="239" t="s">
        <v>0</v>
      </c>
      <c r="E21" s="233" t="s">
        <v>2</v>
      </c>
    </row>
    <row r="22" spans="1:5" s="218" customFormat="1" ht="15">
      <c r="A22" s="512"/>
      <c r="B22" s="513"/>
      <c r="C22" s="514"/>
      <c r="D22" s="240"/>
      <c r="E22" s="234"/>
    </row>
    <row r="23" spans="1:5" s="218" customFormat="1" ht="15">
      <c r="A23" s="469"/>
      <c r="B23" s="470"/>
      <c r="C23" s="470"/>
      <c r="D23" s="226"/>
      <c r="E23" s="234"/>
    </row>
    <row r="24" spans="1:5" ht="15.75" thickBot="1">
      <c r="A24" s="462"/>
      <c r="B24" s="463"/>
      <c r="C24" s="463"/>
      <c r="D24" s="227"/>
      <c r="E24" s="235"/>
    </row>
  </sheetData>
  <sheetProtection algorithmName="SHA-512" hashValue="KSLgpbKFGXEynrNcvMNjVSuqeq9DET3+0wHY9Kv2YxV7ONAvJfXoMWibbp8srCBvvHN7wtYIlUkDIh/jhjoUsw==" saltValue="UZ2/DwiOshhO7l81X7ZJag==" spinCount="100000" sheet="1" objects="1" scenarios="1"/>
  <mergeCells count="24">
    <mergeCell ref="A19:C19"/>
    <mergeCell ref="A24:C24"/>
    <mergeCell ref="A20:E20"/>
    <mergeCell ref="A21:C21"/>
    <mergeCell ref="A22:C22"/>
    <mergeCell ref="A23:C23"/>
    <mergeCell ref="B6:C6"/>
    <mergeCell ref="B7:C7"/>
    <mergeCell ref="B18:C18"/>
    <mergeCell ref="B8:C8"/>
    <mergeCell ref="B9:C9"/>
    <mergeCell ref="B10:C10"/>
    <mergeCell ref="B11:C11"/>
    <mergeCell ref="B12:C12"/>
    <mergeCell ref="B13:C13"/>
    <mergeCell ref="B14:C14"/>
    <mergeCell ref="B15:C15"/>
    <mergeCell ref="B16:C16"/>
    <mergeCell ref="B17:C17"/>
    <mergeCell ref="A1:E1"/>
    <mergeCell ref="A2:E2"/>
    <mergeCell ref="A3:E3"/>
    <mergeCell ref="A4:E4"/>
    <mergeCell ref="A5:E5"/>
  </mergeCells>
  <dataValidations count="1">
    <dataValidation type="list" allowBlank="1" showInputMessage="1" showErrorMessage="1" sqref="D8:D18" xr:uid="{724D0448-7000-4E51-8D24-9E2734284D5A}">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M41"/>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3" customWidth="1"/>
    <col min="2" max="2" width="23.7109375" style="4" customWidth="1"/>
    <col min="3" max="3" width="40.140625" style="5" customWidth="1"/>
    <col min="4" max="4" width="29.5703125" style="4" customWidth="1"/>
    <col min="5" max="5" width="2.7109375" style="4" customWidth="1"/>
    <col min="6" max="6" width="32.140625" style="6" customWidth="1"/>
    <col min="7" max="9" width="11.42578125" style="1"/>
    <col min="10" max="10" width="18.28515625" style="1" customWidth="1"/>
    <col min="11" max="16384" width="11.42578125" style="1"/>
  </cols>
  <sheetData>
    <row r="1" spans="1:13" ht="15.75" customHeight="1" thickBot="1">
      <c r="A1" s="536" t="s">
        <v>4</v>
      </c>
      <c r="B1" s="537"/>
      <c r="C1" s="537"/>
      <c r="D1" s="537"/>
      <c r="E1" s="537"/>
      <c r="F1" s="537"/>
      <c r="G1" s="537"/>
      <c r="H1" s="537"/>
      <c r="I1" s="537"/>
      <c r="J1" s="538"/>
    </row>
    <row r="2" spans="1:13" ht="17.25" customHeight="1" thickBot="1">
      <c r="A2" s="297" t="s">
        <v>261</v>
      </c>
      <c r="B2" s="298"/>
      <c r="C2" s="298"/>
      <c r="D2" s="298"/>
      <c r="E2" s="298"/>
      <c r="F2" s="298"/>
      <c r="G2" s="298"/>
      <c r="H2" s="298"/>
      <c r="I2" s="298"/>
      <c r="J2" s="299"/>
    </row>
    <row r="3" spans="1:13" s="2" customFormat="1" ht="15.75" customHeight="1" thickBot="1">
      <c r="A3" s="539" t="s">
        <v>3</v>
      </c>
      <c r="B3" s="540"/>
      <c r="C3" s="540"/>
      <c r="D3" s="540"/>
      <c r="E3" s="540"/>
      <c r="F3" s="540"/>
      <c r="G3" s="540"/>
      <c r="H3" s="540"/>
      <c r="I3" s="540"/>
      <c r="J3" s="541"/>
    </row>
    <row r="4" spans="1:13" s="2" customFormat="1" ht="17.25" thickBot="1">
      <c r="A4" s="274" t="s">
        <v>263</v>
      </c>
      <c r="B4" s="275"/>
      <c r="C4" s="275"/>
      <c r="D4" s="275"/>
      <c r="E4" s="275"/>
      <c r="F4" s="275"/>
      <c r="G4" s="275"/>
      <c r="H4" s="275"/>
      <c r="I4" s="275"/>
      <c r="J4" s="276"/>
    </row>
    <row r="5" spans="1:13" s="218" customFormat="1" ht="17.25" thickBot="1">
      <c r="A5" s="542" t="s">
        <v>8</v>
      </c>
      <c r="B5" s="543"/>
      <c r="C5" s="544" t="s">
        <v>9</v>
      </c>
      <c r="D5" s="544"/>
      <c r="E5" s="545"/>
      <c r="F5" s="542" t="s">
        <v>10</v>
      </c>
      <c r="G5" s="543"/>
      <c r="H5" s="544" t="s">
        <v>9</v>
      </c>
      <c r="I5" s="544"/>
      <c r="J5" s="546"/>
    </row>
    <row r="6" spans="1:13" s="218" customFormat="1" ht="17.25" thickBot="1">
      <c r="A6" s="553" t="s">
        <v>71</v>
      </c>
      <c r="B6" s="554"/>
      <c r="C6" s="554"/>
      <c r="D6" s="554"/>
      <c r="E6" s="554"/>
      <c r="F6" s="554"/>
      <c r="G6" s="554"/>
      <c r="H6" s="554"/>
      <c r="I6" s="554"/>
      <c r="J6" s="555"/>
      <c r="M6" s="236"/>
    </row>
    <row r="7" spans="1:13" s="218" customFormat="1" ht="15">
      <c r="A7" s="556" t="s">
        <v>82</v>
      </c>
      <c r="B7" s="557"/>
      <c r="C7" s="557"/>
      <c r="D7" s="557"/>
      <c r="E7" s="557"/>
      <c r="F7" s="557"/>
      <c r="G7" s="557"/>
      <c r="H7" s="557"/>
      <c r="I7" s="557"/>
      <c r="J7" s="558"/>
      <c r="M7" s="236"/>
    </row>
    <row r="8" spans="1:13" s="218" customFormat="1" ht="15">
      <c r="A8" s="559"/>
      <c r="B8" s="560"/>
      <c r="C8" s="560"/>
      <c r="D8" s="560"/>
      <c r="E8" s="560"/>
      <c r="F8" s="560"/>
      <c r="G8" s="560"/>
      <c r="H8" s="560"/>
      <c r="I8" s="560"/>
      <c r="J8" s="561"/>
      <c r="M8" s="236"/>
    </row>
    <row r="9" spans="1:13" s="218" customFormat="1" ht="15">
      <c r="A9" s="559"/>
      <c r="B9" s="560"/>
      <c r="C9" s="560"/>
      <c r="D9" s="560"/>
      <c r="E9" s="560"/>
      <c r="F9" s="560"/>
      <c r="G9" s="560"/>
      <c r="H9" s="560"/>
      <c r="I9" s="560"/>
      <c r="J9" s="561"/>
      <c r="M9" s="236"/>
    </row>
    <row r="10" spans="1:13" s="218" customFormat="1" ht="15">
      <c r="A10" s="559"/>
      <c r="B10" s="560"/>
      <c r="C10" s="560"/>
      <c r="D10" s="560"/>
      <c r="E10" s="560"/>
      <c r="F10" s="560"/>
      <c r="G10" s="560"/>
      <c r="H10" s="560"/>
      <c r="I10" s="560"/>
      <c r="J10" s="561"/>
      <c r="M10" s="236"/>
    </row>
    <row r="11" spans="1:13" s="218" customFormat="1" ht="15">
      <c r="A11" s="559"/>
      <c r="B11" s="560"/>
      <c r="C11" s="560"/>
      <c r="D11" s="560"/>
      <c r="E11" s="560"/>
      <c r="F11" s="560"/>
      <c r="G11" s="560"/>
      <c r="H11" s="560"/>
      <c r="I11" s="560"/>
      <c r="J11" s="561"/>
      <c r="M11" s="236"/>
    </row>
    <row r="12" spans="1:13" s="218" customFormat="1" ht="15">
      <c r="A12" s="559"/>
      <c r="B12" s="560"/>
      <c r="C12" s="560"/>
      <c r="D12" s="560"/>
      <c r="E12" s="560"/>
      <c r="F12" s="560"/>
      <c r="G12" s="560"/>
      <c r="H12" s="560"/>
      <c r="I12" s="560"/>
      <c r="J12" s="561"/>
      <c r="M12" s="236"/>
    </row>
    <row r="13" spans="1:13" s="218" customFormat="1" ht="15">
      <c r="A13" s="559"/>
      <c r="B13" s="560"/>
      <c r="C13" s="560"/>
      <c r="D13" s="560"/>
      <c r="E13" s="560"/>
      <c r="F13" s="560"/>
      <c r="G13" s="560"/>
      <c r="H13" s="560"/>
      <c r="I13" s="560"/>
      <c r="J13" s="561"/>
      <c r="M13" s="236"/>
    </row>
    <row r="14" spans="1:13" s="218" customFormat="1" ht="15.75" thickBot="1">
      <c r="A14" s="562"/>
      <c r="B14" s="563"/>
      <c r="C14" s="563"/>
      <c r="D14" s="563"/>
      <c r="E14" s="563"/>
      <c r="F14" s="563"/>
      <c r="G14" s="563"/>
      <c r="H14" s="563"/>
      <c r="I14" s="563"/>
      <c r="J14" s="564"/>
      <c r="M14" s="236"/>
    </row>
    <row r="15" spans="1:13" s="218" customFormat="1" ht="17.25" thickBot="1">
      <c r="A15" s="571" t="s">
        <v>1291</v>
      </c>
      <c r="B15" s="572"/>
      <c r="C15" s="572"/>
      <c r="D15" s="572"/>
      <c r="E15" s="572"/>
      <c r="F15" s="572"/>
      <c r="G15" s="572"/>
      <c r="H15" s="572"/>
      <c r="I15" s="572"/>
      <c r="J15" s="573"/>
    </row>
    <row r="16" spans="1:13" s="218" customFormat="1" ht="17.25" thickBot="1">
      <c r="A16" s="574" t="s">
        <v>1292</v>
      </c>
      <c r="B16" s="575"/>
      <c r="C16" s="575"/>
      <c r="D16" s="575"/>
      <c r="E16" s="575"/>
      <c r="F16" s="575"/>
      <c r="G16" s="576" t="s">
        <v>1293</v>
      </c>
      <c r="H16" s="577"/>
      <c r="I16" s="577"/>
      <c r="J16" s="578"/>
    </row>
    <row r="17" spans="1:10" s="218" customFormat="1" ht="15.75" thickBot="1">
      <c r="A17" s="579" t="s">
        <v>1294</v>
      </c>
      <c r="B17" s="580"/>
      <c r="C17" s="580"/>
      <c r="D17" s="580"/>
      <c r="E17" s="580"/>
      <c r="F17" s="581"/>
      <c r="G17" s="582" t="str">
        <f>'2. Comp Financiero '!D31</f>
        <v/>
      </c>
      <c r="H17" s="583"/>
      <c r="I17" s="583"/>
      <c r="J17" s="584"/>
    </row>
    <row r="18" spans="1:10" s="218" customFormat="1" ht="15.75" thickBot="1">
      <c r="A18" s="579" t="s">
        <v>1311</v>
      </c>
      <c r="B18" s="580"/>
      <c r="C18" s="580"/>
      <c r="D18" s="580"/>
      <c r="E18" s="580"/>
      <c r="F18" s="581"/>
      <c r="G18" s="582" t="str">
        <f>IF(OR('3. Comp Proceso Atención'!D51="No cumple",
'3.1. Psico Discapacidad'!D24=" No cumple ",
'3.2. Psico Consumo'!D13="No cumple",
'3.3. Psico Gestantes-Lactantes'!D18="No cumple",
'3.4. Psico Violencia-Conflito'!D14="no cumple",
'3.5. Situaciones Riesgos'!D85="no cumple"),"NO CUMPLE",
IF(OR('3. Comp Proceso Atención'!D51="cumple",
'3.1. Psico Discapacidad'!D24=" cumple ",
'3.2. Psico Consumo'!D13="cumple",
'3.3. Psico Gestantes-Lactantes'!D18="cumple",
'3.4. Psico Violencia-Conflito'!D14="cumple",
'3.5. Situaciones Riesgos'!D85="cumple"),"CUMPLE",""))</f>
        <v/>
      </c>
      <c r="H18" s="583"/>
      <c r="I18" s="583"/>
      <c r="J18" s="584"/>
    </row>
    <row r="19" spans="1:10" s="218" customFormat="1" ht="15.75" thickBot="1">
      <c r="A19" s="579" t="s">
        <v>1295</v>
      </c>
      <c r="B19" s="580"/>
      <c r="C19" s="580"/>
      <c r="D19" s="580"/>
      <c r="E19" s="580"/>
      <c r="F19" s="581"/>
      <c r="G19" s="582" t="str">
        <f>'4. Comp Talento Humano'!D37</f>
        <v/>
      </c>
      <c r="H19" s="583"/>
      <c r="I19" s="583"/>
      <c r="J19" s="584"/>
    </row>
    <row r="20" spans="1:10" s="218" customFormat="1" ht="15.75" thickBot="1">
      <c r="A20" s="579" t="s">
        <v>1296</v>
      </c>
      <c r="B20" s="580"/>
      <c r="C20" s="580"/>
      <c r="D20" s="580"/>
      <c r="E20" s="580"/>
      <c r="F20" s="581"/>
      <c r="G20" s="582" t="str">
        <f>'5. Comp Infraestructura'!D86</f>
        <v/>
      </c>
      <c r="H20" s="583"/>
      <c r="I20" s="583"/>
      <c r="J20" s="584"/>
    </row>
    <row r="21" spans="1:10" s="218" customFormat="1" ht="15.75" thickBot="1">
      <c r="A21" s="579" t="s">
        <v>1297</v>
      </c>
      <c r="B21" s="580"/>
      <c r="C21" s="580"/>
      <c r="D21" s="580"/>
      <c r="E21" s="580"/>
      <c r="F21" s="581"/>
      <c r="G21" s="588" t="str">
        <f>IF(OR('6. Comp Nutrición '!D121="NO CUMPLE",'6.2. Comp Nutrición Metrología'!D19="NO CUMPLE"),"NO CUMPLE",IF(OR('6. Comp Nutrición '!D121="CUMPLE",'6.2. Comp Nutrición Metrología'!D19="CUMPLE"),"CUMPLE",""))</f>
        <v/>
      </c>
      <c r="H21" s="589"/>
      <c r="I21" s="589"/>
      <c r="J21" s="590"/>
    </row>
    <row r="22" spans="1:10" s="218" customFormat="1" ht="17.25" thickBot="1">
      <c r="A22" s="565" t="s">
        <v>1285</v>
      </c>
      <c r="B22" s="566"/>
      <c r="C22" s="566"/>
      <c r="D22" s="566"/>
      <c r="E22" s="566"/>
      <c r="F22" s="566"/>
      <c r="G22" s="566"/>
      <c r="H22" s="566"/>
      <c r="I22" s="566"/>
      <c r="J22" s="567"/>
    </row>
    <row r="23" spans="1:10" s="218" customFormat="1" ht="17.25" thickBot="1">
      <c r="A23" s="568" t="s">
        <v>72</v>
      </c>
      <c r="B23" s="569"/>
      <c r="C23" s="569" t="s">
        <v>0</v>
      </c>
      <c r="D23" s="569"/>
      <c r="E23" s="569" t="s">
        <v>73</v>
      </c>
      <c r="F23" s="569"/>
      <c r="G23" s="569" t="s">
        <v>1</v>
      </c>
      <c r="H23" s="569"/>
      <c r="I23" s="569"/>
      <c r="J23" s="570"/>
    </row>
    <row r="24" spans="1:10" s="218" customFormat="1">
      <c r="A24" s="547"/>
      <c r="B24" s="548"/>
      <c r="C24" s="548"/>
      <c r="D24" s="548"/>
      <c r="E24" s="548"/>
      <c r="F24" s="548"/>
      <c r="G24" s="548"/>
      <c r="H24" s="548"/>
      <c r="I24" s="548"/>
      <c r="J24" s="549"/>
    </row>
    <row r="25" spans="1:10" s="218" customFormat="1">
      <c r="A25" s="550"/>
      <c r="B25" s="551"/>
      <c r="C25" s="551"/>
      <c r="D25" s="551"/>
      <c r="E25" s="551"/>
      <c r="F25" s="551"/>
      <c r="G25" s="551"/>
      <c r="H25" s="551"/>
      <c r="I25" s="551"/>
      <c r="J25" s="552"/>
    </row>
    <row r="26" spans="1:10" s="218" customFormat="1">
      <c r="A26" s="550"/>
      <c r="B26" s="551"/>
      <c r="C26" s="551"/>
      <c r="D26" s="551"/>
      <c r="E26" s="551"/>
      <c r="F26" s="551"/>
      <c r="G26" s="551"/>
      <c r="H26" s="551"/>
      <c r="I26" s="551"/>
      <c r="J26" s="552"/>
    </row>
    <row r="27" spans="1:10" s="218" customFormat="1">
      <c r="A27" s="550"/>
      <c r="B27" s="551"/>
      <c r="C27" s="551"/>
      <c r="D27" s="551"/>
      <c r="E27" s="551"/>
      <c r="F27" s="551"/>
      <c r="G27" s="551"/>
      <c r="H27" s="551"/>
      <c r="I27" s="551"/>
      <c r="J27" s="552"/>
    </row>
    <row r="28" spans="1:10" s="218" customFormat="1">
      <c r="A28" s="547"/>
      <c r="B28" s="548"/>
      <c r="C28" s="548"/>
      <c r="D28" s="548"/>
      <c r="E28" s="548"/>
      <c r="F28" s="548"/>
      <c r="G28" s="548"/>
      <c r="H28" s="548"/>
      <c r="I28" s="548"/>
      <c r="J28" s="549"/>
    </row>
    <row r="29" spans="1:10" s="218" customFormat="1">
      <c r="A29" s="550"/>
      <c r="B29" s="551"/>
      <c r="C29" s="551"/>
      <c r="D29" s="551"/>
      <c r="E29" s="551"/>
      <c r="F29" s="551"/>
      <c r="G29" s="551"/>
      <c r="H29" s="551"/>
      <c r="I29" s="551"/>
      <c r="J29" s="552"/>
    </row>
    <row r="30" spans="1:10" s="218" customFormat="1">
      <c r="A30" s="550"/>
      <c r="B30" s="551"/>
      <c r="C30" s="551"/>
      <c r="D30" s="551"/>
      <c r="E30" s="551"/>
      <c r="F30" s="551"/>
      <c r="G30" s="551"/>
      <c r="H30" s="551"/>
      <c r="I30" s="551"/>
      <c r="J30" s="552"/>
    </row>
    <row r="31" spans="1:10" s="218" customFormat="1" ht="17.25" thickBot="1">
      <c r="A31" s="585"/>
      <c r="B31" s="586"/>
      <c r="C31" s="586"/>
      <c r="D31" s="586"/>
      <c r="E31" s="586"/>
      <c r="F31" s="586"/>
      <c r="G31" s="586"/>
      <c r="H31" s="586"/>
      <c r="I31" s="586"/>
      <c r="J31" s="587"/>
    </row>
    <row r="32" spans="1:10" s="218" customFormat="1" ht="17.25" thickBot="1">
      <c r="A32" s="565" t="s">
        <v>1286</v>
      </c>
      <c r="B32" s="566"/>
      <c r="C32" s="566"/>
      <c r="D32" s="566"/>
      <c r="E32" s="566"/>
      <c r="F32" s="566"/>
      <c r="G32" s="566"/>
      <c r="H32" s="566"/>
      <c r="I32" s="566"/>
      <c r="J32" s="567"/>
    </row>
    <row r="33" spans="1:10" s="218" customFormat="1" ht="17.25" thickBot="1">
      <c r="A33" s="568" t="s">
        <v>72</v>
      </c>
      <c r="B33" s="569"/>
      <c r="C33" s="569" t="s">
        <v>0</v>
      </c>
      <c r="D33" s="569"/>
      <c r="E33" s="569" t="s">
        <v>73</v>
      </c>
      <c r="F33" s="569"/>
      <c r="G33" s="569" t="s">
        <v>1</v>
      </c>
      <c r="H33" s="569"/>
      <c r="I33" s="569"/>
      <c r="J33" s="570"/>
    </row>
    <row r="34" spans="1:10" s="218" customFormat="1">
      <c r="A34" s="547"/>
      <c r="B34" s="548"/>
      <c r="C34" s="548"/>
      <c r="D34" s="548"/>
      <c r="E34" s="548"/>
      <c r="F34" s="548"/>
      <c r="G34" s="548"/>
      <c r="H34" s="548"/>
      <c r="I34" s="548"/>
      <c r="J34" s="549"/>
    </row>
    <row r="35" spans="1:10" s="218" customFormat="1">
      <c r="A35" s="550"/>
      <c r="B35" s="551"/>
      <c r="C35" s="551"/>
      <c r="D35" s="551"/>
      <c r="E35" s="551"/>
      <c r="F35" s="551"/>
      <c r="G35" s="551"/>
      <c r="H35" s="551"/>
      <c r="I35" s="551"/>
      <c r="J35" s="552"/>
    </row>
    <row r="36" spans="1:10" s="218" customFormat="1">
      <c r="A36" s="550"/>
      <c r="B36" s="551"/>
      <c r="C36" s="551"/>
      <c r="D36" s="551"/>
      <c r="E36" s="551"/>
      <c r="F36" s="551"/>
      <c r="G36" s="551"/>
      <c r="H36" s="551"/>
      <c r="I36" s="551"/>
      <c r="J36" s="552"/>
    </row>
    <row r="37" spans="1:10" s="218" customFormat="1">
      <c r="A37" s="550"/>
      <c r="B37" s="551"/>
      <c r="C37" s="551"/>
      <c r="D37" s="551"/>
      <c r="E37" s="551"/>
      <c r="F37" s="551"/>
      <c r="G37" s="551"/>
      <c r="H37" s="551"/>
      <c r="I37" s="551"/>
      <c r="J37" s="552"/>
    </row>
    <row r="38" spans="1:10" s="218" customFormat="1">
      <c r="A38" s="547"/>
      <c r="B38" s="548"/>
      <c r="C38" s="548"/>
      <c r="D38" s="548"/>
      <c r="E38" s="548"/>
      <c r="F38" s="548"/>
      <c r="G38" s="548"/>
      <c r="H38" s="548"/>
      <c r="I38" s="548"/>
      <c r="J38" s="549"/>
    </row>
    <row r="39" spans="1:10" s="218" customFormat="1">
      <c r="A39" s="550"/>
      <c r="B39" s="551"/>
      <c r="C39" s="551"/>
      <c r="D39" s="551"/>
      <c r="E39" s="551"/>
      <c r="F39" s="551"/>
      <c r="G39" s="551"/>
      <c r="H39" s="551"/>
      <c r="I39" s="551"/>
      <c r="J39" s="552"/>
    </row>
    <row r="40" spans="1:10" s="218" customFormat="1">
      <c r="A40" s="550"/>
      <c r="B40" s="551"/>
      <c r="C40" s="551"/>
      <c r="D40" s="551"/>
      <c r="E40" s="551"/>
      <c r="F40" s="551"/>
      <c r="G40" s="551"/>
      <c r="H40" s="551"/>
      <c r="I40" s="551"/>
      <c r="J40" s="552"/>
    </row>
    <row r="41" spans="1:10" s="218" customFormat="1" ht="17.25" thickBot="1">
      <c r="A41" s="585"/>
      <c r="B41" s="586"/>
      <c r="C41" s="586"/>
      <c r="D41" s="586"/>
      <c r="E41" s="586"/>
      <c r="F41" s="586"/>
      <c r="G41" s="586"/>
      <c r="H41" s="586"/>
      <c r="I41" s="586"/>
      <c r="J41" s="587"/>
    </row>
  </sheetData>
  <sheetProtection algorithmName="SHA-512" hashValue="vdSvacag2ortZkTg+qs1eNJqnOiYYUaYv+QugI2w8D85xR2pGl1UYmrCdXgbDrYUtQ9CkWep7msf1BXtRw7LTg==" saltValue="8r8xatrcegBJXD3HbxoDyw==" spinCount="100000" sheet="1" objects="1" scenarios="1"/>
  <mergeCells count="97">
    <mergeCell ref="A20:F20"/>
    <mergeCell ref="G20:J20"/>
    <mergeCell ref="A21:F21"/>
    <mergeCell ref="G21:J21"/>
    <mergeCell ref="A38:B38"/>
    <mergeCell ref="C38:D38"/>
    <mergeCell ref="E38:F38"/>
    <mergeCell ref="G38:J38"/>
    <mergeCell ref="A36:B36"/>
    <mergeCell ref="C36:D36"/>
    <mergeCell ref="E36:F36"/>
    <mergeCell ref="G36:J36"/>
    <mergeCell ref="A37:B37"/>
    <mergeCell ref="C37:D37"/>
    <mergeCell ref="E37:F37"/>
    <mergeCell ref="G37:J37"/>
    <mergeCell ref="A41:B41"/>
    <mergeCell ref="C41:D41"/>
    <mergeCell ref="E41:F41"/>
    <mergeCell ref="G41:J41"/>
    <mergeCell ref="A39:B39"/>
    <mergeCell ref="C39:D39"/>
    <mergeCell ref="E39:F39"/>
    <mergeCell ref="G39:J39"/>
    <mergeCell ref="A40:B40"/>
    <mergeCell ref="C40:D40"/>
    <mergeCell ref="E40:F40"/>
    <mergeCell ref="G40:J40"/>
    <mergeCell ref="A35:B35"/>
    <mergeCell ref="C35:D35"/>
    <mergeCell ref="E35:F35"/>
    <mergeCell ref="G35:J35"/>
    <mergeCell ref="A34:B34"/>
    <mergeCell ref="C34:D34"/>
    <mergeCell ref="E34:F34"/>
    <mergeCell ref="G34:J34"/>
    <mergeCell ref="G33:J33"/>
    <mergeCell ref="A32:J32"/>
    <mergeCell ref="A33:B33"/>
    <mergeCell ref="C33:D33"/>
    <mergeCell ref="E33:F33"/>
    <mergeCell ref="A31:B31"/>
    <mergeCell ref="C31:D31"/>
    <mergeCell ref="E31:F31"/>
    <mergeCell ref="G31:J31"/>
    <mergeCell ref="A30:B30"/>
    <mergeCell ref="C30:D30"/>
    <mergeCell ref="E30:F30"/>
    <mergeCell ref="G30:J30"/>
    <mergeCell ref="A29:B29"/>
    <mergeCell ref="C29:D29"/>
    <mergeCell ref="E29:F29"/>
    <mergeCell ref="G29:J29"/>
    <mergeCell ref="A28:B28"/>
    <mergeCell ref="C28:D28"/>
    <mergeCell ref="E28:F28"/>
    <mergeCell ref="G28:J28"/>
    <mergeCell ref="A27:B27"/>
    <mergeCell ref="C27:D27"/>
    <mergeCell ref="E27:F27"/>
    <mergeCell ref="G27:J27"/>
    <mergeCell ref="A26:B26"/>
    <mergeCell ref="C26:D26"/>
    <mergeCell ref="E26:F26"/>
    <mergeCell ref="G26:J26"/>
    <mergeCell ref="A6:J6"/>
    <mergeCell ref="A7:J14"/>
    <mergeCell ref="A22:J22"/>
    <mergeCell ref="A23:B23"/>
    <mergeCell ref="C23:D23"/>
    <mergeCell ref="E23:F23"/>
    <mergeCell ref="G23:J23"/>
    <mergeCell ref="A15:J15"/>
    <mergeCell ref="A16:F16"/>
    <mergeCell ref="G16:J16"/>
    <mergeCell ref="A17:F17"/>
    <mergeCell ref="G17:J17"/>
    <mergeCell ref="A18:F18"/>
    <mergeCell ref="G18:J18"/>
    <mergeCell ref="A19:F19"/>
    <mergeCell ref="G19:J19"/>
    <mergeCell ref="A24:B24"/>
    <mergeCell ref="C24:D24"/>
    <mergeCell ref="E24:F24"/>
    <mergeCell ref="G24:J24"/>
    <mergeCell ref="A25:B25"/>
    <mergeCell ref="C25:D25"/>
    <mergeCell ref="E25:F25"/>
    <mergeCell ref="G25:J25"/>
    <mergeCell ref="A1:J1"/>
    <mergeCell ref="A2:J2"/>
    <mergeCell ref="A3:J3"/>
    <mergeCell ref="A4:J4"/>
    <mergeCell ref="A5:B5"/>
    <mergeCell ref="C5:E5"/>
    <mergeCell ref="F5:G5"/>
    <mergeCell ref="H5:J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H68"/>
  <sheetViews>
    <sheetView tabSelected="1" zoomScaleNormal="100" zoomScaleSheetLayoutView="80" zoomScalePageLayoutView="55" workbookViewId="0">
      <selection activeCell="A5" sqref="A5:G7"/>
    </sheetView>
  </sheetViews>
  <sheetFormatPr baseColWidth="10" defaultColWidth="11.42578125" defaultRowHeight="16.5"/>
  <cols>
    <col min="1" max="1" width="31.7109375" style="136" customWidth="1"/>
    <col min="2" max="2" width="26.7109375" style="5" customWidth="1"/>
    <col min="3" max="3" width="17.42578125" style="5" customWidth="1"/>
    <col min="4" max="5" width="17.140625" style="5" customWidth="1"/>
    <col min="6" max="6" width="16.5703125" style="5" customWidth="1"/>
    <col min="7" max="7" width="11.42578125" style="137" customWidth="1"/>
    <col min="8" max="8" width="25.42578125" style="1" customWidth="1"/>
    <col min="9" max="16384" width="11.42578125" style="1"/>
  </cols>
  <sheetData>
    <row r="1" spans="1:7" ht="17.25" customHeight="1" thickBot="1">
      <c r="A1" s="536" t="s">
        <v>4</v>
      </c>
      <c r="B1" s="537"/>
      <c r="C1" s="537"/>
      <c r="D1" s="537"/>
      <c r="E1" s="537"/>
      <c r="F1" s="537"/>
      <c r="G1" s="538"/>
    </row>
    <row r="2" spans="1:7" ht="17.25" customHeight="1" thickBot="1">
      <c r="A2" s="297" t="s">
        <v>261</v>
      </c>
      <c r="B2" s="298"/>
      <c r="C2" s="298"/>
      <c r="D2" s="298"/>
      <c r="E2" s="298"/>
      <c r="F2" s="298"/>
      <c r="G2" s="299"/>
    </row>
    <row r="3" spans="1:7" s="2" customFormat="1" ht="17.25" customHeight="1" thickBot="1">
      <c r="A3" s="605" t="s">
        <v>3</v>
      </c>
      <c r="B3" s="606"/>
      <c r="C3" s="606"/>
      <c r="D3" s="606"/>
      <c r="E3" s="606"/>
      <c r="F3" s="606"/>
      <c r="G3" s="607"/>
    </row>
    <row r="4" spans="1:7" s="2" customFormat="1" ht="17.25" customHeight="1" thickBot="1">
      <c r="A4" s="274" t="s">
        <v>263</v>
      </c>
      <c r="B4" s="275"/>
      <c r="C4" s="275"/>
      <c r="D4" s="275"/>
      <c r="E4" s="275"/>
      <c r="F4" s="275"/>
      <c r="G4" s="276"/>
    </row>
    <row r="5" spans="1:7" customFormat="1" ht="27.75" customHeight="1" thickBot="1">
      <c r="A5" s="608" t="s">
        <v>1100</v>
      </c>
      <c r="B5" s="609"/>
      <c r="C5" s="609"/>
      <c r="D5" s="609"/>
      <c r="E5" s="609"/>
      <c r="F5" s="609"/>
      <c r="G5" s="610"/>
    </row>
    <row r="6" spans="1:7" customFormat="1" ht="22.5" customHeight="1" thickBot="1">
      <c r="A6" s="602" t="s">
        <v>880</v>
      </c>
      <c r="B6" s="603"/>
      <c r="C6" s="603"/>
      <c r="D6" s="603"/>
      <c r="E6" s="603"/>
      <c r="F6" s="603"/>
      <c r="G6" s="604"/>
    </row>
    <row r="7" spans="1:7" customFormat="1" ht="22.5" customHeight="1" thickBot="1">
      <c r="A7" s="593"/>
      <c r="B7" s="594"/>
      <c r="C7" s="594"/>
      <c r="D7" s="594"/>
      <c r="E7" s="594"/>
      <c r="F7" s="594"/>
      <c r="G7" s="594"/>
    </row>
    <row r="8" spans="1:7">
      <c r="A8" s="117" t="s">
        <v>851</v>
      </c>
      <c r="B8" s="118"/>
      <c r="C8" s="119"/>
      <c r="D8" s="119"/>
      <c r="E8" s="119"/>
      <c r="F8" s="119"/>
      <c r="G8" s="119"/>
    </row>
    <row r="9" spans="1:7" ht="17.25" thickBot="1">
      <c r="A9" s="120" t="s">
        <v>852</v>
      </c>
      <c r="B9" s="121"/>
      <c r="C9" s="119"/>
      <c r="D9" s="119"/>
      <c r="E9" s="119"/>
      <c r="F9" s="119"/>
      <c r="G9" s="119"/>
    </row>
    <row r="10" spans="1:7" ht="17.25" thickBot="1">
      <c r="A10" s="122"/>
      <c r="B10" s="119"/>
      <c r="C10" s="119"/>
      <c r="D10" s="119"/>
      <c r="E10" s="119"/>
      <c r="F10" s="119"/>
      <c r="G10" s="119"/>
    </row>
    <row r="11" spans="1:7" ht="48.75" customHeight="1" thickBot="1">
      <c r="A11" s="123" t="s">
        <v>147</v>
      </c>
      <c r="B11" s="124" t="s">
        <v>148</v>
      </c>
      <c r="C11" s="125" t="s">
        <v>853</v>
      </c>
      <c r="D11" s="125" t="s">
        <v>854</v>
      </c>
      <c r="E11" s="125" t="s">
        <v>75</v>
      </c>
      <c r="F11" s="126" t="s">
        <v>76</v>
      </c>
      <c r="G11" s="126" t="s">
        <v>855</v>
      </c>
    </row>
    <row r="12" spans="1:7">
      <c r="A12" s="595" t="s">
        <v>856</v>
      </c>
      <c r="B12" s="127" t="s">
        <v>150</v>
      </c>
      <c r="C12" s="127">
        <v>1</v>
      </c>
      <c r="D12" s="127"/>
      <c r="E12" s="127"/>
      <c r="F12" s="127"/>
      <c r="G12" s="128"/>
    </row>
    <row r="13" spans="1:7">
      <c r="A13" s="596"/>
      <c r="B13" s="115" t="s">
        <v>151</v>
      </c>
      <c r="C13" s="115">
        <v>1</v>
      </c>
      <c r="D13" s="115"/>
      <c r="E13" s="115"/>
      <c r="F13" s="115"/>
      <c r="G13" s="129"/>
    </row>
    <row r="14" spans="1:7">
      <c r="A14" s="596"/>
      <c r="B14" s="115" t="s">
        <v>857</v>
      </c>
      <c r="C14" s="115">
        <v>1</v>
      </c>
      <c r="D14" s="115"/>
      <c r="E14" s="115"/>
      <c r="F14" s="115"/>
      <c r="G14" s="129"/>
    </row>
    <row r="15" spans="1:7">
      <c r="A15" s="596"/>
      <c r="B15" s="115" t="s">
        <v>153</v>
      </c>
      <c r="C15" s="115">
        <v>1</v>
      </c>
      <c r="D15" s="115"/>
      <c r="E15" s="115"/>
      <c r="F15" s="115"/>
      <c r="G15" s="129"/>
    </row>
    <row r="16" spans="1:7" ht="17.25" thickBot="1">
      <c r="A16" s="597"/>
      <c r="B16" s="130" t="s">
        <v>154</v>
      </c>
      <c r="C16" s="130">
        <v>3</v>
      </c>
      <c r="D16" s="130"/>
      <c r="E16" s="130"/>
      <c r="F16" s="130"/>
      <c r="G16" s="131"/>
    </row>
    <row r="17" spans="1:7" ht="17.25" thickBot="1">
      <c r="A17" s="122"/>
      <c r="B17" s="119"/>
      <c r="C17" s="119"/>
      <c r="D17" s="119"/>
      <c r="E17" s="119"/>
      <c r="F17" s="119"/>
      <c r="G17" s="119"/>
    </row>
    <row r="18" spans="1:7">
      <c r="A18" s="591" t="s">
        <v>858</v>
      </c>
      <c r="B18" s="127" t="s">
        <v>152</v>
      </c>
      <c r="C18" s="127">
        <v>1</v>
      </c>
      <c r="D18" s="127"/>
      <c r="E18" s="127"/>
      <c r="F18" s="127"/>
      <c r="G18" s="128"/>
    </row>
    <row r="19" spans="1:7">
      <c r="A19" s="598"/>
      <c r="B19" s="115" t="s">
        <v>153</v>
      </c>
      <c r="C19" s="115">
        <v>1</v>
      </c>
      <c r="D19" s="115"/>
      <c r="E19" s="115"/>
      <c r="F19" s="115"/>
      <c r="G19" s="129"/>
    </row>
    <row r="20" spans="1:7">
      <c r="A20" s="598"/>
      <c r="B20" s="115" t="s">
        <v>154</v>
      </c>
      <c r="C20" s="115">
        <v>3</v>
      </c>
      <c r="D20" s="115"/>
      <c r="E20" s="115"/>
      <c r="F20" s="115"/>
      <c r="G20" s="129"/>
    </row>
    <row r="21" spans="1:7">
      <c r="A21" s="598"/>
      <c r="B21" s="115" t="s">
        <v>859</v>
      </c>
      <c r="C21" s="115">
        <v>1</v>
      </c>
      <c r="D21" s="115"/>
      <c r="E21" s="115"/>
      <c r="F21" s="115"/>
      <c r="G21" s="129"/>
    </row>
    <row r="22" spans="1:7">
      <c r="A22" s="598"/>
      <c r="B22" s="115" t="s">
        <v>860</v>
      </c>
      <c r="C22" s="115">
        <v>1</v>
      </c>
      <c r="D22" s="115"/>
      <c r="E22" s="115"/>
      <c r="F22" s="115"/>
      <c r="G22" s="129"/>
    </row>
    <row r="23" spans="1:7" ht="17.25" thickBot="1">
      <c r="A23" s="592"/>
      <c r="B23" s="130" t="s">
        <v>861</v>
      </c>
      <c r="C23" s="130">
        <v>1</v>
      </c>
      <c r="D23" s="130"/>
      <c r="E23" s="130"/>
      <c r="F23" s="130"/>
      <c r="G23" s="131"/>
    </row>
    <row r="24" spans="1:7" ht="17.25" thickBot="1">
      <c r="A24" s="122"/>
      <c r="B24" s="119"/>
      <c r="C24" s="119"/>
      <c r="D24" s="119"/>
      <c r="E24" s="119"/>
      <c r="F24" s="119"/>
      <c r="G24" s="119"/>
    </row>
    <row r="25" spans="1:7">
      <c r="A25" s="591" t="s">
        <v>862</v>
      </c>
      <c r="B25" s="127" t="s">
        <v>863</v>
      </c>
      <c r="C25" s="127">
        <v>1</v>
      </c>
      <c r="D25" s="127"/>
      <c r="E25" s="127"/>
      <c r="F25" s="127"/>
      <c r="G25" s="128"/>
    </row>
    <row r="26" spans="1:7" ht="17.25" thickBot="1">
      <c r="A26" s="592"/>
      <c r="B26" s="130" t="s">
        <v>864</v>
      </c>
      <c r="C26" s="130">
        <v>3</v>
      </c>
      <c r="D26" s="130"/>
      <c r="E26" s="130"/>
      <c r="F26" s="130"/>
      <c r="G26" s="131"/>
    </row>
    <row r="27" spans="1:7" ht="17.25" thickBot="1">
      <c r="A27" s="122"/>
      <c r="B27" s="119"/>
      <c r="C27" s="119"/>
      <c r="D27" s="119"/>
      <c r="E27" s="119"/>
      <c r="F27" s="119"/>
      <c r="G27" s="119"/>
    </row>
    <row r="28" spans="1:7">
      <c r="A28" s="599" t="s">
        <v>865</v>
      </c>
      <c r="B28" s="127" t="s">
        <v>866</v>
      </c>
      <c r="C28" s="127">
        <v>1</v>
      </c>
      <c r="D28" s="127"/>
      <c r="E28" s="127"/>
      <c r="F28" s="127"/>
      <c r="G28" s="128"/>
    </row>
    <row r="29" spans="1:7">
      <c r="A29" s="600"/>
      <c r="B29" s="115" t="s">
        <v>156</v>
      </c>
      <c r="C29" s="115">
        <v>1</v>
      </c>
      <c r="D29" s="115"/>
      <c r="E29" s="115"/>
      <c r="F29" s="115"/>
      <c r="G29" s="129"/>
    </row>
    <row r="30" spans="1:7" ht="17.25" thickBot="1">
      <c r="A30" s="601"/>
      <c r="B30" s="130" t="s">
        <v>867</v>
      </c>
      <c r="C30" s="130">
        <v>1</v>
      </c>
      <c r="D30" s="130"/>
      <c r="E30" s="130"/>
      <c r="F30" s="130"/>
      <c r="G30" s="131"/>
    </row>
    <row r="31" spans="1:7" ht="17.25" thickBot="1">
      <c r="A31" s="122"/>
      <c r="B31" s="119"/>
      <c r="C31" s="119"/>
      <c r="D31" s="119"/>
      <c r="E31" s="119"/>
      <c r="F31" s="119"/>
      <c r="G31" s="119"/>
    </row>
    <row r="32" spans="1:7">
      <c r="A32" s="591" t="s">
        <v>157</v>
      </c>
      <c r="B32" s="127" t="s">
        <v>158</v>
      </c>
      <c r="C32" s="127">
        <v>3</v>
      </c>
      <c r="D32" s="127"/>
      <c r="E32" s="127"/>
      <c r="F32" s="127"/>
      <c r="G32" s="128"/>
    </row>
    <row r="33" spans="1:8" ht="17.25" thickBot="1">
      <c r="A33" s="592"/>
      <c r="B33" s="130" t="s">
        <v>159</v>
      </c>
      <c r="C33" s="130">
        <v>1</v>
      </c>
      <c r="D33" s="130"/>
      <c r="E33" s="130"/>
      <c r="F33" s="130"/>
      <c r="G33" s="131"/>
    </row>
    <row r="34" spans="1:8" ht="17.25" thickBot="1">
      <c r="A34" s="122"/>
      <c r="B34" s="119"/>
      <c r="C34" s="119"/>
      <c r="D34" s="119"/>
      <c r="E34" s="119"/>
      <c r="F34" s="119"/>
      <c r="G34" s="119"/>
    </row>
    <row r="35" spans="1:8">
      <c r="A35" s="591" t="s">
        <v>162</v>
      </c>
      <c r="B35" s="127" t="s">
        <v>163</v>
      </c>
      <c r="C35" s="132">
        <v>5</v>
      </c>
      <c r="D35" s="127"/>
      <c r="E35" s="127"/>
      <c r="F35" s="127"/>
      <c r="G35" s="128"/>
    </row>
    <row r="36" spans="1:8" ht="49.5">
      <c r="A36" s="598"/>
      <c r="B36" s="116" t="s">
        <v>868</v>
      </c>
      <c r="C36" s="32">
        <v>3</v>
      </c>
      <c r="D36" s="115"/>
      <c r="E36" s="115"/>
      <c r="F36" s="115"/>
      <c r="G36" s="129"/>
    </row>
    <row r="37" spans="1:8">
      <c r="A37" s="598"/>
      <c r="B37" s="115" t="s">
        <v>155</v>
      </c>
      <c r="C37" s="32">
        <v>3</v>
      </c>
      <c r="D37" s="115"/>
      <c r="E37" s="115"/>
      <c r="F37" s="115"/>
      <c r="G37" s="129"/>
    </row>
    <row r="38" spans="1:8">
      <c r="A38" s="598"/>
      <c r="B38" s="115" t="s">
        <v>164</v>
      </c>
      <c r="C38" s="32">
        <v>5</v>
      </c>
      <c r="D38" s="115"/>
      <c r="E38" s="115"/>
      <c r="F38" s="115"/>
      <c r="G38" s="129"/>
    </row>
    <row r="39" spans="1:8" ht="17.25" thickBot="1">
      <c r="A39" s="592"/>
      <c r="B39" s="130" t="s">
        <v>165</v>
      </c>
      <c r="C39" s="133">
        <v>5</v>
      </c>
      <c r="D39" s="130"/>
      <c r="E39" s="130"/>
      <c r="F39" s="130"/>
      <c r="G39" s="131"/>
    </row>
    <row r="40" spans="1:8">
      <c r="A40" s="122"/>
      <c r="B40" s="119"/>
      <c r="C40" s="119"/>
      <c r="D40" s="119"/>
      <c r="E40" s="119"/>
      <c r="F40" s="119"/>
      <c r="G40" s="119"/>
    </row>
    <row r="41" spans="1:8" ht="17.25" thickBot="1">
      <c r="A41" s="122"/>
      <c r="B41" s="119"/>
      <c r="C41" s="119"/>
      <c r="D41" s="119"/>
      <c r="E41" s="119"/>
      <c r="F41" s="119"/>
      <c r="G41" s="119"/>
    </row>
    <row r="42" spans="1:8">
      <c r="A42" s="591" t="s">
        <v>869</v>
      </c>
      <c r="B42" s="132" t="s">
        <v>870</v>
      </c>
      <c r="C42" s="132">
        <v>1</v>
      </c>
      <c r="D42" s="132"/>
      <c r="E42" s="132"/>
      <c r="F42" s="132"/>
      <c r="G42" s="134"/>
    </row>
    <row r="43" spans="1:8" ht="17.25" thickBot="1">
      <c r="A43" s="592"/>
      <c r="B43" s="133" t="s">
        <v>871</v>
      </c>
      <c r="C43" s="133">
        <v>3</v>
      </c>
      <c r="D43" s="133"/>
      <c r="E43" s="133"/>
      <c r="F43" s="133"/>
      <c r="G43" s="135"/>
    </row>
    <row r="44" spans="1:8" ht="17.25" thickBot="1"/>
    <row r="45" spans="1:8" ht="33.75" thickBot="1">
      <c r="A45" s="138" t="s">
        <v>872</v>
      </c>
      <c r="B45" s="138" t="s">
        <v>873</v>
      </c>
      <c r="C45" s="138" t="s">
        <v>874</v>
      </c>
      <c r="D45" s="138" t="s">
        <v>875</v>
      </c>
      <c r="E45" s="138" t="s">
        <v>876</v>
      </c>
      <c r="F45" s="138" t="s">
        <v>877</v>
      </c>
      <c r="G45" s="138" t="s">
        <v>878</v>
      </c>
      <c r="H45" s="104" t="s">
        <v>879</v>
      </c>
    </row>
    <row r="46" spans="1:8" ht="17.25" thickBot="1">
      <c r="A46" s="139"/>
      <c r="B46" s="140"/>
      <c r="C46" s="140"/>
      <c r="D46" s="140"/>
      <c r="E46" s="140"/>
      <c r="F46" s="140"/>
      <c r="G46" s="140"/>
      <c r="H46" s="33"/>
    </row>
    <row r="47" spans="1:8" ht="17.25" thickBot="1">
      <c r="A47" s="139"/>
      <c r="B47" s="140"/>
      <c r="C47" s="140"/>
      <c r="D47" s="140"/>
      <c r="E47" s="140"/>
      <c r="F47" s="140"/>
      <c r="G47" s="140"/>
      <c r="H47" s="33"/>
    </row>
    <row r="48" spans="1:8" ht="17.25" thickBot="1">
      <c r="A48" s="139"/>
      <c r="B48" s="140"/>
      <c r="C48" s="140"/>
      <c r="D48" s="140"/>
      <c r="E48" s="140"/>
      <c r="F48" s="140"/>
      <c r="G48" s="140"/>
      <c r="H48" s="33"/>
    </row>
    <row r="49" spans="1:8" ht="17.25" thickBot="1">
      <c r="A49" s="139"/>
      <c r="B49" s="140"/>
      <c r="C49" s="140"/>
      <c r="D49" s="140"/>
      <c r="E49" s="140"/>
      <c r="F49" s="140"/>
      <c r="G49" s="140"/>
      <c r="H49" s="33"/>
    </row>
    <row r="50" spans="1:8" ht="17.25" thickBot="1">
      <c r="A50" s="139"/>
      <c r="B50" s="140"/>
      <c r="C50" s="140"/>
      <c r="D50" s="140"/>
      <c r="E50" s="140"/>
      <c r="F50" s="140"/>
      <c r="G50" s="140"/>
      <c r="H50" s="33"/>
    </row>
    <row r="51" spans="1:8" ht="17.25" thickBot="1">
      <c r="A51" s="139"/>
      <c r="B51" s="140"/>
      <c r="C51" s="140"/>
      <c r="D51" s="140"/>
      <c r="E51" s="140"/>
      <c r="F51" s="140"/>
      <c r="G51" s="140"/>
      <c r="H51" s="33"/>
    </row>
    <row r="52" spans="1:8" ht="17.25" thickBot="1">
      <c r="A52" s="139"/>
      <c r="B52" s="140"/>
      <c r="C52" s="140"/>
      <c r="D52" s="140"/>
      <c r="E52" s="140"/>
      <c r="F52" s="140"/>
      <c r="G52" s="140"/>
      <c r="H52" s="33"/>
    </row>
    <row r="53" spans="1:8" ht="17.25" thickBot="1">
      <c r="A53" s="139"/>
      <c r="B53" s="140"/>
      <c r="C53" s="140"/>
      <c r="D53" s="140"/>
      <c r="E53" s="140"/>
      <c r="F53" s="140"/>
      <c r="G53" s="140"/>
      <c r="H53" s="33"/>
    </row>
    <row r="54" spans="1:8" ht="17.25" thickBot="1">
      <c r="A54" s="139"/>
      <c r="B54" s="140"/>
      <c r="C54" s="140"/>
      <c r="D54" s="140"/>
      <c r="E54" s="140"/>
      <c r="F54" s="140"/>
      <c r="G54" s="140"/>
      <c r="H54" s="33"/>
    </row>
    <row r="55" spans="1:8" ht="17.25" thickBot="1">
      <c r="A55" s="139"/>
      <c r="B55" s="140"/>
      <c r="C55" s="140"/>
      <c r="D55" s="140"/>
      <c r="E55" s="140"/>
      <c r="F55" s="140"/>
      <c r="G55" s="140"/>
      <c r="H55" s="33"/>
    </row>
    <row r="56" spans="1:8" ht="17.25" thickBot="1">
      <c r="A56" s="139"/>
      <c r="B56" s="140"/>
      <c r="C56" s="140"/>
      <c r="D56" s="140"/>
      <c r="E56" s="140"/>
      <c r="F56" s="140"/>
      <c r="G56" s="140"/>
      <c r="H56" s="33"/>
    </row>
    <row r="57" spans="1:8" ht="17.25" thickBot="1">
      <c r="A57" s="139"/>
      <c r="B57" s="140"/>
      <c r="C57" s="140"/>
      <c r="D57" s="140"/>
      <c r="E57" s="140"/>
      <c r="F57" s="140"/>
      <c r="G57" s="140"/>
      <c r="H57" s="33"/>
    </row>
    <row r="58" spans="1:8" ht="17.25" thickBot="1">
      <c r="A58" s="139"/>
      <c r="B58" s="140"/>
      <c r="C58" s="140"/>
      <c r="D58" s="140"/>
      <c r="E58" s="140"/>
      <c r="F58" s="140"/>
      <c r="G58" s="140"/>
      <c r="H58" s="33"/>
    </row>
    <row r="59" spans="1:8" ht="17.25" thickBot="1">
      <c r="A59" s="139"/>
      <c r="B59" s="140"/>
      <c r="C59" s="140"/>
      <c r="D59" s="140"/>
      <c r="E59" s="140"/>
      <c r="F59" s="140"/>
      <c r="G59" s="140"/>
      <c r="H59" s="33"/>
    </row>
    <row r="60" spans="1:8" ht="17.25" thickBot="1">
      <c r="A60" s="139"/>
      <c r="B60" s="140"/>
      <c r="C60" s="140"/>
      <c r="D60" s="140"/>
      <c r="E60" s="140"/>
      <c r="F60" s="140"/>
      <c r="G60" s="140"/>
      <c r="H60" s="33"/>
    </row>
    <row r="61" spans="1:8" ht="17.25" thickBot="1">
      <c r="A61" s="139"/>
      <c r="B61" s="140"/>
      <c r="C61" s="140"/>
      <c r="D61" s="140"/>
      <c r="E61" s="140"/>
      <c r="F61" s="140"/>
      <c r="G61" s="140"/>
      <c r="H61" s="33"/>
    </row>
    <row r="62" spans="1:8" ht="17.25" thickBot="1">
      <c r="A62" s="139"/>
      <c r="B62" s="140"/>
      <c r="C62" s="140"/>
      <c r="D62" s="140"/>
      <c r="E62" s="140"/>
      <c r="F62" s="140"/>
      <c r="G62" s="140"/>
      <c r="H62" s="33"/>
    </row>
    <row r="63" spans="1:8" ht="17.25" thickBot="1">
      <c r="A63" s="139"/>
      <c r="B63" s="140"/>
      <c r="C63" s="140"/>
      <c r="D63" s="140"/>
      <c r="E63" s="140"/>
      <c r="F63" s="140"/>
      <c r="G63" s="140"/>
      <c r="H63" s="33"/>
    </row>
    <row r="64" spans="1:8" ht="17.25" thickBot="1">
      <c r="A64" s="139"/>
      <c r="B64" s="140"/>
      <c r="C64" s="140"/>
      <c r="D64" s="140"/>
      <c r="E64" s="140"/>
      <c r="F64" s="140"/>
      <c r="G64" s="140"/>
      <c r="H64" s="33"/>
    </row>
    <row r="65" spans="1:8" ht="17.25" thickBot="1">
      <c r="A65" s="139"/>
      <c r="B65" s="140"/>
      <c r="C65" s="140"/>
      <c r="D65" s="140"/>
      <c r="E65" s="140"/>
      <c r="F65" s="140"/>
      <c r="G65" s="140"/>
      <c r="H65" s="33"/>
    </row>
    <row r="66" spans="1:8" ht="17.25" thickBot="1">
      <c r="A66" s="139"/>
      <c r="B66" s="140"/>
      <c r="C66" s="140"/>
      <c r="D66" s="140"/>
      <c r="E66" s="140"/>
      <c r="F66" s="140"/>
      <c r="G66" s="140"/>
      <c r="H66" s="33"/>
    </row>
    <row r="67" spans="1:8" ht="17.25" thickBot="1">
      <c r="A67" s="139"/>
      <c r="B67" s="140"/>
      <c r="C67" s="140"/>
      <c r="D67" s="140"/>
      <c r="E67" s="140"/>
      <c r="F67" s="140"/>
      <c r="G67" s="140"/>
      <c r="H67" s="33"/>
    </row>
    <row r="68" spans="1:8" ht="17.25" thickBot="1">
      <c r="A68" s="139"/>
      <c r="B68" s="140"/>
      <c r="C68" s="140"/>
      <c r="D68" s="140"/>
      <c r="E68" s="140"/>
      <c r="F68" s="140"/>
      <c r="G68" s="140"/>
      <c r="H68" s="33"/>
    </row>
  </sheetData>
  <mergeCells count="14">
    <mergeCell ref="A6:G6"/>
    <mergeCell ref="A1:G1"/>
    <mergeCell ref="A2:G2"/>
    <mergeCell ref="A3:G3"/>
    <mergeCell ref="A4:G4"/>
    <mergeCell ref="A5:G5"/>
    <mergeCell ref="A42:A43"/>
    <mergeCell ref="A7:G7"/>
    <mergeCell ref="A12:A16"/>
    <mergeCell ref="A18:A23"/>
    <mergeCell ref="A25:A26"/>
    <mergeCell ref="A28:A30"/>
    <mergeCell ref="A32:A33"/>
    <mergeCell ref="A35:A39"/>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S42"/>
  <sheetViews>
    <sheetView tabSelected="1" zoomScaleNormal="100" zoomScaleSheetLayoutView="80" zoomScalePageLayoutView="55" workbookViewId="0">
      <selection activeCell="A5" sqref="A5:G7"/>
    </sheetView>
  </sheetViews>
  <sheetFormatPr baseColWidth="10" defaultColWidth="11.42578125" defaultRowHeight="16.5"/>
  <cols>
    <col min="1" max="1" width="40.85546875" style="136" customWidth="1"/>
    <col min="2" max="2" width="20.5703125" style="5" customWidth="1"/>
    <col min="3" max="3" width="13.5703125" style="5" customWidth="1"/>
    <col min="4" max="4" width="9.140625" style="137" customWidth="1"/>
    <col min="5" max="5" width="11.42578125" style="137" customWidth="1"/>
    <col min="6" max="6" width="5.28515625" style="137" customWidth="1"/>
    <col min="7" max="7" width="5.5703125" style="137" customWidth="1"/>
    <col min="8" max="8" width="4.85546875" style="137" customWidth="1"/>
    <col min="9" max="10" width="5" style="137" customWidth="1"/>
    <col min="11" max="11" width="5.140625" style="137" customWidth="1"/>
    <col min="12" max="12" width="5.42578125" style="137" customWidth="1"/>
    <col min="13" max="16" width="5.28515625" style="137" customWidth="1"/>
    <col min="17" max="17" width="6.7109375" style="137" customWidth="1"/>
    <col min="18" max="18" width="26.28515625" style="137" customWidth="1"/>
    <col min="19" max="19" width="5.28515625" style="137" customWidth="1"/>
    <col min="20" max="16384" width="11.42578125" style="1"/>
  </cols>
  <sheetData>
    <row r="1" spans="1:19" ht="17.25" customHeight="1" thickBot="1">
      <c r="A1" s="265" t="s">
        <v>4</v>
      </c>
      <c r="B1" s="266"/>
      <c r="C1" s="266"/>
      <c r="D1" s="266"/>
      <c r="E1" s="266"/>
      <c r="F1" s="266"/>
      <c r="G1" s="266"/>
      <c r="H1" s="266"/>
      <c r="I1" s="266"/>
      <c r="J1" s="266"/>
      <c r="K1" s="266"/>
      <c r="L1" s="266"/>
      <c r="M1" s="266"/>
      <c r="N1" s="266"/>
      <c r="O1" s="266"/>
      <c r="P1" s="266"/>
      <c r="Q1" s="266"/>
      <c r="R1" s="266"/>
      <c r="S1" s="267"/>
    </row>
    <row r="2" spans="1:19" ht="17.25" customHeight="1" thickBot="1">
      <c r="A2" s="618" t="s">
        <v>261</v>
      </c>
      <c r="B2" s="619"/>
      <c r="C2" s="619"/>
      <c r="D2" s="619"/>
      <c r="E2" s="619"/>
      <c r="F2" s="619"/>
      <c r="G2" s="619"/>
      <c r="H2" s="619"/>
      <c r="I2" s="619"/>
      <c r="J2" s="619"/>
      <c r="K2" s="619"/>
      <c r="L2" s="619"/>
      <c r="M2" s="619"/>
      <c r="N2" s="619"/>
      <c r="O2" s="619"/>
      <c r="P2" s="619"/>
      <c r="Q2" s="619"/>
      <c r="R2" s="619"/>
      <c r="S2" s="620"/>
    </row>
    <row r="3" spans="1:19" s="2" customFormat="1" ht="17.25" customHeight="1" thickBot="1">
      <c r="A3" s="271" t="s">
        <v>3</v>
      </c>
      <c r="B3" s="272"/>
      <c r="C3" s="272"/>
      <c r="D3" s="272"/>
      <c r="E3" s="272"/>
      <c r="F3" s="272"/>
      <c r="G3" s="272"/>
      <c r="H3" s="272"/>
      <c r="I3" s="272"/>
      <c r="J3" s="272"/>
      <c r="K3" s="272"/>
      <c r="L3" s="272"/>
      <c r="M3" s="272"/>
      <c r="N3" s="272"/>
      <c r="O3" s="272"/>
      <c r="P3" s="272"/>
      <c r="Q3" s="272"/>
      <c r="R3" s="272"/>
      <c r="S3" s="273"/>
    </row>
    <row r="4" spans="1:19" s="2" customFormat="1" ht="17.25" customHeight="1" thickBot="1">
      <c r="A4" s="621" t="s">
        <v>263</v>
      </c>
      <c r="B4" s="622"/>
      <c r="C4" s="622"/>
      <c r="D4" s="622"/>
      <c r="E4" s="622"/>
      <c r="F4" s="622"/>
      <c r="G4" s="622"/>
      <c r="H4" s="622"/>
      <c r="I4" s="622"/>
      <c r="J4" s="622"/>
      <c r="K4" s="622"/>
      <c r="L4" s="622"/>
      <c r="M4" s="622"/>
      <c r="N4" s="622"/>
      <c r="O4" s="622"/>
      <c r="P4" s="622"/>
      <c r="Q4" s="622"/>
      <c r="R4" s="622"/>
      <c r="S4" s="623"/>
    </row>
    <row r="5" spans="1:19" customFormat="1" ht="27.75" customHeight="1" thickBot="1">
      <c r="A5" s="624" t="s">
        <v>1101</v>
      </c>
      <c r="B5" s="625"/>
      <c r="C5" s="625"/>
      <c r="D5" s="625"/>
      <c r="E5" s="625"/>
      <c r="F5" s="625"/>
      <c r="G5" s="625"/>
      <c r="H5" s="625"/>
      <c r="I5" s="625"/>
      <c r="J5" s="625"/>
      <c r="K5" s="625"/>
      <c r="L5" s="625"/>
      <c r="M5" s="625"/>
      <c r="N5" s="625"/>
      <c r="O5" s="625"/>
      <c r="P5" s="625"/>
      <c r="Q5" s="625"/>
      <c r="R5" s="625"/>
      <c r="S5" s="626"/>
    </row>
    <row r="6" spans="1:19" customFormat="1" ht="22.5" customHeight="1" thickBot="1">
      <c r="A6" s="627" t="s">
        <v>897</v>
      </c>
      <c r="B6" s="628"/>
      <c r="C6" s="628"/>
      <c r="D6" s="628"/>
      <c r="E6" s="628"/>
      <c r="F6" s="628"/>
      <c r="G6" s="628"/>
      <c r="H6" s="628"/>
      <c r="I6" s="628"/>
      <c r="J6" s="628"/>
      <c r="K6" s="628"/>
      <c r="L6" s="628"/>
      <c r="M6" s="628"/>
      <c r="N6" s="628"/>
      <c r="O6" s="628"/>
      <c r="P6" s="628"/>
      <c r="Q6" s="628"/>
      <c r="R6" s="628"/>
      <c r="S6" s="629"/>
    </row>
    <row r="7" spans="1:19" ht="17.25" thickBot="1"/>
    <row r="8" spans="1:19" ht="15" customHeight="1" thickBot="1">
      <c r="A8" s="137"/>
      <c r="B8" s="630" t="s">
        <v>883</v>
      </c>
      <c r="C8" s="631"/>
      <c r="D8" s="636" t="s">
        <v>895</v>
      </c>
      <c r="E8" s="637"/>
    </row>
    <row r="9" spans="1:19" ht="38.25" customHeight="1" thickBot="1">
      <c r="A9" s="137"/>
      <c r="B9" s="632"/>
      <c r="C9" s="633"/>
      <c r="D9" s="638" t="s">
        <v>884</v>
      </c>
      <c r="E9" s="639"/>
    </row>
    <row r="10" spans="1:19" ht="17.25" thickBot="1">
      <c r="A10" s="137"/>
      <c r="B10" s="634"/>
      <c r="C10" s="635"/>
      <c r="D10" s="34" t="s">
        <v>885</v>
      </c>
      <c r="E10" s="35" t="s">
        <v>886</v>
      </c>
    </row>
    <row r="11" spans="1:19">
      <c r="A11" s="137"/>
      <c r="B11" s="614" t="s">
        <v>887</v>
      </c>
      <c r="C11" s="615"/>
      <c r="D11" s="32">
        <v>4</v>
      </c>
      <c r="E11" s="36">
        <v>4</v>
      </c>
    </row>
    <row r="12" spans="1:19">
      <c r="A12" s="137"/>
      <c r="B12" s="614" t="s">
        <v>888</v>
      </c>
      <c r="C12" s="615"/>
      <c r="D12" s="32">
        <v>2</v>
      </c>
      <c r="E12" s="36">
        <v>2</v>
      </c>
    </row>
    <row r="13" spans="1:19">
      <c r="A13" s="137"/>
      <c r="B13" s="614" t="s">
        <v>889</v>
      </c>
      <c r="C13" s="615"/>
      <c r="D13" s="32">
        <v>6</v>
      </c>
      <c r="E13" s="36">
        <v>6</v>
      </c>
    </row>
    <row r="14" spans="1:19">
      <c r="A14" s="137"/>
      <c r="B14" s="614" t="s">
        <v>890</v>
      </c>
      <c r="C14" s="615"/>
      <c r="D14" s="32">
        <v>3</v>
      </c>
      <c r="E14" s="36">
        <v>3</v>
      </c>
    </row>
    <row r="15" spans="1:19">
      <c r="A15" s="137"/>
      <c r="B15" s="614" t="s">
        <v>172</v>
      </c>
      <c r="C15" s="615"/>
      <c r="D15" s="32">
        <v>3</v>
      </c>
      <c r="E15" s="36">
        <v>3</v>
      </c>
    </row>
    <row r="16" spans="1:19">
      <c r="A16" s="137"/>
      <c r="B16" s="614" t="s">
        <v>891</v>
      </c>
      <c r="C16" s="615"/>
      <c r="D16" s="32">
        <v>1</v>
      </c>
      <c r="E16" s="36">
        <v>1</v>
      </c>
    </row>
    <row r="17" spans="1:18">
      <c r="A17" s="137"/>
      <c r="B17" s="614" t="s">
        <v>171</v>
      </c>
      <c r="C17" s="615"/>
      <c r="D17" s="32">
        <v>2</v>
      </c>
      <c r="E17" s="36">
        <v>2</v>
      </c>
    </row>
    <row r="18" spans="1:18">
      <c r="A18" s="137"/>
      <c r="B18" s="614" t="s">
        <v>892</v>
      </c>
      <c r="C18" s="615"/>
      <c r="D18" s="32">
        <v>1</v>
      </c>
      <c r="E18" s="36">
        <v>1</v>
      </c>
    </row>
    <row r="19" spans="1:18">
      <c r="A19" s="137"/>
      <c r="B19" s="614" t="s">
        <v>170</v>
      </c>
      <c r="C19" s="615"/>
      <c r="D19" s="32">
        <v>1</v>
      </c>
      <c r="E19" s="36">
        <v>1</v>
      </c>
    </row>
    <row r="20" spans="1:18">
      <c r="A20" s="137"/>
      <c r="B20" s="614" t="s">
        <v>169</v>
      </c>
      <c r="C20" s="615"/>
      <c r="D20" s="32">
        <v>4</v>
      </c>
      <c r="E20" s="36">
        <v>4</v>
      </c>
    </row>
    <row r="21" spans="1:18">
      <c r="A21" s="137"/>
      <c r="B21" s="616" t="s">
        <v>168</v>
      </c>
      <c r="C21" s="617"/>
      <c r="D21" s="32">
        <v>1</v>
      </c>
      <c r="E21" s="36">
        <v>1</v>
      </c>
    </row>
    <row r="22" spans="1:18">
      <c r="A22" s="137"/>
      <c r="B22" s="614" t="s">
        <v>167</v>
      </c>
      <c r="C22" s="615"/>
      <c r="D22" s="32">
        <v>1</v>
      </c>
      <c r="E22" s="36">
        <v>1</v>
      </c>
    </row>
    <row r="23" spans="1:18">
      <c r="A23" s="137"/>
      <c r="B23" s="614" t="s">
        <v>893</v>
      </c>
      <c r="C23" s="615"/>
      <c r="D23" s="32">
        <v>1</v>
      </c>
      <c r="E23" s="36">
        <v>1</v>
      </c>
    </row>
    <row r="24" spans="1:18" ht="17.25" thickBot="1">
      <c r="A24" s="137"/>
      <c r="B24" s="614" t="s">
        <v>166</v>
      </c>
      <c r="C24" s="615"/>
      <c r="D24" s="32">
        <v>2</v>
      </c>
      <c r="E24" s="36">
        <v>2</v>
      </c>
    </row>
    <row r="25" spans="1:18" ht="51" customHeight="1" thickBot="1">
      <c r="A25" s="137"/>
      <c r="B25" s="611" t="s">
        <v>894</v>
      </c>
      <c r="C25" s="612"/>
      <c r="D25" s="612"/>
      <c r="E25" s="613"/>
    </row>
    <row r="27" spans="1:18" ht="17.25" thickBot="1"/>
    <row r="28" spans="1:18" ht="162" customHeight="1" thickBot="1">
      <c r="A28" s="141" t="s">
        <v>72</v>
      </c>
      <c r="B28" s="142" t="s">
        <v>895</v>
      </c>
      <c r="C28" s="142" t="s">
        <v>896</v>
      </c>
      <c r="D28" s="143" t="s">
        <v>887</v>
      </c>
      <c r="E28" s="143" t="s">
        <v>888</v>
      </c>
      <c r="F28" s="143" t="s">
        <v>889</v>
      </c>
      <c r="G28" s="143" t="s">
        <v>890</v>
      </c>
      <c r="H28" s="143" t="s">
        <v>172</v>
      </c>
      <c r="I28" s="143" t="s">
        <v>891</v>
      </c>
      <c r="J28" s="143" t="s">
        <v>171</v>
      </c>
      <c r="K28" s="143" t="s">
        <v>892</v>
      </c>
      <c r="L28" s="143" t="s">
        <v>170</v>
      </c>
      <c r="M28" s="143" t="s">
        <v>169</v>
      </c>
      <c r="N28" s="143" t="s">
        <v>168</v>
      </c>
      <c r="O28" s="143" t="s">
        <v>167</v>
      </c>
      <c r="P28" s="143" t="s">
        <v>893</v>
      </c>
      <c r="Q28" s="143" t="s">
        <v>166</v>
      </c>
      <c r="R28" s="144" t="s">
        <v>77</v>
      </c>
    </row>
    <row r="29" spans="1:18" ht="15" customHeight="1">
      <c r="A29" s="145"/>
      <c r="B29" s="146"/>
      <c r="C29" s="146"/>
      <c r="D29" s="147"/>
      <c r="E29" s="147"/>
      <c r="F29" s="147"/>
      <c r="G29" s="147"/>
      <c r="H29" s="147"/>
      <c r="I29" s="147"/>
      <c r="J29" s="147"/>
      <c r="K29" s="147"/>
      <c r="L29" s="147"/>
      <c r="M29" s="147"/>
      <c r="N29" s="147"/>
      <c r="O29" s="147"/>
      <c r="P29" s="147"/>
      <c r="Q29" s="147"/>
      <c r="R29" s="148"/>
    </row>
    <row r="30" spans="1:18">
      <c r="A30" s="149"/>
      <c r="B30" s="150"/>
      <c r="C30" s="150"/>
      <c r="D30" s="151"/>
      <c r="E30" s="151"/>
      <c r="F30" s="151"/>
      <c r="G30" s="151"/>
      <c r="H30" s="151"/>
      <c r="I30" s="151"/>
      <c r="J30" s="151"/>
      <c r="K30" s="151"/>
      <c r="L30" s="151"/>
      <c r="M30" s="151"/>
      <c r="N30" s="151"/>
      <c r="O30" s="151"/>
      <c r="P30" s="151"/>
      <c r="Q30" s="151"/>
      <c r="R30" s="152"/>
    </row>
    <row r="31" spans="1:18">
      <c r="A31" s="149"/>
      <c r="B31" s="150"/>
      <c r="C31" s="150"/>
      <c r="D31" s="151"/>
      <c r="E31" s="151"/>
      <c r="F31" s="151"/>
      <c r="G31" s="151"/>
      <c r="H31" s="151"/>
      <c r="I31" s="151"/>
      <c r="J31" s="151"/>
      <c r="K31" s="151"/>
      <c r="L31" s="151"/>
      <c r="M31" s="151"/>
      <c r="N31" s="151"/>
      <c r="O31" s="151"/>
      <c r="P31" s="151"/>
      <c r="Q31" s="151"/>
      <c r="R31" s="152"/>
    </row>
    <row r="32" spans="1:18">
      <c r="A32" s="149"/>
      <c r="B32" s="150"/>
      <c r="C32" s="150"/>
      <c r="D32" s="151"/>
      <c r="E32" s="151"/>
      <c r="F32" s="151"/>
      <c r="G32" s="151"/>
      <c r="H32" s="151"/>
      <c r="I32" s="151"/>
      <c r="J32" s="151"/>
      <c r="K32" s="151"/>
      <c r="L32" s="151"/>
      <c r="M32" s="151"/>
      <c r="N32" s="151"/>
      <c r="O32" s="151"/>
      <c r="P32" s="151"/>
      <c r="Q32" s="151"/>
      <c r="R32" s="152"/>
    </row>
    <row r="33" spans="1:18">
      <c r="A33" s="149"/>
      <c r="B33" s="150"/>
      <c r="C33" s="150"/>
      <c r="D33" s="151"/>
      <c r="E33" s="151"/>
      <c r="F33" s="151"/>
      <c r="G33" s="151"/>
      <c r="H33" s="151"/>
      <c r="I33" s="151"/>
      <c r="J33" s="151"/>
      <c r="K33" s="151"/>
      <c r="L33" s="151"/>
      <c r="M33" s="151"/>
      <c r="N33" s="151"/>
      <c r="O33" s="151"/>
      <c r="P33" s="151"/>
      <c r="Q33" s="151"/>
      <c r="R33" s="152"/>
    </row>
    <row r="34" spans="1:18">
      <c r="A34" s="149"/>
      <c r="B34" s="150"/>
      <c r="C34" s="150"/>
      <c r="D34" s="151"/>
      <c r="E34" s="151"/>
      <c r="F34" s="151"/>
      <c r="G34" s="151"/>
      <c r="H34" s="151"/>
      <c r="I34" s="151"/>
      <c r="J34" s="151"/>
      <c r="K34" s="151"/>
      <c r="L34" s="151"/>
      <c r="M34" s="151"/>
      <c r="N34" s="151"/>
      <c r="O34" s="151"/>
      <c r="P34" s="151"/>
      <c r="Q34" s="151"/>
      <c r="R34" s="152"/>
    </row>
    <row r="35" spans="1:18">
      <c r="A35" s="149"/>
      <c r="B35" s="150"/>
      <c r="C35" s="150"/>
      <c r="D35" s="151"/>
      <c r="E35" s="151"/>
      <c r="F35" s="151"/>
      <c r="G35" s="151"/>
      <c r="H35" s="151"/>
      <c r="I35" s="151"/>
      <c r="J35" s="151"/>
      <c r="K35" s="151"/>
      <c r="L35" s="151"/>
      <c r="M35" s="151"/>
      <c r="N35" s="151"/>
      <c r="O35" s="151"/>
      <c r="P35" s="151"/>
      <c r="Q35" s="151"/>
      <c r="R35" s="152"/>
    </row>
    <row r="36" spans="1:18">
      <c r="A36" s="149"/>
      <c r="B36" s="150"/>
      <c r="C36" s="150"/>
      <c r="D36" s="151"/>
      <c r="E36" s="151"/>
      <c r="F36" s="151"/>
      <c r="G36" s="151"/>
      <c r="H36" s="151"/>
      <c r="I36" s="151"/>
      <c r="J36" s="151"/>
      <c r="K36" s="151"/>
      <c r="L36" s="151"/>
      <c r="M36" s="151"/>
      <c r="N36" s="151"/>
      <c r="O36" s="151"/>
      <c r="P36" s="151"/>
      <c r="Q36" s="151"/>
      <c r="R36" s="152"/>
    </row>
    <row r="37" spans="1:18">
      <c r="A37" s="149"/>
      <c r="B37" s="150"/>
      <c r="C37" s="150"/>
      <c r="D37" s="151"/>
      <c r="E37" s="151"/>
      <c r="F37" s="151"/>
      <c r="G37" s="151"/>
      <c r="H37" s="151"/>
      <c r="I37" s="151"/>
      <c r="J37" s="151"/>
      <c r="K37" s="151"/>
      <c r="L37" s="151"/>
      <c r="M37" s="151"/>
      <c r="N37" s="151"/>
      <c r="O37" s="151"/>
      <c r="P37" s="151"/>
      <c r="Q37" s="151"/>
      <c r="R37" s="152"/>
    </row>
    <row r="38" spans="1:18" ht="16.5" customHeight="1">
      <c r="A38" s="149"/>
      <c r="B38" s="150"/>
      <c r="C38" s="150"/>
      <c r="D38" s="151"/>
      <c r="E38" s="151"/>
      <c r="F38" s="151"/>
      <c r="G38" s="151"/>
      <c r="H38" s="151"/>
      <c r="I38" s="151"/>
      <c r="J38" s="151"/>
      <c r="K38" s="151"/>
      <c r="L38" s="151"/>
      <c r="M38" s="151"/>
      <c r="N38" s="151"/>
      <c r="O38" s="151"/>
      <c r="P38" s="151"/>
      <c r="Q38" s="151"/>
      <c r="R38" s="152"/>
    </row>
    <row r="39" spans="1:18">
      <c r="A39" s="149"/>
      <c r="B39" s="150"/>
      <c r="C39" s="150"/>
      <c r="D39" s="151"/>
      <c r="E39" s="151"/>
      <c r="F39" s="151"/>
      <c r="G39" s="151"/>
      <c r="H39" s="151"/>
      <c r="I39" s="151"/>
      <c r="J39" s="151"/>
      <c r="K39" s="151"/>
      <c r="L39" s="151"/>
      <c r="M39" s="151"/>
      <c r="N39" s="151"/>
      <c r="O39" s="151"/>
      <c r="P39" s="151"/>
      <c r="Q39" s="151"/>
      <c r="R39" s="152"/>
    </row>
    <row r="40" spans="1:18">
      <c r="A40" s="149"/>
      <c r="B40" s="150"/>
      <c r="C40" s="150"/>
      <c r="D40" s="151"/>
      <c r="E40" s="151"/>
      <c r="F40" s="151"/>
      <c r="G40" s="151"/>
      <c r="H40" s="151"/>
      <c r="I40" s="151"/>
      <c r="J40" s="151"/>
      <c r="K40" s="151"/>
      <c r="L40" s="151"/>
      <c r="M40" s="151"/>
      <c r="N40" s="151"/>
      <c r="O40" s="151"/>
      <c r="P40" s="151"/>
      <c r="Q40" s="151"/>
      <c r="R40" s="152"/>
    </row>
    <row r="41" spans="1:18">
      <c r="A41" s="149"/>
      <c r="B41" s="150"/>
      <c r="C41" s="150"/>
      <c r="D41" s="151"/>
      <c r="E41" s="151"/>
      <c r="F41" s="151"/>
      <c r="G41" s="151"/>
      <c r="H41" s="151"/>
      <c r="I41" s="151"/>
      <c r="J41" s="151"/>
      <c r="K41" s="151"/>
      <c r="L41" s="151"/>
      <c r="M41" s="151"/>
      <c r="N41" s="151"/>
      <c r="O41" s="151"/>
      <c r="P41" s="151"/>
      <c r="Q41" s="151"/>
      <c r="R41" s="152"/>
    </row>
    <row r="42" spans="1:18" ht="17.25" thickBot="1">
      <c r="A42" s="153"/>
      <c r="B42" s="154"/>
      <c r="C42" s="154"/>
      <c r="D42" s="155"/>
      <c r="E42" s="155"/>
      <c r="F42" s="155"/>
      <c r="G42" s="155"/>
      <c r="H42" s="155"/>
      <c r="I42" s="155"/>
      <c r="J42" s="155"/>
      <c r="K42" s="155"/>
      <c r="L42" s="155"/>
      <c r="M42" s="155"/>
      <c r="N42" s="155"/>
      <c r="O42" s="155"/>
      <c r="P42" s="155"/>
      <c r="Q42" s="155"/>
      <c r="R42" s="156"/>
    </row>
  </sheetData>
  <mergeCells count="24">
    <mergeCell ref="B13:C13"/>
    <mergeCell ref="A1:S1"/>
    <mergeCell ref="A2:S2"/>
    <mergeCell ref="A3:S3"/>
    <mergeCell ref="A4:S4"/>
    <mergeCell ref="A5:S5"/>
    <mergeCell ref="A6:S6"/>
    <mergeCell ref="B8:C10"/>
    <mergeCell ref="D8:E8"/>
    <mergeCell ref="D9:E9"/>
    <mergeCell ref="B11:C11"/>
    <mergeCell ref="B12:C12"/>
    <mergeCell ref="B25:E25"/>
    <mergeCell ref="B14:C14"/>
    <mergeCell ref="B15:C15"/>
    <mergeCell ref="B16:C16"/>
    <mergeCell ref="B17:C17"/>
    <mergeCell ref="B18:C18"/>
    <mergeCell ref="B19:C19"/>
    <mergeCell ref="B20:C20"/>
    <mergeCell ref="B21:C21"/>
    <mergeCell ref="B22:C22"/>
    <mergeCell ref="B23:C23"/>
    <mergeCell ref="B24:C24"/>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S23"/>
  <sheetViews>
    <sheetView tabSelected="1" zoomScaleNormal="100" zoomScaleSheetLayoutView="80" zoomScalePageLayoutView="55" workbookViewId="0">
      <selection activeCell="A5" sqref="A5:G7"/>
    </sheetView>
  </sheetViews>
  <sheetFormatPr baseColWidth="10" defaultColWidth="11.42578125" defaultRowHeight="16.5"/>
  <cols>
    <col min="1" max="1" width="40.85546875" style="136" customWidth="1"/>
    <col min="2" max="2" width="20.5703125" style="5" customWidth="1"/>
    <col min="3" max="3" width="6.85546875" style="5" customWidth="1"/>
    <col min="4" max="4" width="6" style="5" customWidth="1"/>
    <col min="5" max="5" width="6.42578125" style="5" customWidth="1"/>
    <col min="6" max="6" width="6.140625" style="5" customWidth="1"/>
    <col min="7" max="7" width="5.5703125" style="137" customWidth="1"/>
    <col min="8" max="8" width="5.140625" style="137" customWidth="1"/>
    <col min="9" max="9" width="5.85546875" style="137" customWidth="1"/>
    <col min="10" max="10" width="5.28515625" style="137" customWidth="1"/>
    <col min="11" max="11" width="5.140625" style="137" customWidth="1"/>
    <col min="12" max="12" width="5.28515625" style="137" customWidth="1"/>
    <col min="13" max="13" width="5.5703125" style="137" customWidth="1"/>
    <col min="14" max="14" width="4.85546875" style="137" customWidth="1"/>
    <col min="15" max="16" width="5" style="137" customWidth="1"/>
    <col min="17" max="17" width="5.140625" style="137" customWidth="1"/>
    <col min="18" max="18" width="5.42578125" style="137" customWidth="1"/>
    <col min="19" max="19" width="5.28515625" style="137" customWidth="1"/>
    <col min="20" max="16384" width="11.42578125" style="1"/>
  </cols>
  <sheetData>
    <row r="1" spans="1:19" ht="17.25" customHeight="1" thickBot="1">
      <c r="A1" s="265" t="s">
        <v>4</v>
      </c>
      <c r="B1" s="266"/>
      <c r="C1" s="266"/>
      <c r="D1" s="266"/>
      <c r="E1" s="266"/>
      <c r="F1" s="266"/>
      <c r="G1" s="266"/>
      <c r="H1" s="266"/>
      <c r="I1" s="266"/>
      <c r="J1" s="266"/>
      <c r="K1" s="266"/>
      <c r="L1" s="266"/>
      <c r="M1" s="266"/>
      <c r="N1" s="266"/>
      <c r="O1" s="266"/>
      <c r="P1" s="266"/>
      <c r="Q1" s="266"/>
      <c r="R1" s="266"/>
      <c r="S1" s="267"/>
    </row>
    <row r="2" spans="1:19" ht="17.25" customHeight="1" thickBot="1">
      <c r="A2" s="297" t="s">
        <v>261</v>
      </c>
      <c r="B2" s="298"/>
      <c r="C2" s="298"/>
      <c r="D2" s="298"/>
      <c r="E2" s="298"/>
      <c r="F2" s="298"/>
      <c r="G2" s="298"/>
      <c r="H2" s="298"/>
      <c r="I2" s="298"/>
      <c r="J2" s="298"/>
      <c r="K2" s="298"/>
      <c r="L2" s="298"/>
      <c r="M2" s="298"/>
      <c r="N2" s="298"/>
      <c r="O2" s="298"/>
      <c r="P2" s="298"/>
      <c r="Q2" s="298"/>
      <c r="R2" s="298"/>
      <c r="S2" s="299"/>
    </row>
    <row r="3" spans="1:19" s="2" customFormat="1" ht="17.25" customHeight="1" thickBot="1">
      <c r="A3" s="271" t="s">
        <v>3</v>
      </c>
      <c r="B3" s="272"/>
      <c r="C3" s="272"/>
      <c r="D3" s="272"/>
      <c r="E3" s="272"/>
      <c r="F3" s="272"/>
      <c r="G3" s="272"/>
      <c r="H3" s="272"/>
      <c r="I3" s="272"/>
      <c r="J3" s="272"/>
      <c r="K3" s="272"/>
      <c r="L3" s="272"/>
      <c r="M3" s="272"/>
      <c r="N3" s="272"/>
      <c r="O3" s="272"/>
      <c r="P3" s="272"/>
      <c r="Q3" s="272"/>
      <c r="R3" s="272"/>
      <c r="S3" s="273"/>
    </row>
    <row r="4" spans="1:19" s="2" customFormat="1" ht="17.25" customHeight="1" thickBot="1">
      <c r="A4" s="274" t="s">
        <v>263</v>
      </c>
      <c r="B4" s="275"/>
      <c r="C4" s="275"/>
      <c r="D4" s="275"/>
      <c r="E4" s="275"/>
      <c r="F4" s="275"/>
      <c r="G4" s="275"/>
      <c r="H4" s="275"/>
      <c r="I4" s="275"/>
      <c r="J4" s="275"/>
      <c r="K4" s="275"/>
      <c r="L4" s="275"/>
      <c r="M4" s="275"/>
      <c r="N4" s="275"/>
      <c r="O4" s="275"/>
      <c r="P4" s="275"/>
      <c r="Q4" s="275"/>
      <c r="R4" s="275"/>
      <c r="S4" s="276"/>
    </row>
    <row r="5" spans="1:19" customFormat="1" ht="27.75" customHeight="1" thickBot="1">
      <c r="A5" s="624" t="s">
        <v>1100</v>
      </c>
      <c r="B5" s="625"/>
      <c r="C5" s="625"/>
      <c r="D5" s="625"/>
      <c r="E5" s="625"/>
      <c r="F5" s="625"/>
      <c r="G5" s="625"/>
      <c r="H5" s="625"/>
      <c r="I5" s="625"/>
      <c r="J5" s="625"/>
      <c r="K5" s="625"/>
      <c r="L5" s="625"/>
      <c r="M5" s="625"/>
      <c r="N5" s="625"/>
      <c r="O5" s="625"/>
      <c r="P5" s="625"/>
      <c r="Q5" s="625"/>
      <c r="R5" s="625"/>
      <c r="S5" s="626"/>
    </row>
    <row r="6" spans="1:19" customFormat="1" ht="22.5" customHeight="1" thickBot="1">
      <c r="A6" s="602" t="s">
        <v>904</v>
      </c>
      <c r="B6" s="603"/>
      <c r="C6" s="603"/>
      <c r="D6" s="603"/>
      <c r="E6" s="603"/>
      <c r="F6" s="603"/>
      <c r="G6" s="603"/>
      <c r="H6" s="603"/>
      <c r="I6" s="603"/>
      <c r="J6" s="603"/>
      <c r="K6" s="603"/>
      <c r="L6" s="603"/>
      <c r="M6" s="603"/>
      <c r="N6" s="603"/>
      <c r="O6" s="603"/>
      <c r="P6" s="603"/>
      <c r="Q6" s="603"/>
      <c r="R6" s="603"/>
      <c r="S6" s="604"/>
    </row>
    <row r="7" spans="1:19" ht="17.25" thickBot="1">
      <c r="B7" s="122"/>
      <c r="C7" s="122"/>
      <c r="D7" s="122"/>
      <c r="E7" s="122"/>
      <c r="F7" s="122"/>
      <c r="G7" s="122"/>
      <c r="H7" s="122"/>
      <c r="I7" s="122"/>
      <c r="J7" s="122"/>
      <c r="K7" s="122"/>
      <c r="L7" s="122"/>
      <c r="M7" s="122"/>
      <c r="N7" s="122"/>
      <c r="O7" s="122"/>
      <c r="P7" s="122"/>
      <c r="Q7" s="122"/>
      <c r="R7" s="122"/>
      <c r="S7" s="122"/>
    </row>
    <row r="8" spans="1:19" ht="136.5" thickBot="1">
      <c r="A8" s="141" t="s">
        <v>72</v>
      </c>
      <c r="B8" s="157" t="s">
        <v>898</v>
      </c>
      <c r="C8" s="158" t="s">
        <v>174</v>
      </c>
      <c r="D8" s="158" t="s">
        <v>175</v>
      </c>
      <c r="E8" s="158" t="s">
        <v>176</v>
      </c>
      <c r="F8" s="158" t="s">
        <v>177</v>
      </c>
      <c r="G8" s="158" t="s">
        <v>178</v>
      </c>
      <c r="H8" s="158" t="s">
        <v>179</v>
      </c>
      <c r="I8" s="158" t="s">
        <v>180</v>
      </c>
      <c r="J8" s="158" t="s">
        <v>899</v>
      </c>
      <c r="K8" s="158" t="s">
        <v>181</v>
      </c>
      <c r="L8" s="158" t="s">
        <v>182</v>
      </c>
      <c r="M8" s="158" t="s">
        <v>183</v>
      </c>
      <c r="N8" s="158" t="s">
        <v>184</v>
      </c>
      <c r="O8" s="158" t="s">
        <v>900</v>
      </c>
      <c r="P8" s="158" t="s">
        <v>901</v>
      </c>
      <c r="Q8" s="158" t="s">
        <v>902</v>
      </c>
      <c r="R8" s="159" t="s">
        <v>185</v>
      </c>
      <c r="S8" s="160"/>
    </row>
    <row r="9" spans="1:19">
      <c r="A9" s="161"/>
      <c r="B9" s="115" t="s">
        <v>903</v>
      </c>
      <c r="C9" s="162"/>
      <c r="D9" s="162"/>
      <c r="E9" s="162"/>
      <c r="F9" s="162"/>
      <c r="G9" s="162"/>
      <c r="H9" s="162"/>
      <c r="I9" s="162"/>
      <c r="J9" s="162"/>
      <c r="K9" s="162"/>
      <c r="L9" s="162"/>
      <c r="M9" s="162"/>
      <c r="N9" s="162"/>
      <c r="O9" s="162"/>
      <c r="P9" s="162"/>
      <c r="Q9" s="162"/>
      <c r="R9" s="163"/>
      <c r="S9" s="122"/>
    </row>
    <row r="10" spans="1:19">
      <c r="A10" s="161"/>
      <c r="B10" s="115" t="s">
        <v>903</v>
      </c>
      <c r="C10" s="162"/>
      <c r="D10" s="162"/>
      <c r="E10" s="162"/>
      <c r="F10" s="162"/>
      <c r="G10" s="162"/>
      <c r="H10" s="162"/>
      <c r="I10" s="162"/>
      <c r="J10" s="162"/>
      <c r="K10" s="162"/>
      <c r="L10" s="162"/>
      <c r="M10" s="162"/>
      <c r="N10" s="162"/>
      <c r="O10" s="162"/>
      <c r="P10" s="162"/>
      <c r="Q10" s="162"/>
      <c r="R10" s="163"/>
      <c r="S10" s="122"/>
    </row>
    <row r="11" spans="1:19">
      <c r="A11" s="161"/>
      <c r="B11" s="115" t="s">
        <v>903</v>
      </c>
      <c r="C11" s="162"/>
      <c r="D11" s="162"/>
      <c r="E11" s="162"/>
      <c r="F11" s="162"/>
      <c r="G11" s="162"/>
      <c r="H11" s="162"/>
      <c r="I11" s="162"/>
      <c r="J11" s="162"/>
      <c r="K11" s="162"/>
      <c r="L11" s="162"/>
      <c r="M11" s="162"/>
      <c r="N11" s="162"/>
      <c r="O11" s="162"/>
      <c r="P11" s="162"/>
      <c r="Q11" s="162"/>
      <c r="R11" s="163"/>
      <c r="S11" s="122"/>
    </row>
    <row r="12" spans="1:19">
      <c r="A12" s="161"/>
      <c r="B12" s="115" t="s">
        <v>903</v>
      </c>
      <c r="C12" s="162"/>
      <c r="D12" s="162"/>
      <c r="E12" s="162"/>
      <c r="F12" s="162"/>
      <c r="G12" s="162"/>
      <c r="H12" s="162"/>
      <c r="I12" s="162"/>
      <c r="J12" s="162"/>
      <c r="K12" s="162"/>
      <c r="L12" s="162"/>
      <c r="M12" s="162"/>
      <c r="N12" s="162"/>
      <c r="O12" s="162"/>
      <c r="P12" s="162"/>
      <c r="Q12" s="162"/>
      <c r="R12" s="163"/>
      <c r="S12" s="122"/>
    </row>
    <row r="13" spans="1:19">
      <c r="A13" s="161"/>
      <c r="B13" s="115" t="s">
        <v>903</v>
      </c>
      <c r="C13" s="162"/>
      <c r="D13" s="162"/>
      <c r="E13" s="162"/>
      <c r="F13" s="162"/>
      <c r="G13" s="162"/>
      <c r="H13" s="162"/>
      <c r="I13" s="162"/>
      <c r="J13" s="162"/>
      <c r="K13" s="162"/>
      <c r="L13" s="162"/>
      <c r="M13" s="162"/>
      <c r="N13" s="162"/>
      <c r="O13" s="162"/>
      <c r="P13" s="162"/>
      <c r="Q13" s="162"/>
      <c r="R13" s="163"/>
      <c r="S13" s="122"/>
    </row>
    <row r="14" spans="1:19">
      <c r="A14" s="161"/>
      <c r="B14" s="115" t="s">
        <v>903</v>
      </c>
      <c r="C14" s="162"/>
      <c r="D14" s="162"/>
      <c r="E14" s="162"/>
      <c r="F14" s="162"/>
      <c r="G14" s="162"/>
      <c r="H14" s="162"/>
      <c r="I14" s="162"/>
      <c r="J14" s="162"/>
      <c r="K14" s="162"/>
      <c r="L14" s="162"/>
      <c r="M14" s="162"/>
      <c r="N14" s="162"/>
      <c r="O14" s="162"/>
      <c r="P14" s="162"/>
      <c r="Q14" s="162"/>
      <c r="R14" s="163"/>
      <c r="S14" s="122"/>
    </row>
    <row r="15" spans="1:19">
      <c r="A15" s="161"/>
      <c r="B15" s="115" t="s">
        <v>903</v>
      </c>
      <c r="C15" s="162"/>
      <c r="D15" s="162"/>
      <c r="E15" s="162"/>
      <c r="F15" s="162"/>
      <c r="G15" s="162"/>
      <c r="H15" s="162"/>
      <c r="I15" s="162"/>
      <c r="J15" s="162"/>
      <c r="K15" s="162"/>
      <c r="L15" s="162"/>
      <c r="M15" s="162"/>
      <c r="N15" s="162"/>
      <c r="O15" s="162"/>
      <c r="P15" s="162"/>
      <c r="Q15" s="162"/>
      <c r="R15" s="163"/>
      <c r="S15" s="122"/>
    </row>
    <row r="16" spans="1:19">
      <c r="A16" s="161"/>
      <c r="B16" s="115" t="s">
        <v>903</v>
      </c>
      <c r="C16" s="162"/>
      <c r="D16" s="162"/>
      <c r="E16" s="162"/>
      <c r="F16" s="162"/>
      <c r="G16" s="162"/>
      <c r="H16" s="162"/>
      <c r="I16" s="162"/>
      <c r="J16" s="162"/>
      <c r="K16" s="162"/>
      <c r="L16" s="162"/>
      <c r="M16" s="162"/>
      <c r="N16" s="162"/>
      <c r="O16" s="162"/>
      <c r="P16" s="162"/>
      <c r="Q16" s="162"/>
      <c r="R16" s="163"/>
      <c r="S16" s="122"/>
    </row>
    <row r="17" spans="1:19">
      <c r="A17" s="161"/>
      <c r="B17" s="115" t="s">
        <v>903</v>
      </c>
      <c r="C17" s="162"/>
      <c r="D17" s="162"/>
      <c r="E17" s="162"/>
      <c r="F17" s="162"/>
      <c r="G17" s="162"/>
      <c r="H17" s="162"/>
      <c r="I17" s="162"/>
      <c r="J17" s="162"/>
      <c r="K17" s="162"/>
      <c r="L17" s="162"/>
      <c r="M17" s="162"/>
      <c r="N17" s="162"/>
      <c r="O17" s="162"/>
      <c r="P17" s="162"/>
      <c r="Q17" s="162"/>
      <c r="R17" s="163"/>
      <c r="S17" s="122"/>
    </row>
    <row r="18" spans="1:19">
      <c r="A18" s="161"/>
      <c r="B18" s="115" t="s">
        <v>903</v>
      </c>
      <c r="C18" s="162"/>
      <c r="D18" s="162"/>
      <c r="E18" s="162"/>
      <c r="F18" s="162"/>
      <c r="G18" s="162"/>
      <c r="H18" s="162"/>
      <c r="I18" s="162"/>
      <c r="J18" s="162"/>
      <c r="K18" s="162"/>
      <c r="L18" s="162"/>
      <c r="M18" s="162"/>
      <c r="N18" s="162"/>
      <c r="O18" s="162"/>
      <c r="P18" s="162"/>
      <c r="Q18" s="162"/>
      <c r="R18" s="163"/>
      <c r="S18" s="122"/>
    </row>
    <row r="19" spans="1:19">
      <c r="A19" s="161"/>
      <c r="B19" s="115" t="s">
        <v>903</v>
      </c>
      <c r="C19" s="162"/>
      <c r="D19" s="162"/>
      <c r="E19" s="162"/>
      <c r="F19" s="162"/>
      <c r="G19" s="162"/>
      <c r="H19" s="162"/>
      <c r="I19" s="162"/>
      <c r="J19" s="162"/>
      <c r="K19" s="162"/>
      <c r="L19" s="162"/>
      <c r="M19" s="162"/>
      <c r="N19" s="162"/>
      <c r="O19" s="162"/>
      <c r="P19" s="162"/>
      <c r="Q19" s="162"/>
      <c r="R19" s="163"/>
      <c r="S19" s="122"/>
    </row>
    <row r="20" spans="1:19" ht="17.25" thickBot="1">
      <c r="A20" s="164"/>
      <c r="B20" s="130" t="s">
        <v>903</v>
      </c>
      <c r="C20" s="165"/>
      <c r="D20" s="165"/>
      <c r="E20" s="165"/>
      <c r="F20" s="165"/>
      <c r="G20" s="165"/>
      <c r="H20" s="165"/>
      <c r="I20" s="165"/>
      <c r="J20" s="165"/>
      <c r="K20" s="165"/>
      <c r="L20" s="165"/>
      <c r="M20" s="165"/>
      <c r="N20" s="165"/>
      <c r="O20" s="165"/>
      <c r="P20" s="165"/>
      <c r="Q20" s="165"/>
      <c r="R20" s="166"/>
      <c r="S20" s="122"/>
    </row>
    <row r="21" spans="1:19">
      <c r="E21" s="137"/>
      <c r="F21" s="137"/>
    </row>
    <row r="22" spans="1:19">
      <c r="E22" s="137"/>
      <c r="F22" s="137"/>
    </row>
    <row r="23" spans="1:19">
      <c r="E23" s="137"/>
      <c r="F23" s="137"/>
    </row>
  </sheetData>
  <mergeCells count="6">
    <mergeCell ref="A6:S6"/>
    <mergeCell ref="A1:S1"/>
    <mergeCell ref="A2:S2"/>
    <mergeCell ref="A3:S3"/>
    <mergeCell ref="A4:S4"/>
    <mergeCell ref="A5:S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F94"/>
  <sheetViews>
    <sheetView tabSelected="1" zoomScaleNormal="100" zoomScaleSheetLayoutView="80" zoomScalePageLayoutView="55" workbookViewId="0">
      <selection activeCell="A5" sqref="A5:G7"/>
    </sheetView>
  </sheetViews>
  <sheetFormatPr baseColWidth="10" defaultColWidth="11.42578125" defaultRowHeight="16.5"/>
  <cols>
    <col min="1" max="1" width="31.7109375" style="3" customWidth="1"/>
    <col min="2" max="2" width="26.7109375" style="4" customWidth="1"/>
    <col min="3" max="3" width="17.42578125" style="5" customWidth="1"/>
    <col min="4" max="5" width="17.140625" style="4" customWidth="1"/>
    <col min="6" max="6" width="16.5703125" style="4" customWidth="1"/>
    <col min="7" max="8" width="11.42578125" style="1" customWidth="1"/>
    <col min="9" max="16384" width="11.42578125" style="1"/>
  </cols>
  <sheetData>
    <row r="1" spans="1:6" ht="17.25" customHeight="1" thickBot="1">
      <c r="A1" s="536" t="s">
        <v>4</v>
      </c>
      <c r="B1" s="537"/>
      <c r="C1" s="537"/>
      <c r="D1" s="537"/>
      <c r="E1" s="537"/>
      <c r="F1" s="538"/>
    </row>
    <row r="2" spans="1:6" ht="17.25" customHeight="1" thickBot="1">
      <c r="A2" s="297" t="s">
        <v>261</v>
      </c>
      <c r="B2" s="298"/>
      <c r="C2" s="298"/>
      <c r="D2" s="298"/>
      <c r="E2" s="298"/>
      <c r="F2" s="299"/>
    </row>
    <row r="3" spans="1:6" s="2" customFormat="1" ht="17.25" customHeight="1" thickBot="1">
      <c r="A3" s="605" t="s">
        <v>3</v>
      </c>
      <c r="B3" s="606"/>
      <c r="C3" s="606"/>
      <c r="D3" s="606"/>
      <c r="E3" s="606"/>
      <c r="F3" s="607"/>
    </row>
    <row r="4" spans="1:6" s="2" customFormat="1" ht="17.25" customHeight="1" thickBot="1">
      <c r="A4" s="274" t="s">
        <v>263</v>
      </c>
      <c r="B4" s="275"/>
      <c r="C4" s="275"/>
      <c r="D4" s="275"/>
      <c r="E4" s="275"/>
      <c r="F4" s="276"/>
    </row>
    <row r="5" spans="1:6" customFormat="1" ht="27.75" customHeight="1" thickBot="1">
      <c r="A5" s="646" t="s">
        <v>1100</v>
      </c>
      <c r="B5" s="647"/>
      <c r="C5" s="647"/>
      <c r="D5" s="647"/>
      <c r="E5" s="647"/>
      <c r="F5" s="648"/>
    </row>
    <row r="6" spans="1:6" customFormat="1" ht="22.5" customHeight="1" thickBot="1">
      <c r="A6" s="649" t="s">
        <v>959</v>
      </c>
      <c r="B6" s="650"/>
      <c r="C6" s="650"/>
      <c r="D6" s="650"/>
      <c r="E6" s="650"/>
      <c r="F6" s="651"/>
    </row>
    <row r="7" spans="1:6" ht="17.25" thickBot="1"/>
    <row r="8" spans="1:6" ht="15.75" customHeight="1" thickBot="1">
      <c r="A8" s="640" t="s">
        <v>905</v>
      </c>
      <c r="B8" s="641"/>
      <c r="C8" s="641"/>
      <c r="D8" s="641"/>
      <c r="E8" s="642"/>
      <c r="F8" s="40"/>
    </row>
    <row r="9" spans="1:6" ht="33" customHeight="1" thickBot="1">
      <c r="A9" s="38" t="s">
        <v>906</v>
      </c>
      <c r="B9" s="39" t="s">
        <v>907</v>
      </c>
      <c r="C9" s="39" t="s">
        <v>908</v>
      </c>
      <c r="D9" s="41" t="s">
        <v>909</v>
      </c>
      <c r="E9" s="42" t="s">
        <v>149</v>
      </c>
      <c r="F9" s="43"/>
    </row>
    <row r="10" spans="1:6" ht="15">
      <c r="A10" s="44" t="s">
        <v>910</v>
      </c>
      <c r="B10" s="45" t="s">
        <v>911</v>
      </c>
      <c r="C10" s="45">
        <v>1</v>
      </c>
      <c r="D10" s="46"/>
      <c r="E10" s="47"/>
    </row>
    <row r="11" spans="1:6" ht="25.5">
      <c r="A11" s="48" t="s">
        <v>1102</v>
      </c>
      <c r="B11" s="49" t="s">
        <v>912</v>
      </c>
      <c r="C11" s="49">
        <v>1</v>
      </c>
      <c r="D11" s="50"/>
      <c r="E11" s="51"/>
    </row>
    <row r="12" spans="1:6" ht="15">
      <c r="A12" s="48" t="s">
        <v>913</v>
      </c>
      <c r="B12" s="49" t="s">
        <v>914</v>
      </c>
      <c r="C12" s="49">
        <v>1</v>
      </c>
      <c r="D12" s="50"/>
      <c r="E12" s="51"/>
    </row>
    <row r="13" spans="1:6" ht="25.5">
      <c r="A13" s="48" t="s">
        <v>915</v>
      </c>
      <c r="B13" s="49" t="s">
        <v>916</v>
      </c>
      <c r="C13" s="49">
        <v>1</v>
      </c>
      <c r="D13" s="50"/>
      <c r="E13" s="51"/>
    </row>
    <row r="14" spans="1:6" ht="15">
      <c r="A14" s="48" t="s">
        <v>917</v>
      </c>
      <c r="B14" s="49" t="s">
        <v>912</v>
      </c>
      <c r="C14" s="49">
        <v>1</v>
      </c>
      <c r="D14" s="50"/>
      <c r="E14" s="51"/>
    </row>
    <row r="15" spans="1:6" ht="15">
      <c r="A15" s="48" t="s">
        <v>918</v>
      </c>
      <c r="B15" s="49" t="s">
        <v>912</v>
      </c>
      <c r="C15" s="49">
        <v>1</v>
      </c>
      <c r="D15" s="50"/>
      <c r="E15" s="51"/>
    </row>
    <row r="16" spans="1:6" ht="15">
      <c r="A16" s="48" t="s">
        <v>919</v>
      </c>
      <c r="B16" s="49" t="s">
        <v>912</v>
      </c>
      <c r="C16" s="49">
        <v>1</v>
      </c>
      <c r="D16" s="50"/>
      <c r="E16" s="51"/>
    </row>
    <row r="17" spans="1:5" ht="25.5">
      <c r="A17" s="48" t="s">
        <v>920</v>
      </c>
      <c r="B17" s="49" t="s">
        <v>912</v>
      </c>
      <c r="C17" s="49">
        <v>1</v>
      </c>
      <c r="D17" s="50"/>
      <c r="E17" s="51"/>
    </row>
    <row r="18" spans="1:5" ht="25.5">
      <c r="A18" s="48" t="s">
        <v>920</v>
      </c>
      <c r="B18" s="49" t="s">
        <v>912</v>
      </c>
      <c r="C18" s="49">
        <v>1</v>
      </c>
      <c r="D18" s="50"/>
      <c r="E18" s="51"/>
    </row>
    <row r="19" spans="1:5" ht="29.25" customHeight="1">
      <c r="A19" s="48" t="s">
        <v>921</v>
      </c>
      <c r="B19" s="49" t="s">
        <v>922</v>
      </c>
      <c r="C19" s="49">
        <v>1</v>
      </c>
      <c r="D19" s="50"/>
      <c r="E19" s="51"/>
    </row>
    <row r="20" spans="1:5" ht="25.5">
      <c r="A20" s="48" t="s">
        <v>923</v>
      </c>
      <c r="B20" s="49" t="s">
        <v>912</v>
      </c>
      <c r="C20" s="49">
        <v>2</v>
      </c>
      <c r="D20" s="50"/>
      <c r="E20" s="51"/>
    </row>
    <row r="21" spans="1:5" ht="25.5">
      <c r="A21" s="48" t="s">
        <v>924</v>
      </c>
      <c r="B21" s="49" t="s">
        <v>912</v>
      </c>
      <c r="C21" s="49">
        <v>1</v>
      </c>
      <c r="D21" s="50"/>
      <c r="E21" s="51"/>
    </row>
    <row r="22" spans="1:5" ht="26.25" thickBot="1">
      <c r="A22" s="52" t="s">
        <v>925</v>
      </c>
      <c r="B22" s="53" t="s">
        <v>912</v>
      </c>
      <c r="C22" s="53">
        <v>1</v>
      </c>
      <c r="D22" s="54"/>
      <c r="E22" s="55"/>
    </row>
    <row r="23" spans="1:5" ht="15">
      <c r="A23" s="56"/>
      <c r="B23" s="56"/>
      <c r="C23" s="56"/>
    </row>
    <row r="24" spans="1:5" ht="15.75" thickBot="1">
      <c r="A24" s="56"/>
      <c r="B24" s="56"/>
      <c r="C24" s="56"/>
    </row>
    <row r="25" spans="1:5" ht="15.75" customHeight="1" thickBot="1">
      <c r="A25" s="643" t="s">
        <v>926</v>
      </c>
      <c r="B25" s="644"/>
      <c r="C25" s="644"/>
      <c r="D25" s="644"/>
      <c r="E25" s="645"/>
    </row>
    <row r="26" spans="1:5" ht="26.25" thickBot="1">
      <c r="A26" s="38" t="s">
        <v>906</v>
      </c>
      <c r="B26" s="39" t="s">
        <v>907</v>
      </c>
      <c r="C26" s="39" t="s">
        <v>908</v>
      </c>
      <c r="D26" s="41" t="s">
        <v>909</v>
      </c>
      <c r="E26" s="42" t="s">
        <v>149</v>
      </c>
    </row>
    <row r="27" spans="1:5" ht="15">
      <c r="A27" s="44" t="s">
        <v>910</v>
      </c>
      <c r="B27" s="45" t="s">
        <v>927</v>
      </c>
      <c r="C27" s="45">
        <v>1</v>
      </c>
      <c r="D27" s="57"/>
      <c r="E27" s="58"/>
    </row>
    <row r="28" spans="1:5" ht="15">
      <c r="A28" s="48" t="s">
        <v>928</v>
      </c>
      <c r="B28" s="49" t="s">
        <v>929</v>
      </c>
      <c r="C28" s="49">
        <v>20</v>
      </c>
      <c r="D28" s="50"/>
      <c r="E28" s="51"/>
    </row>
    <row r="29" spans="1:5" ht="25.5">
      <c r="A29" s="48" t="s">
        <v>930</v>
      </c>
      <c r="B29" s="49" t="s">
        <v>912</v>
      </c>
      <c r="C29" s="49">
        <v>4</v>
      </c>
      <c r="D29" s="50"/>
      <c r="E29" s="51"/>
    </row>
    <row r="30" spans="1:5" ht="25.5">
      <c r="A30" s="48" t="s">
        <v>931</v>
      </c>
      <c r="B30" s="49" t="s">
        <v>912</v>
      </c>
      <c r="C30" s="49">
        <v>2</v>
      </c>
      <c r="D30" s="50"/>
      <c r="E30" s="51"/>
    </row>
    <row r="31" spans="1:5" ht="15">
      <c r="A31" s="48" t="s">
        <v>913</v>
      </c>
      <c r="B31" s="49" t="s">
        <v>914</v>
      </c>
      <c r="C31" s="49">
        <v>2</v>
      </c>
      <c r="D31" s="50"/>
      <c r="E31" s="51"/>
    </row>
    <row r="32" spans="1:5" ht="15">
      <c r="A32" s="48" t="s">
        <v>917</v>
      </c>
      <c r="B32" s="49" t="s">
        <v>912</v>
      </c>
      <c r="C32" s="49">
        <v>2</v>
      </c>
      <c r="D32" s="50"/>
      <c r="E32" s="51"/>
    </row>
    <row r="33" spans="1:5" ht="15">
      <c r="A33" s="48" t="s">
        <v>918</v>
      </c>
      <c r="B33" s="49" t="s">
        <v>912</v>
      </c>
      <c r="C33" s="49">
        <v>2</v>
      </c>
      <c r="D33" s="50"/>
      <c r="E33" s="51"/>
    </row>
    <row r="34" spans="1:5" ht="15">
      <c r="A34" s="48" t="s">
        <v>919</v>
      </c>
      <c r="B34" s="49" t="s">
        <v>912</v>
      </c>
      <c r="C34" s="49">
        <v>2</v>
      </c>
      <c r="D34" s="50"/>
      <c r="E34" s="51"/>
    </row>
    <row r="35" spans="1:5" ht="25.5">
      <c r="A35" s="48" t="s">
        <v>920</v>
      </c>
      <c r="B35" s="49" t="s">
        <v>912</v>
      </c>
      <c r="C35" s="49">
        <v>2</v>
      </c>
      <c r="D35" s="50"/>
      <c r="E35" s="51"/>
    </row>
    <row r="36" spans="1:5" ht="25.5">
      <c r="A36" s="48" t="s">
        <v>932</v>
      </c>
      <c r="B36" s="49" t="s">
        <v>912</v>
      </c>
      <c r="C36" s="49">
        <v>2</v>
      </c>
      <c r="D36" s="50"/>
      <c r="E36" s="51"/>
    </row>
    <row r="37" spans="1:5" ht="38.25">
      <c r="A37" s="48" t="s">
        <v>933</v>
      </c>
      <c r="B37" s="49" t="s">
        <v>934</v>
      </c>
      <c r="C37" s="49">
        <v>1</v>
      </c>
      <c r="D37" s="50"/>
      <c r="E37" s="51"/>
    </row>
    <row r="38" spans="1:5" ht="25.5">
      <c r="A38" s="48" t="s">
        <v>923</v>
      </c>
      <c r="B38" s="49" t="s">
        <v>912</v>
      </c>
      <c r="C38" s="49">
        <v>5</v>
      </c>
      <c r="D38" s="50"/>
      <c r="E38" s="51"/>
    </row>
    <row r="39" spans="1:5" ht="25.5">
      <c r="A39" s="48" t="s">
        <v>915</v>
      </c>
      <c r="B39" s="49" t="s">
        <v>916</v>
      </c>
      <c r="C39" s="49">
        <v>1</v>
      </c>
      <c r="D39" s="50"/>
      <c r="E39" s="51"/>
    </row>
    <row r="40" spans="1:5" ht="25.5">
      <c r="A40" s="48" t="s">
        <v>935</v>
      </c>
      <c r="B40" s="49" t="s">
        <v>912</v>
      </c>
      <c r="C40" s="49">
        <v>1</v>
      </c>
      <c r="D40" s="50"/>
      <c r="E40" s="51"/>
    </row>
    <row r="41" spans="1:5" ht="25.5">
      <c r="A41" s="48" t="s">
        <v>925</v>
      </c>
      <c r="B41" s="49" t="s">
        <v>912</v>
      </c>
      <c r="C41" s="49">
        <v>1</v>
      </c>
      <c r="D41" s="50"/>
      <c r="E41" s="51"/>
    </row>
    <row r="42" spans="1:5" ht="15">
      <c r="A42" s="48" t="s">
        <v>936</v>
      </c>
      <c r="B42" s="49" t="s">
        <v>912</v>
      </c>
      <c r="C42" s="49">
        <v>1</v>
      </c>
      <c r="D42" s="50"/>
      <c r="E42" s="51"/>
    </row>
    <row r="43" spans="1:5" ht="15">
      <c r="A43" s="48" t="s">
        <v>937</v>
      </c>
      <c r="B43" s="49" t="s">
        <v>912</v>
      </c>
      <c r="C43" s="49">
        <v>1</v>
      </c>
      <c r="D43" s="50"/>
      <c r="E43" s="51"/>
    </row>
    <row r="44" spans="1:5" ht="15">
      <c r="A44" s="48" t="s">
        <v>938</v>
      </c>
      <c r="B44" s="49" t="s">
        <v>939</v>
      </c>
      <c r="C44" s="49">
        <v>4</v>
      </c>
      <c r="D44" s="50"/>
      <c r="E44" s="51"/>
    </row>
    <row r="45" spans="1:5" ht="15">
      <c r="A45" s="48" t="s">
        <v>940</v>
      </c>
      <c r="B45" s="49" t="s">
        <v>912</v>
      </c>
      <c r="C45" s="49">
        <v>1</v>
      </c>
      <c r="D45" s="50"/>
      <c r="E45" s="51"/>
    </row>
    <row r="46" spans="1:5" ht="15">
      <c r="A46" s="48" t="s">
        <v>941</v>
      </c>
      <c r="B46" s="49" t="s">
        <v>912</v>
      </c>
      <c r="C46" s="49">
        <v>2</v>
      </c>
      <c r="D46" s="50"/>
      <c r="E46" s="51"/>
    </row>
    <row r="47" spans="1:5" ht="15">
      <c r="A47" s="48" t="s">
        <v>942</v>
      </c>
      <c r="B47" s="49" t="s">
        <v>912</v>
      </c>
      <c r="C47" s="49">
        <v>2</v>
      </c>
      <c r="D47" s="50"/>
      <c r="E47" s="51"/>
    </row>
    <row r="48" spans="1:5" ht="38.25">
      <c r="A48" s="48" t="s">
        <v>943</v>
      </c>
      <c r="B48" s="49" t="s">
        <v>912</v>
      </c>
      <c r="C48" s="49">
        <v>1</v>
      </c>
      <c r="D48" s="50"/>
      <c r="E48" s="51"/>
    </row>
    <row r="49" spans="1:5" ht="38.25">
      <c r="A49" s="48" t="s">
        <v>944</v>
      </c>
      <c r="B49" s="49" t="s">
        <v>912</v>
      </c>
      <c r="C49" s="49">
        <v>1</v>
      </c>
      <c r="D49" s="50"/>
      <c r="E49" s="51"/>
    </row>
    <row r="50" spans="1:5" ht="25.5">
      <c r="A50" s="48" t="s">
        <v>945</v>
      </c>
      <c r="B50" s="49" t="s">
        <v>912</v>
      </c>
      <c r="C50" s="49">
        <v>1</v>
      </c>
      <c r="D50" s="50"/>
      <c r="E50" s="51"/>
    </row>
    <row r="51" spans="1:5" ht="25.5">
      <c r="A51" s="48" t="s">
        <v>946</v>
      </c>
      <c r="B51" s="49" t="s">
        <v>912</v>
      </c>
      <c r="C51" s="49">
        <v>1</v>
      </c>
      <c r="D51" s="50"/>
      <c r="E51" s="51"/>
    </row>
    <row r="52" spans="1:5" ht="15">
      <c r="A52" s="48" t="s">
        <v>947</v>
      </c>
      <c r="B52" s="49" t="s">
        <v>948</v>
      </c>
      <c r="C52" s="49">
        <v>1</v>
      </c>
      <c r="D52" s="50"/>
      <c r="E52" s="51"/>
    </row>
    <row r="53" spans="1:5" ht="15">
      <c r="A53" s="48" t="s">
        <v>949</v>
      </c>
      <c r="B53" s="49" t="s">
        <v>912</v>
      </c>
      <c r="C53" s="49">
        <v>1</v>
      </c>
      <c r="D53" s="50"/>
      <c r="E53" s="51"/>
    </row>
    <row r="54" spans="1:5" ht="15">
      <c r="A54" s="48" t="s">
        <v>950</v>
      </c>
      <c r="B54" s="49" t="s">
        <v>912</v>
      </c>
      <c r="C54" s="49">
        <v>1</v>
      </c>
      <c r="D54" s="50"/>
      <c r="E54" s="51"/>
    </row>
    <row r="55" spans="1:5" ht="25.5">
      <c r="A55" s="48" t="s">
        <v>951</v>
      </c>
      <c r="B55" s="49" t="s">
        <v>952</v>
      </c>
      <c r="C55" s="49">
        <v>2</v>
      </c>
      <c r="D55" s="50"/>
      <c r="E55" s="51"/>
    </row>
    <row r="56" spans="1:5" ht="25.5">
      <c r="A56" s="48" t="s">
        <v>953</v>
      </c>
      <c r="B56" s="49" t="s">
        <v>952</v>
      </c>
      <c r="C56" s="49">
        <v>1</v>
      </c>
      <c r="D56" s="50"/>
      <c r="E56" s="51"/>
    </row>
    <row r="57" spans="1:5" ht="15">
      <c r="A57" s="48" t="s">
        <v>954</v>
      </c>
      <c r="B57" s="49" t="s">
        <v>952</v>
      </c>
      <c r="C57" s="49">
        <v>1</v>
      </c>
      <c r="D57" s="50"/>
      <c r="E57" s="51"/>
    </row>
    <row r="58" spans="1:5" ht="26.25" thickBot="1">
      <c r="A58" s="52" t="s">
        <v>955</v>
      </c>
      <c r="B58" s="53" t="s">
        <v>912</v>
      </c>
      <c r="C58" s="53">
        <v>2</v>
      </c>
      <c r="D58" s="54"/>
      <c r="E58" s="55"/>
    </row>
    <row r="59" spans="1:5" ht="15">
      <c r="A59" s="59"/>
      <c r="B59" s="59"/>
      <c r="C59" s="59"/>
    </row>
    <row r="60" spans="1:5" ht="15.75" thickBot="1">
      <c r="A60" s="56"/>
      <c r="B60" s="56"/>
      <c r="C60" s="56"/>
    </row>
    <row r="61" spans="1:5" ht="15.75" customHeight="1" thickBot="1">
      <c r="A61" s="643" t="s">
        <v>956</v>
      </c>
      <c r="B61" s="644"/>
      <c r="C61" s="644"/>
      <c r="D61" s="644"/>
      <c r="E61" s="645"/>
    </row>
    <row r="62" spans="1:5" ht="26.25" thickBot="1">
      <c r="A62" s="38" t="s">
        <v>906</v>
      </c>
      <c r="B62" s="39" t="s">
        <v>907</v>
      </c>
      <c r="C62" s="39" t="s">
        <v>908</v>
      </c>
      <c r="D62" s="41" t="s">
        <v>909</v>
      </c>
      <c r="E62" s="42" t="s">
        <v>149</v>
      </c>
    </row>
    <row r="63" spans="1:5" ht="15">
      <c r="A63" s="44" t="s">
        <v>910</v>
      </c>
      <c r="B63" s="45" t="s">
        <v>927</v>
      </c>
      <c r="C63" s="45">
        <v>2</v>
      </c>
      <c r="D63" s="57"/>
      <c r="E63" s="58"/>
    </row>
    <row r="64" spans="1:5" ht="15">
      <c r="A64" s="48" t="s">
        <v>928</v>
      </c>
      <c r="B64" s="49" t="s">
        <v>929</v>
      </c>
      <c r="C64" s="49">
        <v>20</v>
      </c>
      <c r="D64" s="50"/>
      <c r="E64" s="51"/>
    </row>
    <row r="65" spans="1:5" ht="25.5">
      <c r="A65" s="48" t="s">
        <v>957</v>
      </c>
      <c r="B65" s="49" t="s">
        <v>912</v>
      </c>
      <c r="C65" s="49">
        <v>8</v>
      </c>
      <c r="D65" s="50"/>
      <c r="E65" s="51"/>
    </row>
    <row r="66" spans="1:5" ht="25.5">
      <c r="A66" s="48" t="s">
        <v>931</v>
      </c>
      <c r="B66" s="49" t="s">
        <v>912</v>
      </c>
      <c r="C66" s="49">
        <v>4</v>
      </c>
      <c r="D66" s="50"/>
      <c r="E66" s="51"/>
    </row>
    <row r="67" spans="1:5" ht="15">
      <c r="A67" s="48" t="s">
        <v>913</v>
      </c>
      <c r="B67" s="49" t="s">
        <v>914</v>
      </c>
      <c r="C67" s="49">
        <v>4</v>
      </c>
      <c r="D67" s="50"/>
      <c r="E67" s="51"/>
    </row>
    <row r="68" spans="1:5" ht="15">
      <c r="A68" s="48" t="s">
        <v>917</v>
      </c>
      <c r="B68" s="49" t="s">
        <v>912</v>
      </c>
      <c r="C68" s="49">
        <v>4</v>
      </c>
      <c r="D68" s="50"/>
      <c r="E68" s="51"/>
    </row>
    <row r="69" spans="1:5" ht="15">
      <c r="A69" s="48" t="s">
        <v>918</v>
      </c>
      <c r="B69" s="49" t="s">
        <v>912</v>
      </c>
      <c r="C69" s="49">
        <v>4</v>
      </c>
      <c r="D69" s="50"/>
      <c r="E69" s="51"/>
    </row>
    <row r="70" spans="1:5" ht="15">
      <c r="A70" s="48" t="s">
        <v>919</v>
      </c>
      <c r="B70" s="49" t="s">
        <v>912</v>
      </c>
      <c r="C70" s="49">
        <v>4</v>
      </c>
      <c r="D70" s="50"/>
      <c r="E70" s="51"/>
    </row>
    <row r="71" spans="1:5" ht="25.5">
      <c r="A71" s="48" t="s">
        <v>920</v>
      </c>
      <c r="B71" s="49" t="s">
        <v>912</v>
      </c>
      <c r="C71" s="49">
        <v>4</v>
      </c>
      <c r="D71" s="50"/>
      <c r="E71" s="51"/>
    </row>
    <row r="72" spans="1:5" ht="25.5">
      <c r="A72" s="48" t="s">
        <v>932</v>
      </c>
      <c r="B72" s="49" t="s">
        <v>912</v>
      </c>
      <c r="C72" s="49">
        <v>4</v>
      </c>
      <c r="D72" s="50"/>
      <c r="E72" s="51"/>
    </row>
    <row r="73" spans="1:5" ht="38.25">
      <c r="A73" s="48" t="s">
        <v>958</v>
      </c>
      <c r="B73" s="49" t="s">
        <v>934</v>
      </c>
      <c r="C73" s="49">
        <v>2</v>
      </c>
      <c r="D73" s="50"/>
      <c r="E73" s="51"/>
    </row>
    <row r="74" spans="1:5" ht="25.5">
      <c r="A74" s="48" t="s">
        <v>923</v>
      </c>
      <c r="B74" s="49" t="s">
        <v>912</v>
      </c>
      <c r="C74" s="49">
        <v>10</v>
      </c>
      <c r="D74" s="50"/>
      <c r="E74" s="51"/>
    </row>
    <row r="75" spans="1:5" ht="25.5">
      <c r="A75" s="48" t="s">
        <v>915</v>
      </c>
      <c r="B75" s="49" t="s">
        <v>916</v>
      </c>
      <c r="C75" s="49">
        <v>2</v>
      </c>
      <c r="D75" s="50"/>
      <c r="E75" s="51"/>
    </row>
    <row r="76" spans="1:5" ht="25.5">
      <c r="A76" s="48" t="s">
        <v>935</v>
      </c>
      <c r="B76" s="49" t="s">
        <v>912</v>
      </c>
      <c r="C76" s="49">
        <v>2</v>
      </c>
      <c r="D76" s="50"/>
      <c r="E76" s="51"/>
    </row>
    <row r="77" spans="1:5" ht="25.5">
      <c r="A77" s="48" t="s">
        <v>925</v>
      </c>
      <c r="B77" s="49" t="s">
        <v>912</v>
      </c>
      <c r="C77" s="49">
        <v>2</v>
      </c>
      <c r="D77" s="50"/>
      <c r="E77" s="51"/>
    </row>
    <row r="78" spans="1:5" ht="15">
      <c r="A78" s="48" t="s">
        <v>936</v>
      </c>
      <c r="B78" s="49" t="s">
        <v>912</v>
      </c>
      <c r="C78" s="49">
        <v>2</v>
      </c>
      <c r="D78" s="50"/>
      <c r="E78" s="51"/>
    </row>
    <row r="79" spans="1:5" ht="15">
      <c r="A79" s="48" t="s">
        <v>937</v>
      </c>
      <c r="B79" s="49" t="s">
        <v>912</v>
      </c>
      <c r="C79" s="49">
        <v>4</v>
      </c>
      <c r="D79" s="50"/>
      <c r="E79" s="51"/>
    </row>
    <row r="80" spans="1:5" ht="15">
      <c r="A80" s="48" t="s">
        <v>938</v>
      </c>
      <c r="B80" s="49" t="s">
        <v>939</v>
      </c>
      <c r="C80" s="49">
        <v>4</v>
      </c>
      <c r="D80" s="50"/>
      <c r="E80" s="51"/>
    </row>
    <row r="81" spans="1:5" ht="15">
      <c r="A81" s="48" t="s">
        <v>940</v>
      </c>
      <c r="B81" s="49" t="s">
        <v>912</v>
      </c>
      <c r="C81" s="49">
        <v>1</v>
      </c>
      <c r="D81" s="50"/>
      <c r="E81" s="51"/>
    </row>
    <row r="82" spans="1:5" ht="15">
      <c r="A82" s="48" t="s">
        <v>941</v>
      </c>
      <c r="B82" s="49" t="s">
        <v>912</v>
      </c>
      <c r="C82" s="49">
        <v>4</v>
      </c>
      <c r="D82" s="50"/>
      <c r="E82" s="51"/>
    </row>
    <row r="83" spans="1:5" ht="15">
      <c r="A83" s="48" t="s">
        <v>942</v>
      </c>
      <c r="B83" s="49" t="s">
        <v>912</v>
      </c>
      <c r="C83" s="49">
        <v>4</v>
      </c>
      <c r="D83" s="50"/>
      <c r="E83" s="51"/>
    </row>
    <row r="84" spans="1:5" ht="38.25">
      <c r="A84" s="48" t="s">
        <v>943</v>
      </c>
      <c r="B84" s="49" t="s">
        <v>912</v>
      </c>
      <c r="C84" s="49">
        <v>2</v>
      </c>
      <c r="D84" s="50"/>
      <c r="E84" s="51"/>
    </row>
    <row r="85" spans="1:5" ht="38.25">
      <c r="A85" s="48" t="s">
        <v>944</v>
      </c>
      <c r="B85" s="49" t="s">
        <v>912</v>
      </c>
      <c r="C85" s="49">
        <v>2</v>
      </c>
      <c r="D85" s="50"/>
      <c r="E85" s="51"/>
    </row>
    <row r="86" spans="1:5" ht="25.5">
      <c r="A86" s="48" t="s">
        <v>945</v>
      </c>
      <c r="B86" s="49" t="s">
        <v>912</v>
      </c>
      <c r="C86" s="49">
        <v>2</v>
      </c>
      <c r="D86" s="50"/>
      <c r="E86" s="51"/>
    </row>
    <row r="87" spans="1:5" ht="25.5">
      <c r="A87" s="48" t="s">
        <v>946</v>
      </c>
      <c r="B87" s="49" t="s">
        <v>912</v>
      </c>
      <c r="C87" s="49">
        <v>2</v>
      </c>
      <c r="D87" s="50"/>
      <c r="E87" s="51"/>
    </row>
    <row r="88" spans="1:5" ht="15">
      <c r="A88" s="48" t="s">
        <v>947</v>
      </c>
      <c r="B88" s="49" t="s">
        <v>948</v>
      </c>
      <c r="C88" s="49">
        <v>2</v>
      </c>
      <c r="D88" s="50"/>
      <c r="E88" s="51"/>
    </row>
    <row r="89" spans="1:5" ht="15">
      <c r="A89" s="48" t="s">
        <v>949</v>
      </c>
      <c r="B89" s="49" t="s">
        <v>912</v>
      </c>
      <c r="C89" s="49">
        <v>2</v>
      </c>
      <c r="D89" s="50"/>
      <c r="E89" s="51"/>
    </row>
    <row r="90" spans="1:5" ht="15">
      <c r="A90" s="48" t="s">
        <v>950</v>
      </c>
      <c r="B90" s="49" t="s">
        <v>912</v>
      </c>
      <c r="C90" s="49">
        <v>2</v>
      </c>
      <c r="D90" s="50"/>
      <c r="E90" s="51"/>
    </row>
    <row r="91" spans="1:5" ht="25.5">
      <c r="A91" s="48" t="s">
        <v>951</v>
      </c>
      <c r="B91" s="49" t="s">
        <v>952</v>
      </c>
      <c r="C91" s="49">
        <v>4</v>
      </c>
      <c r="D91" s="50"/>
      <c r="E91" s="51"/>
    </row>
    <row r="92" spans="1:5" ht="25.5">
      <c r="A92" s="48" t="s">
        <v>953</v>
      </c>
      <c r="B92" s="49" t="s">
        <v>952</v>
      </c>
      <c r="C92" s="49">
        <v>4</v>
      </c>
      <c r="D92" s="50"/>
      <c r="E92" s="51"/>
    </row>
    <row r="93" spans="1:5" ht="15">
      <c r="A93" s="48" t="s">
        <v>954</v>
      </c>
      <c r="B93" s="49" t="s">
        <v>952</v>
      </c>
      <c r="C93" s="49">
        <v>2</v>
      </c>
      <c r="D93" s="50"/>
      <c r="E93" s="51"/>
    </row>
    <row r="94" spans="1:5" ht="26.25" thickBot="1">
      <c r="A94" s="52" t="s">
        <v>955</v>
      </c>
      <c r="B94" s="53" t="s">
        <v>912</v>
      </c>
      <c r="C94" s="53">
        <v>2</v>
      </c>
      <c r="D94" s="54"/>
      <c r="E94" s="55"/>
    </row>
  </sheetData>
  <mergeCells count="9">
    <mergeCell ref="A8:E8"/>
    <mergeCell ref="A25:E25"/>
    <mergeCell ref="A61:E61"/>
    <mergeCell ref="A1:F1"/>
    <mergeCell ref="A2:F2"/>
    <mergeCell ref="A3:F3"/>
    <mergeCell ref="A4:F4"/>
    <mergeCell ref="A5:F5"/>
    <mergeCell ref="A6:F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H27"/>
  <sheetViews>
    <sheetView tabSelected="1" zoomScaleNormal="100" zoomScaleSheetLayoutView="80" zoomScalePageLayoutView="55" workbookViewId="0">
      <selection activeCell="A5" sqref="A5:G7"/>
    </sheetView>
  </sheetViews>
  <sheetFormatPr baseColWidth="10" defaultColWidth="11.42578125" defaultRowHeight="16.5"/>
  <cols>
    <col min="1" max="1" width="31.7109375" style="136" customWidth="1"/>
    <col min="2" max="2" width="29.7109375" style="5" customWidth="1"/>
    <col min="3" max="3" width="17.42578125" style="5" customWidth="1"/>
    <col min="4" max="5" width="17.140625" style="5" customWidth="1"/>
    <col min="6" max="6" width="16.5703125" style="5" customWidth="1"/>
    <col min="7" max="7" width="12.5703125" style="137" customWidth="1"/>
    <col min="8" max="8" width="14.140625" style="137" customWidth="1"/>
    <col min="9" max="16384" width="11.42578125" style="1"/>
  </cols>
  <sheetData>
    <row r="1" spans="1:8" ht="17.25" customHeight="1" thickBot="1">
      <c r="A1" s="265" t="s">
        <v>4</v>
      </c>
      <c r="B1" s="266"/>
      <c r="C1" s="266"/>
      <c r="D1" s="266"/>
      <c r="E1" s="266"/>
      <c r="F1" s="266"/>
      <c r="G1" s="266"/>
      <c r="H1" s="267"/>
    </row>
    <row r="2" spans="1:8" ht="17.25" customHeight="1" thickBot="1">
      <c r="A2" s="618" t="s">
        <v>261</v>
      </c>
      <c r="B2" s="619"/>
      <c r="C2" s="619"/>
      <c r="D2" s="619"/>
      <c r="E2" s="619"/>
      <c r="F2" s="619"/>
      <c r="G2" s="619"/>
      <c r="H2" s="620"/>
    </row>
    <row r="3" spans="1:8" s="2" customFormat="1" ht="17.25" customHeight="1" thickBot="1">
      <c r="A3" s="271" t="s">
        <v>3</v>
      </c>
      <c r="B3" s="272"/>
      <c r="C3" s="272"/>
      <c r="D3" s="272"/>
      <c r="E3" s="272"/>
      <c r="F3" s="272"/>
      <c r="G3" s="272"/>
      <c r="H3" s="273"/>
    </row>
    <row r="4" spans="1:8" s="2" customFormat="1" ht="17.25" customHeight="1" thickBot="1">
      <c r="A4" s="621" t="s">
        <v>263</v>
      </c>
      <c r="B4" s="622"/>
      <c r="C4" s="622"/>
      <c r="D4" s="622"/>
      <c r="E4" s="622"/>
      <c r="F4" s="622"/>
      <c r="G4" s="622"/>
      <c r="H4" s="623"/>
    </row>
    <row r="5" spans="1:8" customFormat="1" ht="27.75" customHeight="1" thickBot="1">
      <c r="A5" s="624" t="s">
        <v>1100</v>
      </c>
      <c r="B5" s="625"/>
      <c r="C5" s="625"/>
      <c r="D5" s="625"/>
      <c r="E5" s="625"/>
      <c r="F5" s="625"/>
      <c r="G5" s="625"/>
      <c r="H5" s="626"/>
    </row>
    <row r="6" spans="1:8" customFormat="1" ht="22.5" customHeight="1" thickBot="1">
      <c r="A6" s="627" t="s">
        <v>970</v>
      </c>
      <c r="B6" s="628"/>
      <c r="C6" s="628"/>
      <c r="D6" s="628"/>
      <c r="E6" s="628"/>
      <c r="F6" s="628"/>
      <c r="G6" s="628"/>
      <c r="H6" s="629"/>
    </row>
    <row r="7" spans="1:8" ht="17.25" thickBot="1"/>
    <row r="8" spans="1:8" ht="17.25" thickBot="1">
      <c r="A8" s="167" t="s">
        <v>961</v>
      </c>
      <c r="B8" s="168"/>
    </row>
    <row r="9" spans="1:8" ht="17.25" thickBot="1"/>
    <row r="10" spans="1:8" ht="33">
      <c r="A10" s="169" t="s">
        <v>148</v>
      </c>
      <c r="B10" s="170" t="s">
        <v>962</v>
      </c>
      <c r="C10" s="170" t="s">
        <v>963</v>
      </c>
      <c r="D10" s="170" t="s">
        <v>75</v>
      </c>
      <c r="E10" s="171" t="s">
        <v>76</v>
      </c>
    </row>
    <row r="11" spans="1:8" ht="33">
      <c r="A11" s="172" t="s">
        <v>964</v>
      </c>
      <c r="B11" s="32">
        <v>1</v>
      </c>
      <c r="C11" s="162"/>
      <c r="D11" s="150"/>
      <c r="E11" s="173"/>
    </row>
    <row r="12" spans="1:8">
      <c r="A12" s="174" t="s">
        <v>160</v>
      </c>
      <c r="B12" s="115">
        <v>1</v>
      </c>
      <c r="C12" s="162"/>
      <c r="D12" s="150"/>
      <c r="E12" s="173"/>
    </row>
    <row r="13" spans="1:8">
      <c r="A13" s="174" t="s">
        <v>965</v>
      </c>
      <c r="B13" s="115">
        <v>1</v>
      </c>
      <c r="C13" s="162"/>
      <c r="D13" s="150"/>
      <c r="E13" s="173"/>
    </row>
    <row r="14" spans="1:8">
      <c r="A14" s="174" t="s">
        <v>966</v>
      </c>
      <c r="B14" s="115">
        <v>2</v>
      </c>
      <c r="C14" s="162"/>
      <c r="D14" s="150"/>
      <c r="E14" s="173"/>
    </row>
    <row r="15" spans="1:8">
      <c r="A15" s="174" t="s">
        <v>161</v>
      </c>
      <c r="B15" s="115">
        <v>2</v>
      </c>
      <c r="C15" s="162"/>
      <c r="D15" s="150"/>
      <c r="E15" s="173"/>
    </row>
    <row r="16" spans="1:8">
      <c r="A16" s="174" t="s">
        <v>967</v>
      </c>
      <c r="B16" s="115">
        <v>2</v>
      </c>
      <c r="C16" s="162"/>
      <c r="D16" s="150"/>
      <c r="E16" s="173"/>
    </row>
    <row r="17" spans="1:8" ht="17.25" thickBot="1">
      <c r="A17" s="175" t="s">
        <v>968</v>
      </c>
      <c r="B17" s="130">
        <v>1</v>
      </c>
      <c r="C17" s="165"/>
      <c r="D17" s="154"/>
      <c r="E17" s="176"/>
    </row>
    <row r="19" spans="1:8" ht="17.25" thickBot="1"/>
    <row r="20" spans="1:8" ht="96" customHeight="1" thickBot="1">
      <c r="A20" s="123" t="s">
        <v>173</v>
      </c>
      <c r="B20" s="177" t="s">
        <v>964</v>
      </c>
      <c r="C20" s="177" t="s">
        <v>160</v>
      </c>
      <c r="D20" s="177" t="s">
        <v>965</v>
      </c>
      <c r="E20" s="177" t="s">
        <v>966</v>
      </c>
      <c r="F20" s="177" t="s">
        <v>161</v>
      </c>
      <c r="G20" s="177" t="s">
        <v>967</v>
      </c>
      <c r="H20" s="178" t="s">
        <v>968</v>
      </c>
    </row>
    <row r="21" spans="1:8">
      <c r="A21" s="179"/>
      <c r="B21" s="180"/>
      <c r="C21" s="181"/>
      <c r="D21" s="181"/>
      <c r="E21" s="181"/>
      <c r="F21" s="181"/>
      <c r="G21" s="181"/>
      <c r="H21" s="182"/>
    </row>
    <row r="22" spans="1:8">
      <c r="A22" s="174"/>
      <c r="B22" s="115"/>
      <c r="C22" s="162"/>
      <c r="D22" s="162"/>
      <c r="E22" s="162"/>
      <c r="F22" s="162"/>
      <c r="G22" s="162"/>
      <c r="H22" s="163"/>
    </row>
    <row r="23" spans="1:8">
      <c r="A23" s="174"/>
      <c r="B23" s="115"/>
      <c r="C23" s="162"/>
      <c r="D23" s="162"/>
      <c r="E23" s="162"/>
      <c r="F23" s="162"/>
      <c r="G23" s="162"/>
      <c r="H23" s="163"/>
    </row>
    <row r="24" spans="1:8">
      <c r="A24" s="174"/>
      <c r="B24" s="115"/>
      <c r="C24" s="162"/>
      <c r="D24" s="162"/>
      <c r="E24" s="162"/>
      <c r="F24" s="162"/>
      <c r="G24" s="162"/>
      <c r="H24" s="163"/>
    </row>
    <row r="25" spans="1:8">
      <c r="A25" s="174"/>
      <c r="B25" s="115"/>
      <c r="C25" s="162"/>
      <c r="D25" s="162"/>
      <c r="E25" s="162"/>
      <c r="F25" s="162"/>
      <c r="G25" s="162"/>
      <c r="H25" s="163"/>
    </row>
    <row r="26" spans="1:8" ht="17.25" thickBot="1">
      <c r="A26" s="175"/>
      <c r="B26" s="130"/>
      <c r="C26" s="165"/>
      <c r="D26" s="165"/>
      <c r="E26" s="165"/>
      <c r="F26" s="165"/>
      <c r="G26" s="165"/>
      <c r="H26" s="166"/>
    </row>
    <row r="27" spans="1:8" ht="21" customHeight="1">
      <c r="A27" s="652" t="s">
        <v>969</v>
      </c>
      <c r="B27" s="652"/>
      <c r="C27" s="652"/>
    </row>
  </sheetData>
  <mergeCells count="7">
    <mergeCell ref="A27:C27"/>
    <mergeCell ref="A1:H1"/>
    <mergeCell ref="A2:H2"/>
    <mergeCell ref="A3:H3"/>
    <mergeCell ref="A4:H4"/>
    <mergeCell ref="A5:H5"/>
    <mergeCell ref="A6:H6"/>
  </mergeCells>
  <conditionalFormatting sqref="C20 D21:D26">
    <cfRule type="cellIs" dxfId="1" priority="1" operator="equal">
      <formula>"NO CUMPLE"</formula>
    </cfRule>
    <cfRule type="cellIs" dxfId="0" priority="2" operator="equal">
      <formula>"CUMPLE"</formula>
    </cfRule>
  </conditionalFormatting>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D16"/>
  <sheetViews>
    <sheetView tabSelected="1" zoomScaleNormal="100" zoomScaleSheetLayoutView="80" zoomScalePageLayoutView="55" workbookViewId="0">
      <selection activeCell="A5" sqref="A5:G7"/>
    </sheetView>
  </sheetViews>
  <sheetFormatPr baseColWidth="10" defaultColWidth="11.42578125" defaultRowHeight="16.5"/>
  <cols>
    <col min="1" max="1" width="36.42578125" style="136" customWidth="1"/>
    <col min="2" max="2" width="21.140625" style="5" customWidth="1"/>
    <col min="3" max="3" width="12.42578125" style="137" customWidth="1"/>
    <col min="4" max="4" width="55" style="137" customWidth="1"/>
    <col min="5" max="16384" width="11.42578125" style="1"/>
  </cols>
  <sheetData>
    <row r="1" spans="1:4" ht="17.25" customHeight="1" thickBot="1">
      <c r="A1" s="265" t="s">
        <v>4</v>
      </c>
      <c r="B1" s="266"/>
      <c r="C1" s="266"/>
      <c r="D1" s="267"/>
    </row>
    <row r="2" spans="1:4" ht="17.25" customHeight="1" thickBot="1">
      <c r="A2" s="297" t="s">
        <v>261</v>
      </c>
      <c r="B2" s="298"/>
      <c r="C2" s="298"/>
      <c r="D2" s="299"/>
    </row>
    <row r="3" spans="1:4" s="2" customFormat="1" ht="17.25" customHeight="1" thickBot="1">
      <c r="A3" s="271" t="s">
        <v>3</v>
      </c>
      <c r="B3" s="272"/>
      <c r="C3" s="272"/>
      <c r="D3" s="273"/>
    </row>
    <row r="4" spans="1:4" s="2" customFormat="1" ht="17.25" customHeight="1" thickBot="1">
      <c r="A4" s="274" t="s">
        <v>263</v>
      </c>
      <c r="B4" s="275"/>
      <c r="C4" s="275"/>
      <c r="D4" s="276"/>
    </row>
    <row r="5" spans="1:4" customFormat="1" ht="23.25" customHeight="1" thickBot="1">
      <c r="A5" s="624" t="s">
        <v>1288</v>
      </c>
      <c r="B5" s="625"/>
      <c r="C5" s="625"/>
      <c r="D5" s="626"/>
    </row>
    <row r="6" spans="1:4" customFormat="1" ht="22.5" customHeight="1" thickBot="1">
      <c r="A6" s="602" t="s">
        <v>973</v>
      </c>
      <c r="B6" s="603"/>
      <c r="C6" s="603"/>
      <c r="D6" s="604"/>
    </row>
    <row r="7" spans="1:4" ht="17.25" thickBot="1"/>
    <row r="8" spans="1:4" ht="17.25" customHeight="1" thickBot="1">
      <c r="A8" s="653" t="s">
        <v>192</v>
      </c>
      <c r="B8" s="654"/>
      <c r="C8" s="654"/>
      <c r="D8" s="655"/>
    </row>
    <row r="9" spans="1:4" ht="30.75" customHeight="1">
      <c r="A9" s="656" t="s">
        <v>191</v>
      </c>
      <c r="B9" s="183" t="s">
        <v>190</v>
      </c>
      <c r="C9" s="658" t="s">
        <v>971</v>
      </c>
      <c r="D9" s="660" t="s">
        <v>972</v>
      </c>
    </row>
    <row r="10" spans="1:4" ht="17.25" thickBot="1">
      <c r="A10" s="657"/>
      <c r="B10" s="184" t="s">
        <v>189</v>
      </c>
      <c r="C10" s="659"/>
      <c r="D10" s="661"/>
    </row>
    <row r="11" spans="1:4" ht="49.5">
      <c r="A11" s="185" t="s">
        <v>188</v>
      </c>
      <c r="B11" s="186">
        <v>1</v>
      </c>
      <c r="C11" s="187"/>
      <c r="D11" s="188"/>
    </row>
    <row r="12" spans="1:4">
      <c r="A12" s="189" t="s">
        <v>187</v>
      </c>
      <c r="B12" s="190">
        <v>1</v>
      </c>
      <c r="C12" s="191"/>
      <c r="D12" s="192"/>
    </row>
    <row r="13" spans="1:4" ht="33">
      <c r="A13" s="193" t="s">
        <v>186</v>
      </c>
      <c r="B13" s="190">
        <v>1</v>
      </c>
      <c r="C13" s="191"/>
      <c r="D13" s="192"/>
    </row>
    <row r="14" spans="1:4">
      <c r="A14" s="189" t="s">
        <v>1211</v>
      </c>
      <c r="B14" s="190">
        <v>1</v>
      </c>
      <c r="C14" s="191"/>
      <c r="D14" s="192"/>
    </row>
    <row r="15" spans="1:4" ht="17.25" thickBot="1">
      <c r="A15" s="189" t="s">
        <v>1212</v>
      </c>
      <c r="B15" s="190">
        <v>1</v>
      </c>
      <c r="C15" s="191"/>
      <c r="D15" s="192"/>
    </row>
    <row r="16" spans="1:4" ht="66" customHeight="1" thickBot="1">
      <c r="A16" s="662" t="s">
        <v>1287</v>
      </c>
      <c r="B16" s="663"/>
      <c r="C16" s="663"/>
      <c r="D16" s="664"/>
    </row>
  </sheetData>
  <mergeCells count="11">
    <mergeCell ref="A8:D8"/>
    <mergeCell ref="A9:A10"/>
    <mergeCell ref="C9:C10"/>
    <mergeCell ref="D9:D10"/>
    <mergeCell ref="A16:D16"/>
    <mergeCell ref="A6:D6"/>
    <mergeCell ref="A1:D1"/>
    <mergeCell ref="A2:D2"/>
    <mergeCell ref="A3:D3"/>
    <mergeCell ref="A4:D4"/>
    <mergeCell ref="A5:D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E39"/>
  <sheetViews>
    <sheetView tabSelected="1" zoomScaleNormal="100" zoomScaleSheetLayoutView="80" zoomScalePageLayoutView="55" workbookViewId="0">
      <selection activeCell="A5" sqref="A5:G7"/>
    </sheetView>
  </sheetViews>
  <sheetFormatPr baseColWidth="10" defaultColWidth="11.42578125" defaultRowHeight="16.5"/>
  <cols>
    <col min="1" max="1" width="28.7109375" style="136" customWidth="1"/>
    <col min="2" max="2" width="23.140625" style="5" customWidth="1"/>
    <col min="3" max="3" width="17.42578125" style="5" customWidth="1"/>
    <col min="4" max="4" width="11.85546875" style="137" customWidth="1"/>
    <col min="5" max="5" width="44.85546875" style="137" customWidth="1"/>
    <col min="6" max="16384" width="11.42578125" style="1"/>
  </cols>
  <sheetData>
    <row r="1" spans="1:5" ht="17.25" customHeight="1" thickBot="1">
      <c r="A1" s="536" t="s">
        <v>4</v>
      </c>
      <c r="B1" s="537"/>
      <c r="C1" s="537"/>
      <c r="D1" s="537"/>
      <c r="E1" s="538"/>
    </row>
    <row r="2" spans="1:5" ht="17.25" customHeight="1" thickBot="1">
      <c r="A2" s="297" t="s">
        <v>261</v>
      </c>
      <c r="B2" s="298"/>
      <c r="C2" s="298"/>
      <c r="D2" s="298"/>
      <c r="E2" s="299"/>
    </row>
    <row r="3" spans="1:5" s="2" customFormat="1" ht="17.25" customHeight="1" thickBot="1">
      <c r="A3" s="605" t="s">
        <v>3</v>
      </c>
      <c r="B3" s="606"/>
      <c r="C3" s="606"/>
      <c r="D3" s="606"/>
      <c r="E3" s="607"/>
    </row>
    <row r="4" spans="1:5" s="2" customFormat="1" ht="17.25" customHeight="1" thickBot="1">
      <c r="A4" s="274" t="s">
        <v>263</v>
      </c>
      <c r="B4" s="275"/>
      <c r="C4" s="275"/>
      <c r="D4" s="275"/>
      <c r="E4" s="276"/>
    </row>
    <row r="5" spans="1:5" customFormat="1" ht="23.25" customHeight="1" thickBot="1">
      <c r="A5" s="668" t="s">
        <v>1289</v>
      </c>
      <c r="B5" s="669"/>
      <c r="C5" s="669"/>
      <c r="D5" s="669"/>
      <c r="E5" s="670"/>
    </row>
    <row r="6" spans="1:5" customFormat="1" ht="22.5" customHeight="1" thickBot="1">
      <c r="A6" s="602" t="s">
        <v>974</v>
      </c>
      <c r="B6" s="603"/>
      <c r="C6" s="603"/>
      <c r="D6" s="603"/>
      <c r="E6" s="604"/>
    </row>
    <row r="7" spans="1:5" ht="17.25" thickBot="1"/>
    <row r="8" spans="1:5" ht="17.25" thickBot="1">
      <c r="A8" s="671" t="s">
        <v>975</v>
      </c>
      <c r="B8" s="672"/>
      <c r="C8" s="672"/>
      <c r="D8" s="672"/>
      <c r="E8" s="673"/>
    </row>
    <row r="9" spans="1:5" ht="33">
      <c r="A9" s="656" t="s">
        <v>232</v>
      </c>
      <c r="B9" s="674" t="s">
        <v>231</v>
      </c>
      <c r="C9" s="183" t="s">
        <v>190</v>
      </c>
      <c r="D9" s="676" t="s">
        <v>976</v>
      </c>
      <c r="E9" s="660" t="s">
        <v>77</v>
      </c>
    </row>
    <row r="10" spans="1:5" ht="17.25" thickBot="1">
      <c r="A10" s="657"/>
      <c r="B10" s="675"/>
      <c r="C10" s="184" t="s">
        <v>189</v>
      </c>
      <c r="D10" s="677"/>
      <c r="E10" s="661"/>
    </row>
    <row r="11" spans="1:5">
      <c r="A11" s="194" t="s">
        <v>230</v>
      </c>
      <c r="B11" s="195" t="s">
        <v>229</v>
      </c>
      <c r="C11" s="196">
        <v>1</v>
      </c>
      <c r="D11" s="181"/>
      <c r="E11" s="182"/>
    </row>
    <row r="12" spans="1:5">
      <c r="A12" s="197" t="s">
        <v>228</v>
      </c>
      <c r="B12" s="198" t="s">
        <v>227</v>
      </c>
      <c r="C12" s="32">
        <v>2</v>
      </c>
      <c r="D12" s="162"/>
      <c r="E12" s="163"/>
    </row>
    <row r="13" spans="1:5">
      <c r="A13" s="197" t="s">
        <v>226</v>
      </c>
      <c r="B13" s="198" t="s">
        <v>225</v>
      </c>
      <c r="C13" s="32">
        <v>1</v>
      </c>
      <c r="D13" s="162"/>
      <c r="E13" s="163"/>
    </row>
    <row r="14" spans="1:5">
      <c r="A14" s="197" t="s">
        <v>224</v>
      </c>
      <c r="B14" s="198" t="s">
        <v>211</v>
      </c>
      <c r="C14" s="32">
        <v>2</v>
      </c>
      <c r="D14" s="162"/>
      <c r="E14" s="163"/>
    </row>
    <row r="15" spans="1:5" ht="22.5" customHeight="1">
      <c r="A15" s="172" t="s">
        <v>223</v>
      </c>
      <c r="B15" s="198" t="s">
        <v>193</v>
      </c>
      <c r="C15" s="32">
        <v>2</v>
      </c>
      <c r="D15" s="162"/>
      <c r="E15" s="163"/>
    </row>
    <row r="16" spans="1:5" ht="23.25" customHeight="1">
      <c r="A16" s="172" t="s">
        <v>222</v>
      </c>
      <c r="B16" s="198" t="s">
        <v>193</v>
      </c>
      <c r="C16" s="32">
        <v>1</v>
      </c>
      <c r="D16" s="162"/>
      <c r="E16" s="163"/>
    </row>
    <row r="17" spans="1:5">
      <c r="A17" s="197" t="s">
        <v>221</v>
      </c>
      <c r="B17" s="198" t="s">
        <v>215</v>
      </c>
      <c r="C17" s="32">
        <v>1</v>
      </c>
      <c r="D17" s="162"/>
      <c r="E17" s="163"/>
    </row>
    <row r="18" spans="1:5">
      <c r="A18" s="197" t="s">
        <v>220</v>
      </c>
      <c r="B18" s="198" t="s">
        <v>219</v>
      </c>
      <c r="C18" s="32">
        <v>2</v>
      </c>
      <c r="D18" s="162"/>
      <c r="E18" s="163"/>
    </row>
    <row r="19" spans="1:5" ht="33">
      <c r="A19" s="172" t="s">
        <v>218</v>
      </c>
      <c r="B19" s="198" t="s">
        <v>193</v>
      </c>
      <c r="C19" s="190">
        <v>1</v>
      </c>
      <c r="D19" s="191"/>
      <c r="E19" s="163"/>
    </row>
    <row r="20" spans="1:5" ht="33">
      <c r="A20" s="172" t="s">
        <v>217</v>
      </c>
      <c r="B20" s="198" t="s">
        <v>215</v>
      </c>
      <c r="C20" s="190">
        <v>1</v>
      </c>
      <c r="D20" s="191"/>
      <c r="E20" s="163"/>
    </row>
    <row r="21" spans="1:5" ht="33">
      <c r="A21" s="172" t="s">
        <v>216</v>
      </c>
      <c r="B21" s="198" t="s">
        <v>215</v>
      </c>
      <c r="C21" s="190">
        <v>1</v>
      </c>
      <c r="D21" s="191"/>
      <c r="E21" s="163"/>
    </row>
    <row r="22" spans="1:5">
      <c r="A22" s="172" t="s">
        <v>214</v>
      </c>
      <c r="B22" s="198"/>
      <c r="C22" s="190">
        <v>1</v>
      </c>
      <c r="D22" s="191"/>
      <c r="E22" s="163"/>
    </row>
    <row r="23" spans="1:5" ht="20.25" customHeight="1">
      <c r="A23" s="172" t="s">
        <v>213</v>
      </c>
      <c r="B23" s="198"/>
      <c r="C23" s="190">
        <v>1</v>
      </c>
      <c r="D23" s="191"/>
      <c r="E23" s="163"/>
    </row>
    <row r="24" spans="1:5">
      <c r="A24" s="199" t="s">
        <v>212</v>
      </c>
      <c r="B24" s="200"/>
      <c r="C24" s="190">
        <v>1</v>
      </c>
      <c r="D24" s="191"/>
      <c r="E24" s="163"/>
    </row>
    <row r="25" spans="1:5">
      <c r="A25" s="201" t="s">
        <v>1213</v>
      </c>
      <c r="B25" s="200" t="s">
        <v>211</v>
      </c>
      <c r="C25" s="190">
        <v>1</v>
      </c>
      <c r="D25" s="191"/>
      <c r="E25" s="163"/>
    </row>
    <row r="26" spans="1:5">
      <c r="A26" s="199" t="s">
        <v>210</v>
      </c>
      <c r="B26" s="200" t="s">
        <v>196</v>
      </c>
      <c r="C26" s="190">
        <v>1</v>
      </c>
      <c r="D26" s="191"/>
      <c r="E26" s="163"/>
    </row>
    <row r="27" spans="1:5">
      <c r="A27" s="201" t="s">
        <v>209</v>
      </c>
      <c r="B27" s="200" t="s">
        <v>208</v>
      </c>
      <c r="C27" s="190">
        <v>2</v>
      </c>
      <c r="D27" s="191"/>
      <c r="E27" s="163"/>
    </row>
    <row r="28" spans="1:5">
      <c r="A28" s="201" t="s">
        <v>1214</v>
      </c>
      <c r="B28" s="200" t="s">
        <v>211</v>
      </c>
      <c r="C28" s="190">
        <v>1</v>
      </c>
      <c r="D28" s="191"/>
      <c r="E28" s="163"/>
    </row>
    <row r="29" spans="1:5">
      <c r="A29" s="678" t="s">
        <v>207</v>
      </c>
      <c r="B29" s="198" t="s">
        <v>206</v>
      </c>
      <c r="C29" s="190">
        <v>2</v>
      </c>
      <c r="D29" s="191"/>
      <c r="E29" s="163"/>
    </row>
    <row r="30" spans="1:5">
      <c r="A30" s="678"/>
      <c r="B30" s="198" t="s">
        <v>205</v>
      </c>
      <c r="C30" s="190">
        <v>1</v>
      </c>
      <c r="D30" s="191"/>
      <c r="E30" s="163"/>
    </row>
    <row r="31" spans="1:5">
      <c r="A31" s="197" t="s">
        <v>204</v>
      </c>
      <c r="B31" s="198" t="s">
        <v>203</v>
      </c>
      <c r="C31" s="190">
        <v>1</v>
      </c>
      <c r="D31" s="191"/>
      <c r="E31" s="163"/>
    </row>
    <row r="32" spans="1:5">
      <c r="A32" s="197" t="s">
        <v>202</v>
      </c>
      <c r="B32" s="198" t="s">
        <v>201</v>
      </c>
      <c r="C32" s="190">
        <v>2</v>
      </c>
      <c r="D32" s="191"/>
      <c r="E32" s="163"/>
    </row>
    <row r="33" spans="1:5">
      <c r="A33" s="197" t="s">
        <v>200</v>
      </c>
      <c r="B33" s="198" t="s">
        <v>193</v>
      </c>
      <c r="C33" s="190">
        <v>2</v>
      </c>
      <c r="D33" s="191"/>
      <c r="E33" s="163"/>
    </row>
    <row r="34" spans="1:5" ht="49.5">
      <c r="A34" s="197" t="s">
        <v>199</v>
      </c>
      <c r="B34" s="202" t="s">
        <v>198</v>
      </c>
      <c r="C34" s="190">
        <v>1</v>
      </c>
      <c r="D34" s="191"/>
      <c r="E34" s="163"/>
    </row>
    <row r="35" spans="1:5">
      <c r="A35" s="678" t="s">
        <v>197</v>
      </c>
      <c r="B35" s="198" t="s">
        <v>193</v>
      </c>
      <c r="C35" s="190">
        <v>1</v>
      </c>
      <c r="D35" s="191"/>
      <c r="E35" s="163"/>
    </row>
    <row r="36" spans="1:5">
      <c r="A36" s="678"/>
      <c r="B36" s="198" t="s">
        <v>196</v>
      </c>
      <c r="C36" s="190">
        <v>1</v>
      </c>
      <c r="D36" s="191"/>
      <c r="E36" s="163"/>
    </row>
    <row r="37" spans="1:5" ht="36.6" customHeight="1">
      <c r="A37" s="678"/>
      <c r="B37" s="198" t="s">
        <v>195</v>
      </c>
      <c r="C37" s="190">
        <v>1</v>
      </c>
      <c r="D37" s="191"/>
      <c r="E37" s="163"/>
    </row>
    <row r="38" spans="1:5">
      <c r="A38" s="203" t="s">
        <v>194</v>
      </c>
      <c r="B38" s="204" t="s">
        <v>193</v>
      </c>
      <c r="C38" s="205">
        <v>1</v>
      </c>
      <c r="D38" s="206"/>
      <c r="E38" s="207"/>
    </row>
    <row r="39" spans="1:5">
      <c r="A39" s="665" t="s">
        <v>1215</v>
      </c>
      <c r="B39" s="666"/>
      <c r="C39" s="666"/>
      <c r="D39" s="666"/>
      <c r="E39" s="667"/>
    </row>
  </sheetData>
  <mergeCells count="14">
    <mergeCell ref="A39:E39"/>
    <mergeCell ref="A6:E6"/>
    <mergeCell ref="A1:E1"/>
    <mergeCell ref="A2:E2"/>
    <mergeCell ref="A3:E3"/>
    <mergeCell ref="A4:E4"/>
    <mergeCell ref="A5:E5"/>
    <mergeCell ref="A8:E8"/>
    <mergeCell ref="A9:A10"/>
    <mergeCell ref="B9:B10"/>
    <mergeCell ref="D9:D10"/>
    <mergeCell ref="E9:E10"/>
    <mergeCell ref="A29:A30"/>
    <mergeCell ref="A35:A37"/>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E21"/>
  <sheetViews>
    <sheetView tabSelected="1" zoomScaleNormal="100" zoomScaleSheetLayoutView="80" zoomScalePageLayoutView="55" workbookViewId="0">
      <selection activeCell="A5" sqref="A5:G7"/>
    </sheetView>
  </sheetViews>
  <sheetFormatPr baseColWidth="10" defaultColWidth="11.42578125" defaultRowHeight="16.5"/>
  <cols>
    <col min="1" max="1" width="28.7109375" style="136" customWidth="1"/>
    <col min="2" max="2" width="43.42578125" style="5" customWidth="1"/>
    <col min="3" max="3" width="12.42578125" style="137" customWidth="1"/>
    <col min="4" max="4" width="11.85546875" style="137" customWidth="1"/>
    <col min="5" max="5" width="44.85546875" style="137" customWidth="1"/>
    <col min="6" max="16384" width="11.42578125" style="1"/>
  </cols>
  <sheetData>
    <row r="1" spans="1:5" ht="17.25" customHeight="1" thickBot="1">
      <c r="A1" s="536" t="s">
        <v>4</v>
      </c>
      <c r="B1" s="537"/>
      <c r="C1" s="537"/>
      <c r="D1" s="537"/>
      <c r="E1" s="538"/>
    </row>
    <row r="2" spans="1:5" ht="17.25" customHeight="1" thickBot="1">
      <c r="A2" s="297" t="s">
        <v>261</v>
      </c>
      <c r="B2" s="298"/>
      <c r="C2" s="298"/>
      <c r="D2" s="298"/>
      <c r="E2" s="299"/>
    </row>
    <row r="3" spans="1:5" s="2" customFormat="1" ht="17.25" customHeight="1" thickBot="1">
      <c r="A3" s="605" t="s">
        <v>3</v>
      </c>
      <c r="B3" s="606"/>
      <c r="C3" s="606"/>
      <c r="D3" s="606"/>
      <c r="E3" s="607"/>
    </row>
    <row r="4" spans="1:5" s="2" customFormat="1" ht="17.25" customHeight="1" thickBot="1">
      <c r="A4" s="274" t="s">
        <v>263</v>
      </c>
      <c r="B4" s="275"/>
      <c r="C4" s="275"/>
      <c r="D4" s="275"/>
      <c r="E4" s="276"/>
    </row>
    <row r="5" spans="1:5" customFormat="1" ht="23.25" customHeight="1" thickBot="1">
      <c r="A5" s="668" t="s">
        <v>1289</v>
      </c>
      <c r="B5" s="669"/>
      <c r="C5" s="669"/>
      <c r="D5" s="669"/>
      <c r="E5" s="670"/>
    </row>
    <row r="6" spans="1:5" customFormat="1" ht="22.5" customHeight="1" thickBot="1">
      <c r="A6" s="602" t="s">
        <v>977</v>
      </c>
      <c r="B6" s="603"/>
      <c r="C6" s="603"/>
      <c r="D6" s="603"/>
      <c r="E6" s="604"/>
    </row>
    <row r="7" spans="1:5" ht="17.25" thickBot="1"/>
    <row r="8" spans="1:5" ht="17.25" thickBot="1">
      <c r="A8" s="681" t="s">
        <v>245</v>
      </c>
      <c r="B8" s="682"/>
      <c r="C8" s="682"/>
      <c r="D8" s="682"/>
      <c r="E8" s="683"/>
    </row>
    <row r="9" spans="1:5" ht="33">
      <c r="A9" s="630" t="s">
        <v>244</v>
      </c>
      <c r="B9" s="183" t="s">
        <v>190</v>
      </c>
      <c r="C9" s="684" t="s">
        <v>976</v>
      </c>
      <c r="D9" s="686" t="s">
        <v>77</v>
      </c>
      <c r="E9" s="687"/>
    </row>
    <row r="10" spans="1:5" ht="17.25" thickBot="1">
      <c r="A10" s="634"/>
      <c r="B10" s="184" t="s">
        <v>189</v>
      </c>
      <c r="C10" s="685"/>
      <c r="D10" s="688"/>
      <c r="E10" s="689"/>
    </row>
    <row r="11" spans="1:5">
      <c r="A11" s="179" t="s">
        <v>243</v>
      </c>
      <c r="B11" s="180">
        <v>1</v>
      </c>
      <c r="C11" s="208"/>
      <c r="D11" s="690"/>
      <c r="E11" s="691"/>
    </row>
    <row r="12" spans="1:5">
      <c r="A12" s="174" t="s">
        <v>242</v>
      </c>
      <c r="B12" s="115">
        <v>1</v>
      </c>
      <c r="C12" s="151"/>
      <c r="D12" s="679"/>
      <c r="E12" s="680"/>
    </row>
    <row r="13" spans="1:5">
      <c r="A13" s="174" t="s">
        <v>241</v>
      </c>
      <c r="B13" s="695" t="s">
        <v>240</v>
      </c>
      <c r="C13" s="151"/>
      <c r="D13" s="679"/>
      <c r="E13" s="680"/>
    </row>
    <row r="14" spans="1:5">
      <c r="A14" s="174" t="s">
        <v>239</v>
      </c>
      <c r="B14" s="695"/>
      <c r="C14" s="151"/>
      <c r="D14" s="679"/>
      <c r="E14" s="680"/>
    </row>
    <row r="15" spans="1:5">
      <c r="A15" s="174" t="s">
        <v>238</v>
      </c>
      <c r="B15" s="695"/>
      <c r="C15" s="151"/>
      <c r="D15" s="679"/>
      <c r="E15" s="680"/>
    </row>
    <row r="16" spans="1:5">
      <c r="A16" s="174" t="s">
        <v>237</v>
      </c>
      <c r="B16" s="695"/>
      <c r="C16" s="151"/>
      <c r="D16" s="679"/>
      <c r="E16" s="680"/>
    </row>
    <row r="17" spans="1:5">
      <c r="A17" s="174" t="s">
        <v>236</v>
      </c>
      <c r="B17" s="695"/>
      <c r="C17" s="151"/>
      <c r="D17" s="679"/>
      <c r="E17" s="680"/>
    </row>
    <row r="18" spans="1:5">
      <c r="A18" s="174" t="s">
        <v>235</v>
      </c>
      <c r="B18" s="695"/>
      <c r="C18" s="151"/>
      <c r="D18" s="679"/>
      <c r="E18" s="680"/>
    </row>
    <row r="19" spans="1:5" ht="29.1" customHeight="1">
      <c r="A19" s="193" t="s">
        <v>234</v>
      </c>
      <c r="B19" s="103" t="s">
        <v>1272</v>
      </c>
      <c r="C19" s="151"/>
      <c r="D19" s="679"/>
      <c r="E19" s="680"/>
    </row>
    <row r="20" spans="1:5" ht="32.25" customHeight="1">
      <c r="A20" s="193" t="s">
        <v>233</v>
      </c>
      <c r="B20" s="209" t="s">
        <v>1273</v>
      </c>
      <c r="C20" s="151"/>
      <c r="D20" s="679"/>
      <c r="E20" s="680"/>
    </row>
    <row r="21" spans="1:5" ht="25.5" customHeight="1" thickBot="1">
      <c r="A21" s="692" t="s">
        <v>1215</v>
      </c>
      <c r="B21" s="693"/>
      <c r="C21" s="693"/>
      <c r="D21" s="693"/>
      <c r="E21" s="694"/>
    </row>
  </sheetData>
  <mergeCells count="22">
    <mergeCell ref="D19:E19"/>
    <mergeCell ref="D20:E20"/>
    <mergeCell ref="A21:E21"/>
    <mergeCell ref="B13:B18"/>
    <mergeCell ref="D13:E13"/>
    <mergeCell ref="D14:E14"/>
    <mergeCell ref="D15:E15"/>
    <mergeCell ref="D16:E16"/>
    <mergeCell ref="D17:E17"/>
    <mergeCell ref="D18:E18"/>
    <mergeCell ref="D12:E12"/>
    <mergeCell ref="A1:E1"/>
    <mergeCell ref="A2:E2"/>
    <mergeCell ref="A3:E3"/>
    <mergeCell ref="A4:E4"/>
    <mergeCell ref="A5:E5"/>
    <mergeCell ref="A6:E6"/>
    <mergeCell ref="A8:E8"/>
    <mergeCell ref="A9:A10"/>
    <mergeCell ref="C9:C10"/>
    <mergeCell ref="D9:E10"/>
    <mergeCell ref="D11:E1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AN42"/>
  <sheetViews>
    <sheetView tabSelected="1" zoomScale="60" zoomScaleNormal="60" zoomScaleSheetLayoutView="80" zoomScalePageLayoutView="55" workbookViewId="0">
      <selection activeCell="A5" sqref="A5:G7"/>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42578125" style="1" customWidth="1"/>
    <col min="31" max="31" width="8" style="1" customWidth="1"/>
    <col min="32" max="32" width="7.5703125" style="1" customWidth="1"/>
    <col min="33" max="33" width="7.85546875" style="1" customWidth="1"/>
    <col min="34" max="34" width="8" style="1" customWidth="1"/>
    <col min="35" max="35" width="7" style="1" customWidth="1"/>
    <col min="36" max="36" width="8.7109375" style="1" customWidth="1"/>
    <col min="37" max="37" width="7.5703125" style="1" customWidth="1"/>
    <col min="38" max="38" width="8.140625" style="1" customWidth="1"/>
    <col min="39" max="39" width="7.85546875" style="1" customWidth="1"/>
    <col min="40" max="40" width="28.85546875" style="1" customWidth="1"/>
    <col min="41" max="16384" width="11.42578125" style="1"/>
  </cols>
  <sheetData>
    <row r="1" spans="1:40" ht="17.25" customHeight="1" thickBot="1">
      <c r="A1" s="536" t="s">
        <v>4</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8"/>
    </row>
    <row r="2" spans="1:40" ht="17.25" customHeight="1" thickBot="1">
      <c r="A2" s="297" t="s">
        <v>1010</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9"/>
    </row>
    <row r="3" spans="1:40" s="2" customFormat="1" ht="17.25" customHeight="1" thickBot="1">
      <c r="A3" s="605" t="s">
        <v>3</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7"/>
    </row>
    <row r="4" spans="1:40" s="2" customFormat="1" ht="17.25" customHeight="1" thickBot="1">
      <c r="A4" s="274" t="s">
        <v>263</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6"/>
    </row>
    <row r="5" spans="1:40" customFormat="1" ht="23.25" customHeight="1" thickBot="1">
      <c r="A5" s="646" t="s">
        <v>1128</v>
      </c>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8"/>
    </row>
    <row r="6" spans="1:40" customFormat="1" ht="22.5" customHeight="1" thickBot="1">
      <c r="A6" s="649" t="s">
        <v>1009</v>
      </c>
      <c r="B6" s="650"/>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1"/>
    </row>
    <row r="7" spans="1:40" ht="17.25" thickBot="1"/>
    <row r="8" spans="1:40" s="60" customFormat="1" ht="15.75" customHeight="1" thickBot="1">
      <c r="A8" s="699" t="s">
        <v>1008</v>
      </c>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1"/>
    </row>
    <row r="9" spans="1:40" s="60" customFormat="1" ht="15.75" customHeight="1" thickBot="1">
      <c r="A9" s="699" t="s">
        <v>1007</v>
      </c>
      <c r="B9" s="700"/>
      <c r="C9" s="700"/>
      <c r="D9" s="700"/>
      <c r="E9" s="700"/>
      <c r="F9" s="700"/>
      <c r="G9" s="700"/>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1"/>
    </row>
    <row r="10" spans="1:40" s="60" customFormat="1" thickBot="1">
      <c r="A10" s="61"/>
      <c r="B10" s="702"/>
      <c r="C10" s="702"/>
      <c r="D10" s="702"/>
      <c r="E10" s="702"/>
      <c r="F10" s="63"/>
      <c r="G10" s="63"/>
      <c r="H10" s="63"/>
      <c r="I10" s="63"/>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row>
    <row r="11" spans="1:40" s="60" customFormat="1" ht="92.25" customHeight="1" thickBot="1">
      <c r="A11" s="703" t="s">
        <v>1006</v>
      </c>
      <c r="B11" s="705" t="s">
        <v>173</v>
      </c>
      <c r="C11" s="705" t="s">
        <v>1005</v>
      </c>
      <c r="D11" s="705" t="s">
        <v>1004</v>
      </c>
      <c r="E11" s="705" t="s">
        <v>1003</v>
      </c>
      <c r="F11" s="705" t="s">
        <v>1002</v>
      </c>
      <c r="G11" s="705" t="s">
        <v>1001</v>
      </c>
      <c r="H11" s="705" t="s">
        <v>1000</v>
      </c>
      <c r="I11" s="705" t="s">
        <v>999</v>
      </c>
      <c r="J11" s="696" t="s">
        <v>998</v>
      </c>
      <c r="K11" s="696"/>
      <c r="L11" s="696" t="s">
        <v>997</v>
      </c>
      <c r="M11" s="696"/>
      <c r="N11" s="697" t="s">
        <v>996</v>
      </c>
      <c r="O11" s="698"/>
      <c r="P11" s="696" t="s">
        <v>995</v>
      </c>
      <c r="Q11" s="696"/>
      <c r="R11" s="696"/>
      <c r="S11" s="696" t="s">
        <v>994</v>
      </c>
      <c r="T11" s="696"/>
      <c r="U11" s="696"/>
      <c r="V11" s="696" t="s">
        <v>993</v>
      </c>
      <c r="W11" s="696"/>
      <c r="X11" s="696" t="s">
        <v>992</v>
      </c>
      <c r="Y11" s="696"/>
      <c r="Z11" s="696"/>
      <c r="AA11" s="713" t="s">
        <v>991</v>
      </c>
      <c r="AB11" s="713"/>
      <c r="AC11" s="713"/>
      <c r="AD11" s="696" t="s">
        <v>990</v>
      </c>
      <c r="AE11" s="696"/>
      <c r="AF11" s="696"/>
      <c r="AG11" s="696" t="s">
        <v>989</v>
      </c>
      <c r="AH11" s="696"/>
      <c r="AI11" s="696" t="s">
        <v>988</v>
      </c>
      <c r="AJ11" s="696"/>
      <c r="AK11" s="697" t="s">
        <v>987</v>
      </c>
      <c r="AL11" s="709"/>
      <c r="AM11" s="698"/>
      <c r="AN11" s="710" t="s">
        <v>149</v>
      </c>
    </row>
    <row r="12" spans="1:40" s="60" customFormat="1" ht="27" customHeight="1" thickBot="1">
      <c r="A12" s="704"/>
      <c r="B12" s="706"/>
      <c r="C12" s="706"/>
      <c r="D12" s="706"/>
      <c r="E12" s="706"/>
      <c r="F12" s="706"/>
      <c r="G12" s="706"/>
      <c r="H12" s="706"/>
      <c r="I12" s="714"/>
      <c r="J12" s="75" t="s">
        <v>986</v>
      </c>
      <c r="K12" s="74" t="s">
        <v>985</v>
      </c>
      <c r="L12" s="74" t="s">
        <v>986</v>
      </c>
      <c r="M12" s="74" t="s">
        <v>985</v>
      </c>
      <c r="N12" s="74" t="s">
        <v>986</v>
      </c>
      <c r="O12" s="74" t="s">
        <v>985</v>
      </c>
      <c r="P12" s="74" t="s">
        <v>986</v>
      </c>
      <c r="Q12" s="74" t="s">
        <v>985</v>
      </c>
      <c r="R12" s="74" t="s">
        <v>984</v>
      </c>
      <c r="S12" s="74" t="s">
        <v>986</v>
      </c>
      <c r="T12" s="74" t="s">
        <v>985</v>
      </c>
      <c r="U12" s="74" t="s">
        <v>984</v>
      </c>
      <c r="V12" s="74" t="s">
        <v>986</v>
      </c>
      <c r="W12" s="74" t="s">
        <v>985</v>
      </c>
      <c r="X12" s="74" t="s">
        <v>986</v>
      </c>
      <c r="Y12" s="74" t="s">
        <v>985</v>
      </c>
      <c r="Z12" s="74" t="s">
        <v>984</v>
      </c>
      <c r="AA12" s="74" t="s">
        <v>986</v>
      </c>
      <c r="AB12" s="74" t="s">
        <v>985</v>
      </c>
      <c r="AC12" s="74" t="s">
        <v>984</v>
      </c>
      <c r="AD12" s="74" t="s">
        <v>986</v>
      </c>
      <c r="AE12" s="74" t="s">
        <v>985</v>
      </c>
      <c r="AF12" s="74" t="s">
        <v>984</v>
      </c>
      <c r="AG12" s="74" t="s">
        <v>986</v>
      </c>
      <c r="AH12" s="74" t="s">
        <v>985</v>
      </c>
      <c r="AI12" s="74" t="s">
        <v>986</v>
      </c>
      <c r="AJ12" s="74" t="s">
        <v>985</v>
      </c>
      <c r="AK12" s="74" t="s">
        <v>986</v>
      </c>
      <c r="AL12" s="74" t="s">
        <v>985</v>
      </c>
      <c r="AM12" s="73" t="s">
        <v>984</v>
      </c>
      <c r="AN12" s="711"/>
    </row>
    <row r="13" spans="1:40" s="60" customFormat="1" ht="15">
      <c r="A13" s="71">
        <v>1</v>
      </c>
      <c r="B13" s="70"/>
      <c r="C13" s="70"/>
      <c r="D13" s="70"/>
      <c r="E13" s="70"/>
      <c r="F13" s="70"/>
      <c r="G13" s="70"/>
      <c r="H13" s="70"/>
      <c r="I13" s="70"/>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69"/>
    </row>
    <row r="14" spans="1:40" s="60" customFormat="1" ht="15">
      <c r="A14" s="71">
        <v>2</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69"/>
    </row>
    <row r="15" spans="1:40" s="60" customFormat="1" ht="15">
      <c r="A15" s="71">
        <v>3</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69"/>
    </row>
    <row r="16" spans="1:40" s="60" customFormat="1" ht="15">
      <c r="A16" s="71">
        <v>4</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69"/>
    </row>
    <row r="17" spans="1:40" s="60" customFormat="1" ht="15">
      <c r="A17" s="71">
        <v>5</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69"/>
    </row>
    <row r="18" spans="1:40" s="60" customFormat="1" ht="15">
      <c r="A18" s="71">
        <v>6</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69"/>
    </row>
    <row r="19" spans="1:40" s="60" customFormat="1" ht="15">
      <c r="A19" s="71">
        <v>7</v>
      </c>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69"/>
    </row>
    <row r="20" spans="1:40" s="60" customFormat="1" ht="15">
      <c r="A20" s="71">
        <v>8</v>
      </c>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69"/>
    </row>
    <row r="21" spans="1:40" s="60" customFormat="1" ht="15">
      <c r="A21" s="71">
        <v>9</v>
      </c>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69"/>
    </row>
    <row r="22" spans="1:40" s="60" customFormat="1" ht="15">
      <c r="A22" s="71">
        <v>10</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69"/>
    </row>
    <row r="23" spans="1:40" s="60" customFormat="1" ht="15">
      <c r="A23" s="71">
        <v>11</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69"/>
    </row>
    <row r="24" spans="1:40" s="60" customFormat="1" ht="15">
      <c r="A24" s="71">
        <v>12</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69"/>
    </row>
    <row r="25" spans="1:40" s="60" customFormat="1" ht="15">
      <c r="A25" s="71">
        <v>13</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69"/>
    </row>
    <row r="26" spans="1:40" s="60" customFormat="1" ht="15">
      <c r="A26" s="71">
        <v>14</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69"/>
    </row>
    <row r="27" spans="1:40" s="60" customFormat="1" ht="15">
      <c r="A27" s="71">
        <v>15</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69"/>
    </row>
    <row r="28" spans="1:40" s="60" customFormat="1" ht="15">
      <c r="A28" s="71">
        <v>16</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69"/>
    </row>
    <row r="29" spans="1:40" s="60" customFormat="1" ht="15">
      <c r="A29" s="71">
        <v>17</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69"/>
    </row>
    <row r="30" spans="1:40" s="60" customFormat="1" ht="15">
      <c r="A30" s="71">
        <v>18</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69"/>
    </row>
    <row r="31" spans="1:40" s="60" customFormat="1" ht="15">
      <c r="A31" s="71">
        <v>19</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69"/>
    </row>
    <row r="32" spans="1:40" s="60" customFormat="1" ht="15">
      <c r="A32" s="71">
        <v>20</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69"/>
    </row>
    <row r="33" spans="1:40" s="60" customFormat="1" ht="15">
      <c r="A33" s="71">
        <v>21</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69"/>
    </row>
    <row r="34" spans="1:40" s="60" customFormat="1" ht="15">
      <c r="A34" s="71">
        <v>22</v>
      </c>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69"/>
    </row>
    <row r="35" spans="1:40" s="60" customFormat="1" ht="15">
      <c r="A35" s="71">
        <v>23</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69"/>
    </row>
    <row r="36" spans="1:40" s="60" customFormat="1" ht="15.75" thickBot="1">
      <c r="A36" s="68">
        <v>24</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6"/>
    </row>
    <row r="37" spans="1:40" s="60" customFormat="1" ht="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row>
    <row r="38" spans="1:40" s="60" customFormat="1" ht="15" customHeight="1">
      <c r="A38" s="712" t="s">
        <v>983</v>
      </c>
      <c r="B38" s="712"/>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65"/>
      <c r="AL38" s="65"/>
      <c r="AM38" s="65"/>
      <c r="AN38" s="61"/>
    </row>
    <row r="39" spans="1:40" s="60" customFormat="1" ht="1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row>
    <row r="40" spans="1:40" s="60" customFormat="1" ht="39.75" customHeight="1">
      <c r="A40" s="702" t="s">
        <v>982</v>
      </c>
      <c r="B40" s="707"/>
      <c r="C40" s="708" t="s">
        <v>981</v>
      </c>
      <c r="D40" s="708"/>
      <c r="E40" s="708"/>
      <c r="F40" s="708"/>
      <c r="G40" s="708"/>
      <c r="H40" s="708"/>
      <c r="I40" s="708"/>
      <c r="J40" s="61"/>
      <c r="K40" s="61"/>
      <c r="L40" s="61"/>
      <c r="M40" s="61"/>
      <c r="N40" s="61"/>
      <c r="O40" s="61"/>
      <c r="P40" s="64"/>
      <c r="Q40" s="61"/>
      <c r="R40" s="61"/>
      <c r="S40" s="61"/>
      <c r="T40" s="61"/>
      <c r="U40" s="61"/>
      <c r="V40" s="61"/>
      <c r="W40" s="61"/>
      <c r="X40" s="61"/>
      <c r="Y40" s="61"/>
      <c r="Z40" s="61"/>
      <c r="AA40" s="61"/>
      <c r="AB40" s="61"/>
      <c r="AC40" s="61"/>
      <c r="AD40" s="61"/>
      <c r="AE40" s="61"/>
      <c r="AF40" s="61"/>
      <c r="AG40" s="61"/>
      <c r="AH40" s="61"/>
      <c r="AI40" s="61"/>
      <c r="AJ40" s="61"/>
      <c r="AK40" s="61"/>
      <c r="AL40" s="61"/>
      <c r="AM40" s="61"/>
      <c r="AN40" s="61"/>
    </row>
    <row r="41" spans="1:40" s="60" customFormat="1" ht="15.75">
      <c r="A41" s="61"/>
      <c r="B41" s="61"/>
      <c r="C41" s="64"/>
      <c r="D41" s="64"/>
      <c r="E41" s="64"/>
      <c r="F41" s="64"/>
      <c r="G41" s="64"/>
      <c r="H41" s="64"/>
      <c r="I41" s="64"/>
      <c r="J41" s="64"/>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row>
    <row r="42" spans="1:40" s="60" customFormat="1" ht="46.5" customHeight="1">
      <c r="A42" s="702" t="s">
        <v>980</v>
      </c>
      <c r="B42" s="707"/>
      <c r="C42" s="62" t="s">
        <v>979</v>
      </c>
      <c r="D42" s="708" t="s">
        <v>978</v>
      </c>
      <c r="E42" s="708"/>
      <c r="F42" s="708"/>
      <c r="G42" s="708"/>
      <c r="H42" s="708"/>
      <c r="I42" s="708"/>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row>
  </sheetData>
  <mergeCells count="36">
    <mergeCell ref="A42:B42"/>
    <mergeCell ref="D42:I42"/>
    <mergeCell ref="AI11:AJ11"/>
    <mergeCell ref="AK11:AM11"/>
    <mergeCell ref="AN11:AN12"/>
    <mergeCell ref="A38:AJ38"/>
    <mergeCell ref="A40:B40"/>
    <mergeCell ref="C40:I40"/>
    <mergeCell ref="S11:U11"/>
    <mergeCell ref="V11:W11"/>
    <mergeCell ref="X11:Z11"/>
    <mergeCell ref="AA11:AC11"/>
    <mergeCell ref="AD11:AF11"/>
    <mergeCell ref="AG11:AH11"/>
    <mergeCell ref="H11:H12"/>
    <mergeCell ref="I11:I12"/>
    <mergeCell ref="J11:K11"/>
    <mergeCell ref="L11:M11"/>
    <mergeCell ref="N11:O11"/>
    <mergeCell ref="P11:R11"/>
    <mergeCell ref="A8:AN8"/>
    <mergeCell ref="A9:AN9"/>
    <mergeCell ref="B10:E10"/>
    <mergeCell ref="A11:A12"/>
    <mergeCell ref="B11:B12"/>
    <mergeCell ref="C11:C12"/>
    <mergeCell ref="D11:D12"/>
    <mergeCell ref="E11:E12"/>
    <mergeCell ref="F11:F12"/>
    <mergeCell ref="G11:G12"/>
    <mergeCell ref="A6:AN6"/>
    <mergeCell ref="A1:AN1"/>
    <mergeCell ref="A2:AN2"/>
    <mergeCell ref="A3:AN3"/>
    <mergeCell ref="A4:AN4"/>
    <mergeCell ref="A5:AN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V44"/>
  <sheetViews>
    <sheetView tabSelected="1" zoomScale="80" zoomScaleNormal="80" zoomScaleSheetLayoutView="80" zoomScalePageLayoutView="55" workbookViewId="0">
      <selection activeCell="A5" sqref="A5:G7"/>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48" ht="17.25" customHeight="1" thickBot="1">
      <c r="A1" s="536" t="s">
        <v>4</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8"/>
    </row>
    <row r="2" spans="1:48" ht="17.25" customHeight="1" thickBot="1">
      <c r="A2" s="297" t="s">
        <v>1010</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9"/>
    </row>
    <row r="3" spans="1:48" s="2" customFormat="1" ht="17.25" customHeight="1" thickBot="1">
      <c r="A3" s="605" t="s">
        <v>3</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7"/>
    </row>
    <row r="4" spans="1:48" s="2" customFormat="1" ht="17.25" customHeight="1" thickBot="1">
      <c r="A4" s="274" t="s">
        <v>263</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6"/>
    </row>
    <row r="5" spans="1:48" customFormat="1" ht="23.25" customHeight="1" thickBot="1">
      <c r="A5" s="724" t="s">
        <v>1150</v>
      </c>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6"/>
    </row>
    <row r="6" spans="1:48" customFormat="1" ht="22.5" customHeight="1" thickBot="1">
      <c r="A6" s="649" t="s">
        <v>1011</v>
      </c>
      <c r="B6" s="650"/>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1"/>
    </row>
    <row r="7" spans="1:48" ht="17.25" thickBot="1"/>
    <row r="8" spans="1:48" s="60" customFormat="1" ht="15.75" customHeight="1" thickBot="1">
      <c r="A8" s="699" t="s">
        <v>1008</v>
      </c>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1"/>
    </row>
    <row r="9" spans="1:48" s="60" customFormat="1" ht="15.75" customHeight="1" thickBot="1">
      <c r="A9" s="699" t="s">
        <v>1007</v>
      </c>
      <c r="B9" s="700"/>
      <c r="C9" s="700"/>
      <c r="D9" s="700"/>
      <c r="E9" s="700"/>
      <c r="F9" s="700"/>
      <c r="G9" s="700"/>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1"/>
    </row>
    <row r="10" spans="1:48" s="60" customFormat="1" ht="15.75">
      <c r="A10" s="61"/>
      <c r="B10" s="702"/>
      <c r="C10" s="702"/>
      <c r="D10" s="702"/>
      <c r="E10" s="702"/>
      <c r="F10" s="63"/>
      <c r="G10" s="63"/>
      <c r="H10" s="63"/>
      <c r="I10" s="63"/>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1:48" s="60" customFormat="1" ht="92.25" customHeight="1">
      <c r="A11" s="723" t="s">
        <v>1006</v>
      </c>
      <c r="B11" s="715" t="s">
        <v>1012</v>
      </c>
      <c r="C11" s="715" t="s">
        <v>1013</v>
      </c>
      <c r="D11" s="715" t="s">
        <v>1014</v>
      </c>
      <c r="E11" s="715"/>
      <c r="F11" s="716" t="s">
        <v>1015</v>
      </c>
      <c r="G11" s="716"/>
      <c r="H11" s="716" t="s">
        <v>1016</v>
      </c>
      <c r="I11" s="716"/>
      <c r="J11" s="716" t="s">
        <v>1017</v>
      </c>
      <c r="K11" s="716"/>
      <c r="L11" s="716" t="s">
        <v>1018</v>
      </c>
      <c r="M11" s="716"/>
      <c r="N11" s="716" t="s">
        <v>1019</v>
      </c>
      <c r="O11" s="716"/>
      <c r="P11" s="716"/>
      <c r="Q11" s="716"/>
      <c r="R11" s="715" t="s">
        <v>1020</v>
      </c>
      <c r="S11" s="715"/>
      <c r="T11" s="715"/>
      <c r="U11" s="715" t="s">
        <v>1021</v>
      </c>
      <c r="V11" s="715"/>
      <c r="W11" s="715"/>
      <c r="X11" s="715"/>
      <c r="Y11" s="715" t="s">
        <v>1022</v>
      </c>
      <c r="Z11" s="715"/>
      <c r="AA11" s="715"/>
      <c r="AB11" s="715" t="s">
        <v>1023</v>
      </c>
      <c r="AC11" s="715"/>
      <c r="AD11" s="715"/>
      <c r="AE11" s="717" t="s">
        <v>1024</v>
      </c>
      <c r="AF11" s="718"/>
      <c r="AG11" s="715" t="s">
        <v>1025</v>
      </c>
      <c r="AH11" s="715"/>
      <c r="AI11" s="717" t="s">
        <v>1026</v>
      </c>
      <c r="AJ11" s="718"/>
      <c r="AK11" s="721"/>
      <c r="AL11" s="715" t="s">
        <v>1027</v>
      </c>
      <c r="AM11" s="715"/>
      <c r="AN11" s="715"/>
      <c r="AO11" s="715" t="s">
        <v>1028</v>
      </c>
      <c r="AP11" s="715"/>
      <c r="AQ11" s="715"/>
      <c r="AR11" s="715" t="s">
        <v>1029</v>
      </c>
    </row>
    <row r="12" spans="1:48" s="60" customFormat="1" ht="27" customHeight="1">
      <c r="A12" s="723"/>
      <c r="B12" s="715"/>
      <c r="C12" s="715"/>
      <c r="D12" s="715"/>
      <c r="E12" s="715"/>
      <c r="F12" s="716"/>
      <c r="G12" s="716"/>
      <c r="H12" s="716"/>
      <c r="I12" s="716"/>
      <c r="J12" s="716"/>
      <c r="K12" s="716"/>
      <c r="L12" s="716"/>
      <c r="M12" s="716"/>
      <c r="N12" s="716"/>
      <c r="O12" s="716"/>
      <c r="P12" s="716"/>
      <c r="Q12" s="716"/>
      <c r="R12" s="715"/>
      <c r="S12" s="715"/>
      <c r="T12" s="715"/>
      <c r="U12" s="715"/>
      <c r="V12" s="715"/>
      <c r="W12" s="715"/>
      <c r="X12" s="715"/>
      <c r="Y12" s="715"/>
      <c r="Z12" s="715"/>
      <c r="AA12" s="715"/>
      <c r="AB12" s="715"/>
      <c r="AC12" s="715"/>
      <c r="AD12" s="715"/>
      <c r="AE12" s="719"/>
      <c r="AF12" s="720"/>
      <c r="AG12" s="715"/>
      <c r="AH12" s="715"/>
      <c r="AI12" s="719"/>
      <c r="AJ12" s="720"/>
      <c r="AK12" s="722"/>
      <c r="AL12" s="715"/>
      <c r="AM12" s="715"/>
      <c r="AN12" s="715"/>
      <c r="AO12" s="715"/>
      <c r="AP12" s="715"/>
      <c r="AQ12" s="715"/>
      <c r="AR12" s="715"/>
    </row>
    <row r="13" spans="1:48" s="60" customFormat="1" ht="27" customHeight="1">
      <c r="A13" s="723"/>
      <c r="B13" s="715"/>
      <c r="C13" s="715"/>
      <c r="D13" s="76" t="s">
        <v>986</v>
      </c>
      <c r="E13" s="76" t="s">
        <v>985</v>
      </c>
      <c r="F13" s="76" t="s">
        <v>1030</v>
      </c>
      <c r="G13" s="76" t="s">
        <v>985</v>
      </c>
      <c r="H13" s="76" t="s">
        <v>1030</v>
      </c>
      <c r="I13" s="76" t="s">
        <v>1031</v>
      </c>
      <c r="J13" s="76" t="s">
        <v>1030</v>
      </c>
      <c r="K13" s="76" t="s">
        <v>985</v>
      </c>
      <c r="L13" s="76" t="s">
        <v>1030</v>
      </c>
      <c r="M13" s="76" t="s">
        <v>985</v>
      </c>
      <c r="N13" s="76" t="s">
        <v>1030</v>
      </c>
      <c r="O13" s="76" t="s">
        <v>985</v>
      </c>
      <c r="P13" s="76" t="s">
        <v>984</v>
      </c>
      <c r="Q13" s="76" t="s">
        <v>1032</v>
      </c>
      <c r="R13" s="76" t="s">
        <v>1030</v>
      </c>
      <c r="S13" s="76" t="s">
        <v>985</v>
      </c>
      <c r="T13" s="76" t="s">
        <v>984</v>
      </c>
      <c r="U13" s="76" t="s">
        <v>986</v>
      </c>
      <c r="V13" s="76" t="s">
        <v>1031</v>
      </c>
      <c r="W13" s="76" t="s">
        <v>984</v>
      </c>
      <c r="X13" s="76" t="s">
        <v>1032</v>
      </c>
      <c r="Y13" s="76" t="s">
        <v>1030</v>
      </c>
      <c r="Z13" s="76" t="s">
        <v>985</v>
      </c>
      <c r="AA13" s="76" t="s">
        <v>984</v>
      </c>
      <c r="AB13" s="76" t="s">
        <v>1033</v>
      </c>
      <c r="AC13" s="76" t="s">
        <v>1034</v>
      </c>
      <c r="AD13" s="76" t="s">
        <v>1035</v>
      </c>
      <c r="AE13" s="76" t="s">
        <v>1030</v>
      </c>
      <c r="AF13" s="76" t="s">
        <v>985</v>
      </c>
      <c r="AG13" s="76" t="s">
        <v>1030</v>
      </c>
      <c r="AH13" s="76" t="s">
        <v>985</v>
      </c>
      <c r="AI13" s="76" t="s">
        <v>1030</v>
      </c>
      <c r="AJ13" s="76" t="s">
        <v>985</v>
      </c>
      <c r="AK13" s="76" t="s">
        <v>984</v>
      </c>
      <c r="AL13" s="76" t="s">
        <v>1030</v>
      </c>
      <c r="AM13" s="76" t="s">
        <v>985</v>
      </c>
      <c r="AN13" s="76" t="s">
        <v>984</v>
      </c>
      <c r="AO13" s="76" t="s">
        <v>1030</v>
      </c>
      <c r="AP13" s="76" t="s">
        <v>985</v>
      </c>
      <c r="AQ13" s="76" t="s">
        <v>984</v>
      </c>
      <c r="AR13" s="715"/>
      <c r="AV13" s="77"/>
    </row>
    <row r="14" spans="1:48" s="60" customFormat="1">
      <c r="A14" s="78">
        <v>1</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row>
    <row r="15" spans="1:48" s="60" customFormat="1">
      <c r="A15" s="37">
        <v>2</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row>
    <row r="16" spans="1:48" s="60" customFormat="1">
      <c r="A16" s="37">
        <v>3</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row>
    <row r="17" spans="1:44" s="60" customFormat="1">
      <c r="A17" s="37">
        <v>4</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row>
    <row r="18" spans="1:44" s="60" customFormat="1">
      <c r="A18" s="37">
        <v>5</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row>
    <row r="19" spans="1:44" s="60" customFormat="1">
      <c r="A19" s="37">
        <v>6</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row>
    <row r="20" spans="1:44" s="60" customFormat="1">
      <c r="A20" s="37">
        <v>7</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row>
    <row r="21" spans="1:44" s="60" customFormat="1">
      <c r="A21" s="37">
        <v>8</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row>
    <row r="22" spans="1:44" s="60" customFormat="1">
      <c r="A22" s="37">
        <v>9</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row>
    <row r="23" spans="1:44" s="60" customFormat="1">
      <c r="A23" s="37">
        <v>10</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row>
    <row r="24" spans="1:44" s="60" customFormat="1">
      <c r="A24" s="37">
        <v>11</v>
      </c>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row>
    <row r="25" spans="1:44" s="60" customFormat="1">
      <c r="A25" s="37">
        <v>12</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row>
    <row r="26" spans="1:44" s="60" customFormat="1">
      <c r="A26" s="37">
        <v>13</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row>
    <row r="27" spans="1:44" s="60" customFormat="1">
      <c r="A27" s="37">
        <v>14</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row>
    <row r="28" spans="1:44" s="60" customFormat="1">
      <c r="A28" s="37">
        <v>15</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row>
    <row r="29" spans="1:44" s="60" customFormat="1">
      <c r="A29" s="37">
        <v>16</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row>
    <row r="30" spans="1:44" s="60" customFormat="1">
      <c r="A30" s="37">
        <v>17</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row>
    <row r="31" spans="1:44" s="60" customFormat="1">
      <c r="A31" s="37">
        <v>18</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row>
    <row r="32" spans="1:44" s="60" customFormat="1">
      <c r="A32" s="37">
        <v>19</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row>
    <row r="33" spans="1:44" s="60" customFormat="1">
      <c r="A33" s="37">
        <v>20</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row>
    <row r="34" spans="1:44" s="60" customFormat="1">
      <c r="A34" s="37">
        <v>21</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row>
    <row r="35" spans="1:44" s="60" customFormat="1">
      <c r="A35" s="37">
        <v>22</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row>
    <row r="36" spans="1:44" s="60" customFormat="1">
      <c r="A36" s="37">
        <v>23</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row>
    <row r="37" spans="1:44" s="60" customFormat="1" ht="15.75" thickBot="1">
      <c r="A37" s="68">
        <v>24</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row>
    <row r="38" spans="1:44" s="60" customFormat="1" ht="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row>
    <row r="39" spans="1:44" s="60" customFormat="1" ht="15" customHeight="1">
      <c r="A39" s="712" t="s">
        <v>983</v>
      </c>
      <c r="B39" s="712"/>
      <c r="C39" s="712"/>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row>
    <row r="40" spans="1:44" s="60" customFormat="1" ht="1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row>
    <row r="41" spans="1:44" s="60" customFormat="1" ht="39.75" customHeight="1">
      <c r="A41" s="702" t="s">
        <v>982</v>
      </c>
      <c r="B41" s="707"/>
      <c r="C41" s="708" t="s">
        <v>981</v>
      </c>
      <c r="D41" s="708"/>
      <c r="E41" s="708"/>
      <c r="F41" s="708"/>
      <c r="G41" s="708"/>
      <c r="H41" s="708"/>
      <c r="I41" s="708"/>
      <c r="J41" s="708"/>
      <c r="K41" s="708"/>
      <c r="L41" s="708"/>
      <c r="M41" s="708"/>
      <c r="N41" s="61"/>
      <c r="O41" s="61"/>
      <c r="P41" s="61"/>
      <c r="Q41" s="61"/>
      <c r="R41" s="61"/>
      <c r="S41" s="61"/>
      <c r="T41" s="61"/>
      <c r="U41" s="61"/>
      <c r="V41" s="61"/>
      <c r="W41" s="61"/>
      <c r="X41" s="61"/>
      <c r="Y41" s="61"/>
      <c r="Z41" s="61"/>
      <c r="AA41" s="61"/>
      <c r="AB41" s="64"/>
      <c r="AC41" s="61"/>
      <c r="AD41" s="61"/>
      <c r="AE41" s="61"/>
      <c r="AF41" s="61"/>
      <c r="AG41" s="61"/>
      <c r="AH41" s="61"/>
      <c r="AI41" s="61"/>
      <c r="AJ41" s="61"/>
      <c r="AK41" s="61"/>
      <c r="AL41" s="61"/>
      <c r="AM41" s="61"/>
      <c r="AN41" s="61"/>
      <c r="AO41" s="61"/>
      <c r="AP41" s="61"/>
      <c r="AQ41" s="61"/>
      <c r="AR41" s="61"/>
    </row>
    <row r="42" spans="1:44" s="60" customFormat="1" ht="15.75">
      <c r="A42" s="61"/>
      <c r="B42" s="61"/>
      <c r="C42" s="64"/>
      <c r="D42" s="64"/>
      <c r="E42" s="64"/>
      <c r="F42" s="64"/>
      <c r="G42" s="64"/>
      <c r="H42" s="64"/>
      <c r="I42" s="64"/>
      <c r="J42" s="64"/>
      <c r="K42" s="64"/>
      <c r="L42" s="64"/>
      <c r="M42" s="64"/>
      <c r="N42" s="64"/>
      <c r="O42" s="64"/>
      <c r="P42" s="64"/>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row>
    <row r="43" spans="1:44" s="60" customFormat="1" ht="46.5" customHeight="1">
      <c r="A43" s="702" t="s">
        <v>980</v>
      </c>
      <c r="B43" s="707"/>
      <c r="C43" s="708" t="s">
        <v>1036</v>
      </c>
      <c r="D43" s="708"/>
      <c r="E43" s="708"/>
      <c r="F43" s="708"/>
      <c r="G43" s="708"/>
      <c r="H43" s="708"/>
      <c r="I43" s="708"/>
      <c r="J43" s="708"/>
      <c r="K43" s="708"/>
      <c r="L43" s="708"/>
      <c r="M43" s="708"/>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row>
    <row r="44" spans="1:44">
      <c r="D44" s="5"/>
      <c r="E44" s="5"/>
      <c r="F44" s="5"/>
      <c r="G44" s="5"/>
      <c r="H44" s="5"/>
      <c r="I44" s="4"/>
    </row>
  </sheetData>
  <mergeCells count="33">
    <mergeCell ref="A6:AR6"/>
    <mergeCell ref="A1:AR1"/>
    <mergeCell ref="A2:AR2"/>
    <mergeCell ref="A3:AR3"/>
    <mergeCell ref="A4:AR4"/>
    <mergeCell ref="A5:AR5"/>
    <mergeCell ref="A8:AK8"/>
    <mergeCell ref="A9:AK9"/>
    <mergeCell ref="B10:E10"/>
    <mergeCell ref="A11:A13"/>
    <mergeCell ref="B11:B13"/>
    <mergeCell ref="C11:C13"/>
    <mergeCell ref="D11:E12"/>
    <mergeCell ref="F11:G12"/>
    <mergeCell ref="H11:I12"/>
    <mergeCell ref="J11:K12"/>
    <mergeCell ref="AR11:AR13"/>
    <mergeCell ref="L11:M12"/>
    <mergeCell ref="N11:Q12"/>
    <mergeCell ref="R11:T12"/>
    <mergeCell ref="U11:X12"/>
    <mergeCell ref="Y11:AA12"/>
    <mergeCell ref="AB11:AD12"/>
    <mergeCell ref="AE11:AF12"/>
    <mergeCell ref="AG11:AH12"/>
    <mergeCell ref="AI11:AK12"/>
    <mergeCell ref="AL11:AN12"/>
    <mergeCell ref="AO11:AQ12"/>
    <mergeCell ref="A39:AR39"/>
    <mergeCell ref="A41:B41"/>
    <mergeCell ref="C41:M41"/>
    <mergeCell ref="A43:B43"/>
    <mergeCell ref="C43:M4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Q40"/>
  <sheetViews>
    <sheetView tabSelected="1" topLeftCell="B1" zoomScaleNormal="100" zoomScaleSheetLayoutView="80" zoomScalePageLayoutView="55" workbookViewId="0">
      <selection activeCell="A5" sqref="A5:G7"/>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0" style="1" customWidth="1"/>
    <col min="7" max="7" width="10.5703125" style="1" customWidth="1"/>
    <col min="8" max="8" width="9.8554687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9.140625" style="1" customWidth="1"/>
    <col min="17" max="17" width="22" style="1" customWidth="1"/>
    <col min="18" max="16384" width="11.42578125" style="1"/>
  </cols>
  <sheetData>
    <row r="1" spans="1:17" ht="17.25" customHeight="1" thickBot="1">
      <c r="A1" s="265" t="s">
        <v>4</v>
      </c>
      <c r="B1" s="266"/>
      <c r="C1" s="266"/>
      <c r="D1" s="266"/>
      <c r="E1" s="266"/>
      <c r="F1" s="266"/>
      <c r="G1" s="266"/>
      <c r="H1" s="266"/>
      <c r="I1" s="266"/>
      <c r="J1" s="266"/>
      <c r="K1" s="266"/>
      <c r="L1" s="266"/>
      <c r="M1" s="266"/>
      <c r="N1" s="266"/>
      <c r="O1" s="266"/>
      <c r="P1" s="266"/>
      <c r="Q1" s="267"/>
    </row>
    <row r="2" spans="1:17" ht="17.25" customHeight="1" thickBot="1">
      <c r="A2" s="297" t="s">
        <v>1010</v>
      </c>
      <c r="B2" s="298"/>
      <c r="C2" s="298"/>
      <c r="D2" s="298"/>
      <c r="E2" s="298"/>
      <c r="F2" s="298"/>
      <c r="G2" s="298"/>
      <c r="H2" s="298"/>
      <c r="I2" s="298"/>
      <c r="J2" s="298"/>
      <c r="K2" s="298"/>
      <c r="L2" s="298"/>
      <c r="M2" s="298"/>
      <c r="N2" s="298"/>
      <c r="O2" s="298"/>
      <c r="P2" s="298"/>
      <c r="Q2" s="299"/>
    </row>
    <row r="3" spans="1:17" s="2" customFormat="1" ht="17.25" customHeight="1" thickBot="1">
      <c r="A3" s="271" t="s">
        <v>3</v>
      </c>
      <c r="B3" s="272"/>
      <c r="C3" s="272"/>
      <c r="D3" s="272"/>
      <c r="E3" s="272"/>
      <c r="F3" s="272"/>
      <c r="G3" s="272"/>
      <c r="H3" s="272"/>
      <c r="I3" s="272"/>
      <c r="J3" s="272"/>
      <c r="K3" s="272"/>
      <c r="L3" s="272"/>
      <c r="M3" s="272"/>
      <c r="N3" s="272"/>
      <c r="O3" s="272"/>
      <c r="P3" s="272"/>
      <c r="Q3" s="273"/>
    </row>
    <row r="4" spans="1:17" s="2" customFormat="1" ht="17.25" customHeight="1" thickBot="1">
      <c r="A4" s="274" t="s">
        <v>263</v>
      </c>
      <c r="B4" s="275"/>
      <c r="C4" s="275"/>
      <c r="D4" s="275"/>
      <c r="E4" s="275"/>
      <c r="F4" s="275"/>
      <c r="G4" s="275"/>
      <c r="H4" s="275"/>
      <c r="I4" s="275"/>
      <c r="J4" s="275"/>
      <c r="K4" s="275"/>
      <c r="L4" s="275"/>
      <c r="M4" s="275"/>
      <c r="N4" s="275"/>
      <c r="O4" s="275"/>
      <c r="P4" s="275"/>
      <c r="Q4" s="276"/>
    </row>
    <row r="5" spans="1:17" customFormat="1" ht="23.25" customHeight="1" thickBot="1">
      <c r="A5" s="739" t="s">
        <v>1151</v>
      </c>
      <c r="B5" s="740"/>
      <c r="C5" s="740"/>
      <c r="D5" s="740"/>
      <c r="E5" s="740"/>
      <c r="F5" s="740"/>
      <c r="G5" s="740"/>
      <c r="H5" s="740"/>
      <c r="I5" s="740"/>
      <c r="J5" s="740"/>
      <c r="K5" s="740"/>
      <c r="L5" s="740"/>
      <c r="M5" s="740"/>
      <c r="N5" s="740"/>
      <c r="O5" s="740"/>
      <c r="P5" s="740"/>
      <c r="Q5" s="741"/>
    </row>
    <row r="6" spans="1:17" customFormat="1" ht="22.5" customHeight="1" thickBot="1">
      <c r="A6" s="649" t="s">
        <v>1037</v>
      </c>
      <c r="B6" s="650"/>
      <c r="C6" s="650"/>
      <c r="D6" s="650"/>
      <c r="E6" s="650"/>
      <c r="F6" s="650"/>
      <c r="G6" s="650"/>
      <c r="H6" s="650"/>
      <c r="I6" s="650"/>
      <c r="J6" s="650"/>
      <c r="K6" s="650"/>
      <c r="L6" s="650"/>
      <c r="M6" s="650"/>
      <c r="N6" s="650"/>
      <c r="O6" s="650"/>
      <c r="P6" s="650"/>
      <c r="Q6" s="651"/>
    </row>
    <row r="7" spans="1:17" ht="17.25" thickBot="1"/>
    <row r="8" spans="1:17" s="60" customFormat="1" ht="92.25" customHeight="1">
      <c r="A8" s="732" t="s">
        <v>1006</v>
      </c>
      <c r="B8" s="734" t="s">
        <v>1012</v>
      </c>
      <c r="C8" s="734" t="s">
        <v>1013</v>
      </c>
      <c r="D8" s="736" t="s">
        <v>1038</v>
      </c>
      <c r="E8" s="736" t="s">
        <v>1039</v>
      </c>
      <c r="F8" s="727" t="s">
        <v>1040</v>
      </c>
      <c r="G8" s="727"/>
      <c r="H8" s="727"/>
      <c r="I8" s="727" t="s">
        <v>1041</v>
      </c>
      <c r="J8" s="727"/>
      <c r="K8" s="727"/>
      <c r="L8" s="727" t="s">
        <v>1042</v>
      </c>
      <c r="M8" s="727"/>
      <c r="N8" s="727"/>
      <c r="O8" s="727" t="s">
        <v>1043</v>
      </c>
      <c r="P8" s="727"/>
      <c r="Q8" s="729" t="s">
        <v>1029</v>
      </c>
    </row>
    <row r="9" spans="1:17" s="60" customFormat="1" ht="27" customHeight="1" thickBot="1">
      <c r="A9" s="723"/>
      <c r="B9" s="715"/>
      <c r="C9" s="715"/>
      <c r="D9" s="737"/>
      <c r="E9" s="737"/>
      <c r="F9" s="728"/>
      <c r="G9" s="728"/>
      <c r="H9" s="728"/>
      <c r="I9" s="728"/>
      <c r="J9" s="728"/>
      <c r="K9" s="728"/>
      <c r="L9" s="728"/>
      <c r="M9" s="728"/>
      <c r="N9" s="728"/>
      <c r="O9" s="728"/>
      <c r="P9" s="728"/>
      <c r="Q9" s="730"/>
    </row>
    <row r="10" spans="1:17" s="60" customFormat="1" ht="27" customHeight="1" thickBot="1">
      <c r="A10" s="733"/>
      <c r="B10" s="735"/>
      <c r="C10" s="735"/>
      <c r="D10" s="738"/>
      <c r="E10" s="738"/>
      <c r="F10" s="81" t="s">
        <v>1030</v>
      </c>
      <c r="G10" s="82" t="s">
        <v>985</v>
      </c>
      <c r="H10" s="82" t="s">
        <v>984</v>
      </c>
      <c r="I10" s="82" t="s">
        <v>1030</v>
      </c>
      <c r="J10" s="82" t="s">
        <v>985</v>
      </c>
      <c r="K10" s="82" t="s">
        <v>984</v>
      </c>
      <c r="L10" s="82" t="s">
        <v>1030</v>
      </c>
      <c r="M10" s="82" t="s">
        <v>985</v>
      </c>
      <c r="N10" s="82" t="s">
        <v>984</v>
      </c>
      <c r="O10" s="82" t="s">
        <v>1030</v>
      </c>
      <c r="P10" s="83" t="s">
        <v>985</v>
      </c>
      <c r="Q10" s="731"/>
    </row>
    <row r="11" spans="1:17" s="60" customFormat="1" ht="15">
      <c r="A11" s="84">
        <v>1</v>
      </c>
      <c r="B11" s="72"/>
      <c r="C11" s="72"/>
      <c r="D11" s="72"/>
      <c r="E11" s="72"/>
      <c r="F11" s="72"/>
      <c r="G11" s="72"/>
      <c r="H11" s="72"/>
      <c r="I11" s="72"/>
      <c r="J11" s="72"/>
      <c r="K11" s="72"/>
      <c r="L11" s="72"/>
      <c r="M11" s="72"/>
      <c r="N11" s="72"/>
      <c r="O11" s="72"/>
      <c r="P11" s="72"/>
      <c r="Q11" s="85"/>
    </row>
    <row r="12" spans="1:17" s="60" customFormat="1" ht="15">
      <c r="A12" s="71">
        <v>2</v>
      </c>
      <c r="B12" s="70"/>
      <c r="C12" s="70"/>
      <c r="D12" s="70"/>
      <c r="E12" s="70"/>
      <c r="F12" s="70"/>
      <c r="G12" s="70"/>
      <c r="H12" s="70"/>
      <c r="I12" s="70"/>
      <c r="J12" s="70"/>
      <c r="K12" s="70"/>
      <c r="L12" s="70"/>
      <c r="M12" s="70"/>
      <c r="N12" s="70"/>
      <c r="O12" s="70"/>
      <c r="P12" s="70"/>
      <c r="Q12" s="86"/>
    </row>
    <row r="13" spans="1:17" s="60" customFormat="1" ht="15">
      <c r="A13" s="71">
        <v>3</v>
      </c>
      <c r="B13" s="70"/>
      <c r="C13" s="70"/>
      <c r="D13" s="70"/>
      <c r="E13" s="70"/>
      <c r="F13" s="70"/>
      <c r="G13" s="70"/>
      <c r="H13" s="70"/>
      <c r="I13" s="70"/>
      <c r="J13" s="70"/>
      <c r="K13" s="70"/>
      <c r="L13" s="70"/>
      <c r="M13" s="70"/>
      <c r="N13" s="70"/>
      <c r="O13" s="70"/>
      <c r="P13" s="70"/>
      <c r="Q13" s="86"/>
    </row>
    <row r="14" spans="1:17" s="60" customFormat="1" ht="15">
      <c r="A14" s="71">
        <v>4</v>
      </c>
      <c r="B14" s="70"/>
      <c r="C14" s="70"/>
      <c r="D14" s="70"/>
      <c r="E14" s="70"/>
      <c r="F14" s="70"/>
      <c r="G14" s="70"/>
      <c r="H14" s="70"/>
      <c r="I14" s="70"/>
      <c r="J14" s="70"/>
      <c r="K14" s="70"/>
      <c r="L14" s="70"/>
      <c r="M14" s="70"/>
      <c r="N14" s="70"/>
      <c r="O14" s="70"/>
      <c r="P14" s="70"/>
      <c r="Q14" s="86"/>
    </row>
    <row r="15" spans="1:17" s="60" customFormat="1" ht="15">
      <c r="A15" s="71">
        <v>5</v>
      </c>
      <c r="B15" s="70"/>
      <c r="C15" s="70"/>
      <c r="D15" s="70"/>
      <c r="E15" s="70"/>
      <c r="F15" s="70"/>
      <c r="G15" s="70"/>
      <c r="H15" s="70"/>
      <c r="I15" s="70"/>
      <c r="J15" s="70"/>
      <c r="K15" s="70"/>
      <c r="L15" s="70"/>
      <c r="M15" s="70"/>
      <c r="N15" s="70"/>
      <c r="O15" s="70"/>
      <c r="P15" s="70"/>
      <c r="Q15" s="86"/>
    </row>
    <row r="16" spans="1:17" s="60" customFormat="1" ht="15">
      <c r="A16" s="71">
        <v>6</v>
      </c>
      <c r="B16" s="70"/>
      <c r="C16" s="70"/>
      <c r="D16" s="70"/>
      <c r="E16" s="70"/>
      <c r="F16" s="70"/>
      <c r="G16" s="70"/>
      <c r="H16" s="70"/>
      <c r="I16" s="70"/>
      <c r="J16" s="70"/>
      <c r="K16" s="70"/>
      <c r="L16" s="70"/>
      <c r="M16" s="70"/>
      <c r="N16" s="70"/>
      <c r="O16" s="70"/>
      <c r="P16" s="70"/>
      <c r="Q16" s="86"/>
    </row>
    <row r="17" spans="1:17" s="60" customFormat="1" ht="15">
      <c r="A17" s="71">
        <v>7</v>
      </c>
      <c r="B17" s="70"/>
      <c r="C17" s="70"/>
      <c r="D17" s="70"/>
      <c r="E17" s="70"/>
      <c r="F17" s="70"/>
      <c r="G17" s="70"/>
      <c r="H17" s="70"/>
      <c r="I17" s="70"/>
      <c r="J17" s="70"/>
      <c r="K17" s="70"/>
      <c r="L17" s="70"/>
      <c r="M17" s="70"/>
      <c r="N17" s="70"/>
      <c r="O17" s="70"/>
      <c r="P17" s="70"/>
      <c r="Q17" s="86"/>
    </row>
    <row r="18" spans="1:17" s="60" customFormat="1" ht="15">
      <c r="A18" s="71">
        <v>8</v>
      </c>
      <c r="B18" s="70"/>
      <c r="C18" s="70"/>
      <c r="D18" s="70"/>
      <c r="E18" s="70"/>
      <c r="F18" s="70"/>
      <c r="G18" s="70"/>
      <c r="H18" s="70"/>
      <c r="I18" s="70"/>
      <c r="J18" s="70"/>
      <c r="K18" s="70"/>
      <c r="L18" s="70"/>
      <c r="M18" s="70"/>
      <c r="N18" s="70"/>
      <c r="O18" s="70"/>
      <c r="P18" s="70"/>
      <c r="Q18" s="86"/>
    </row>
    <row r="19" spans="1:17" s="60" customFormat="1" ht="15">
      <c r="A19" s="71">
        <v>9</v>
      </c>
      <c r="B19" s="70"/>
      <c r="C19" s="70"/>
      <c r="D19" s="70"/>
      <c r="E19" s="70"/>
      <c r="F19" s="70"/>
      <c r="G19" s="70"/>
      <c r="H19" s="70"/>
      <c r="I19" s="70"/>
      <c r="J19" s="70"/>
      <c r="K19" s="70"/>
      <c r="L19" s="70"/>
      <c r="M19" s="70"/>
      <c r="N19" s="70"/>
      <c r="O19" s="70"/>
      <c r="P19" s="70"/>
      <c r="Q19" s="86"/>
    </row>
    <row r="20" spans="1:17" s="60" customFormat="1" ht="15">
      <c r="A20" s="71">
        <v>10</v>
      </c>
      <c r="B20" s="70"/>
      <c r="C20" s="70"/>
      <c r="D20" s="70"/>
      <c r="E20" s="70"/>
      <c r="F20" s="70"/>
      <c r="G20" s="70"/>
      <c r="H20" s="70"/>
      <c r="I20" s="70"/>
      <c r="J20" s="70"/>
      <c r="K20" s="70"/>
      <c r="L20" s="70"/>
      <c r="M20" s="70"/>
      <c r="N20" s="70"/>
      <c r="O20" s="70"/>
      <c r="P20" s="70"/>
      <c r="Q20" s="86"/>
    </row>
    <row r="21" spans="1:17" s="60" customFormat="1" ht="15">
      <c r="A21" s="71">
        <v>11</v>
      </c>
      <c r="B21" s="70"/>
      <c r="C21" s="70"/>
      <c r="D21" s="70"/>
      <c r="E21" s="70"/>
      <c r="F21" s="70"/>
      <c r="G21" s="70"/>
      <c r="H21" s="70"/>
      <c r="I21" s="70"/>
      <c r="J21" s="70"/>
      <c r="K21" s="70"/>
      <c r="L21" s="70"/>
      <c r="M21" s="70"/>
      <c r="N21" s="70"/>
      <c r="O21" s="70"/>
      <c r="P21" s="70"/>
      <c r="Q21" s="86"/>
    </row>
    <row r="22" spans="1:17" s="60" customFormat="1" ht="15">
      <c r="A22" s="71">
        <v>12</v>
      </c>
      <c r="B22" s="70"/>
      <c r="C22" s="70"/>
      <c r="D22" s="70"/>
      <c r="E22" s="70"/>
      <c r="F22" s="70"/>
      <c r="G22" s="70"/>
      <c r="H22" s="70"/>
      <c r="I22" s="70"/>
      <c r="J22" s="70"/>
      <c r="K22" s="70"/>
      <c r="L22" s="70"/>
      <c r="M22" s="70"/>
      <c r="N22" s="70"/>
      <c r="O22" s="70"/>
      <c r="P22" s="70"/>
      <c r="Q22" s="86"/>
    </row>
    <row r="23" spans="1:17" s="60" customFormat="1" ht="15">
      <c r="A23" s="71">
        <v>13</v>
      </c>
      <c r="B23" s="70"/>
      <c r="C23" s="70"/>
      <c r="D23" s="70"/>
      <c r="E23" s="70"/>
      <c r="F23" s="70"/>
      <c r="G23" s="70"/>
      <c r="H23" s="70"/>
      <c r="I23" s="70"/>
      <c r="J23" s="70"/>
      <c r="K23" s="70"/>
      <c r="L23" s="70"/>
      <c r="M23" s="70"/>
      <c r="N23" s="70"/>
      <c r="O23" s="70"/>
      <c r="P23" s="70"/>
      <c r="Q23" s="86"/>
    </row>
    <row r="24" spans="1:17" s="60" customFormat="1" ht="15">
      <c r="A24" s="71">
        <v>14</v>
      </c>
      <c r="B24" s="70"/>
      <c r="C24" s="70"/>
      <c r="D24" s="70"/>
      <c r="E24" s="70"/>
      <c r="F24" s="70"/>
      <c r="G24" s="70"/>
      <c r="H24" s="70"/>
      <c r="I24" s="70"/>
      <c r="J24" s="70"/>
      <c r="K24" s="70"/>
      <c r="L24" s="70"/>
      <c r="M24" s="70"/>
      <c r="N24" s="70"/>
      <c r="O24" s="70"/>
      <c r="P24" s="70"/>
      <c r="Q24" s="86"/>
    </row>
    <row r="25" spans="1:17" s="60" customFormat="1" ht="15">
      <c r="A25" s="71">
        <v>15</v>
      </c>
      <c r="B25" s="70"/>
      <c r="C25" s="70"/>
      <c r="D25" s="70"/>
      <c r="E25" s="70"/>
      <c r="F25" s="70"/>
      <c r="G25" s="70"/>
      <c r="H25" s="70"/>
      <c r="I25" s="70"/>
      <c r="J25" s="70"/>
      <c r="K25" s="70"/>
      <c r="L25" s="70"/>
      <c r="M25" s="70"/>
      <c r="N25" s="70"/>
      <c r="O25" s="70"/>
      <c r="P25" s="70"/>
      <c r="Q25" s="86"/>
    </row>
    <row r="26" spans="1:17" s="60" customFormat="1" ht="15">
      <c r="A26" s="71">
        <v>16</v>
      </c>
      <c r="B26" s="70"/>
      <c r="C26" s="70"/>
      <c r="D26" s="70"/>
      <c r="E26" s="70"/>
      <c r="F26" s="70"/>
      <c r="G26" s="70"/>
      <c r="H26" s="70"/>
      <c r="I26" s="70"/>
      <c r="J26" s="70"/>
      <c r="K26" s="70"/>
      <c r="L26" s="70"/>
      <c r="M26" s="70"/>
      <c r="N26" s="70"/>
      <c r="O26" s="70"/>
      <c r="P26" s="70"/>
      <c r="Q26" s="86"/>
    </row>
    <row r="27" spans="1:17" s="60" customFormat="1" ht="15">
      <c r="A27" s="71">
        <v>17</v>
      </c>
      <c r="B27" s="70"/>
      <c r="C27" s="70"/>
      <c r="D27" s="70"/>
      <c r="E27" s="70"/>
      <c r="F27" s="70"/>
      <c r="G27" s="70"/>
      <c r="H27" s="70"/>
      <c r="I27" s="70"/>
      <c r="J27" s="70"/>
      <c r="K27" s="70"/>
      <c r="L27" s="70"/>
      <c r="M27" s="70"/>
      <c r="N27" s="70"/>
      <c r="O27" s="70"/>
      <c r="P27" s="70"/>
      <c r="Q27" s="86"/>
    </row>
    <row r="28" spans="1:17" s="60" customFormat="1" ht="15">
      <c r="A28" s="71">
        <v>18</v>
      </c>
      <c r="B28" s="70"/>
      <c r="C28" s="70"/>
      <c r="D28" s="70"/>
      <c r="E28" s="70"/>
      <c r="F28" s="70"/>
      <c r="G28" s="70"/>
      <c r="H28" s="70"/>
      <c r="I28" s="70"/>
      <c r="J28" s="70"/>
      <c r="K28" s="70"/>
      <c r="L28" s="70"/>
      <c r="M28" s="70"/>
      <c r="N28" s="70"/>
      <c r="O28" s="70"/>
      <c r="P28" s="70"/>
      <c r="Q28" s="86"/>
    </row>
    <row r="29" spans="1:17" s="60" customFormat="1" ht="15">
      <c r="A29" s="71">
        <v>19</v>
      </c>
      <c r="B29" s="70"/>
      <c r="C29" s="70"/>
      <c r="D29" s="70"/>
      <c r="E29" s="70"/>
      <c r="F29" s="70"/>
      <c r="G29" s="70"/>
      <c r="H29" s="70"/>
      <c r="I29" s="70"/>
      <c r="J29" s="70"/>
      <c r="K29" s="70"/>
      <c r="L29" s="70"/>
      <c r="M29" s="70"/>
      <c r="N29" s="70"/>
      <c r="O29" s="70"/>
      <c r="P29" s="70"/>
      <c r="Q29" s="86"/>
    </row>
    <row r="30" spans="1:17" s="60" customFormat="1" ht="15">
      <c r="A30" s="71">
        <v>20</v>
      </c>
      <c r="B30" s="70"/>
      <c r="C30" s="70"/>
      <c r="D30" s="70"/>
      <c r="E30" s="70"/>
      <c r="F30" s="70"/>
      <c r="G30" s="70"/>
      <c r="H30" s="70"/>
      <c r="I30" s="70"/>
      <c r="J30" s="70"/>
      <c r="K30" s="70"/>
      <c r="L30" s="70"/>
      <c r="M30" s="70"/>
      <c r="N30" s="70"/>
      <c r="O30" s="70"/>
      <c r="P30" s="70"/>
      <c r="Q30" s="86"/>
    </row>
    <row r="31" spans="1:17" s="60" customFormat="1" ht="15">
      <c r="A31" s="71">
        <v>21</v>
      </c>
      <c r="B31" s="70"/>
      <c r="C31" s="70"/>
      <c r="D31" s="70"/>
      <c r="E31" s="70"/>
      <c r="F31" s="70"/>
      <c r="G31" s="70"/>
      <c r="H31" s="70"/>
      <c r="I31" s="70"/>
      <c r="J31" s="70"/>
      <c r="K31" s="70"/>
      <c r="L31" s="70"/>
      <c r="M31" s="70"/>
      <c r="N31" s="70"/>
      <c r="O31" s="70"/>
      <c r="P31" s="70"/>
      <c r="Q31" s="86"/>
    </row>
    <row r="32" spans="1:17" s="60" customFormat="1" ht="15">
      <c r="A32" s="71">
        <v>22</v>
      </c>
      <c r="B32" s="70"/>
      <c r="C32" s="70"/>
      <c r="D32" s="70"/>
      <c r="E32" s="70"/>
      <c r="F32" s="70"/>
      <c r="G32" s="70"/>
      <c r="H32" s="70"/>
      <c r="I32" s="70"/>
      <c r="J32" s="70"/>
      <c r="K32" s="70"/>
      <c r="L32" s="70"/>
      <c r="M32" s="70"/>
      <c r="N32" s="70"/>
      <c r="O32" s="70"/>
      <c r="P32" s="70"/>
      <c r="Q32" s="86"/>
    </row>
    <row r="33" spans="1:17" s="60" customFormat="1" ht="15">
      <c r="A33" s="71">
        <v>23</v>
      </c>
      <c r="B33" s="70"/>
      <c r="C33" s="70"/>
      <c r="D33" s="70"/>
      <c r="E33" s="70"/>
      <c r="F33" s="70"/>
      <c r="G33" s="70"/>
      <c r="H33" s="70"/>
      <c r="I33" s="70"/>
      <c r="J33" s="70"/>
      <c r="K33" s="70"/>
      <c r="L33" s="70"/>
      <c r="M33" s="70"/>
      <c r="N33" s="70"/>
      <c r="O33" s="70"/>
      <c r="P33" s="70"/>
      <c r="Q33" s="86"/>
    </row>
    <row r="34" spans="1:17" s="60" customFormat="1" ht="15.75" thickBot="1">
      <c r="A34" s="68">
        <v>24</v>
      </c>
      <c r="B34" s="67"/>
      <c r="C34" s="67"/>
      <c r="D34" s="67"/>
      <c r="E34" s="67"/>
      <c r="F34" s="67"/>
      <c r="G34" s="67"/>
      <c r="H34" s="67"/>
      <c r="I34" s="67"/>
      <c r="J34" s="67"/>
      <c r="K34" s="67"/>
      <c r="L34" s="67"/>
      <c r="M34" s="67"/>
      <c r="N34" s="67"/>
      <c r="O34" s="67"/>
      <c r="P34" s="67"/>
      <c r="Q34" s="87"/>
    </row>
    <row r="35" spans="1:17" s="60" customFormat="1" ht="15">
      <c r="A35" s="61"/>
      <c r="B35" s="61"/>
      <c r="C35" s="61"/>
      <c r="D35" s="61"/>
      <c r="E35" s="61"/>
      <c r="F35" s="61"/>
      <c r="G35" s="61"/>
      <c r="H35" s="61"/>
      <c r="I35" s="61"/>
      <c r="J35" s="61"/>
      <c r="K35" s="61"/>
      <c r="L35" s="61"/>
      <c r="M35" s="61"/>
      <c r="N35" s="61"/>
      <c r="O35" s="61"/>
      <c r="P35" s="61"/>
      <c r="Q35" s="61"/>
    </row>
    <row r="36" spans="1:17" s="60" customFormat="1" ht="15" customHeight="1">
      <c r="A36" s="712" t="s">
        <v>983</v>
      </c>
      <c r="B36" s="712"/>
      <c r="C36" s="712"/>
      <c r="D36" s="712"/>
      <c r="E36" s="712"/>
      <c r="F36" s="712"/>
      <c r="G36" s="712"/>
      <c r="H36" s="712"/>
      <c r="I36" s="712"/>
      <c r="J36" s="712"/>
      <c r="K36" s="712"/>
      <c r="L36" s="712"/>
      <c r="M36" s="712"/>
      <c r="N36" s="712"/>
      <c r="O36" s="712"/>
      <c r="P36" s="712"/>
      <c r="Q36" s="712"/>
    </row>
    <row r="37" spans="1:17" s="60" customFormat="1" ht="15">
      <c r="A37" s="61"/>
      <c r="B37" s="61"/>
      <c r="C37" s="61"/>
      <c r="D37" s="61"/>
      <c r="E37" s="61"/>
      <c r="F37" s="61"/>
      <c r="G37" s="61"/>
      <c r="H37" s="61"/>
      <c r="I37" s="61"/>
      <c r="J37" s="61"/>
      <c r="K37" s="61"/>
      <c r="L37" s="61"/>
      <c r="M37" s="61"/>
      <c r="N37" s="61"/>
      <c r="O37" s="61"/>
      <c r="P37" s="61"/>
      <c r="Q37" s="61"/>
    </row>
    <row r="38" spans="1:17" s="60" customFormat="1" ht="39.75" customHeight="1">
      <c r="A38" s="702" t="s">
        <v>982</v>
      </c>
      <c r="B38" s="707"/>
      <c r="C38" s="708" t="s">
        <v>981</v>
      </c>
      <c r="D38" s="708"/>
      <c r="E38" s="708"/>
      <c r="F38" s="708"/>
      <c r="G38" s="708"/>
      <c r="H38" s="708"/>
      <c r="I38" s="708"/>
      <c r="J38" s="708"/>
      <c r="K38" s="708"/>
      <c r="L38" s="708"/>
      <c r="M38" s="708"/>
      <c r="N38" s="708"/>
      <c r="O38" s="61"/>
      <c r="P38" s="61"/>
      <c r="Q38" s="61"/>
    </row>
    <row r="39" spans="1:17" s="60" customFormat="1" ht="15.75">
      <c r="A39" s="61"/>
      <c r="B39" s="61"/>
      <c r="C39" s="64"/>
      <c r="D39" s="64"/>
      <c r="E39" s="64"/>
      <c r="F39" s="64"/>
      <c r="G39" s="64"/>
      <c r="H39" s="64"/>
      <c r="I39" s="64"/>
      <c r="J39" s="64"/>
      <c r="K39" s="64"/>
      <c r="L39" s="64"/>
      <c r="M39" s="64"/>
      <c r="N39" s="64"/>
      <c r="O39" s="64"/>
      <c r="P39" s="64"/>
      <c r="Q39" s="61"/>
    </row>
    <row r="40" spans="1:17" s="60" customFormat="1" ht="46.5" customHeight="1">
      <c r="A40" s="702" t="s">
        <v>980</v>
      </c>
      <c r="B40" s="707"/>
      <c r="C40" s="708" t="s">
        <v>1036</v>
      </c>
      <c r="D40" s="708"/>
      <c r="E40" s="708"/>
      <c r="F40" s="708"/>
      <c r="G40" s="708"/>
      <c r="H40" s="708"/>
      <c r="I40" s="708"/>
      <c r="J40" s="708"/>
      <c r="K40" s="708"/>
      <c r="L40" s="708"/>
      <c r="M40" s="708"/>
      <c r="N40" s="708"/>
      <c r="O40" s="61"/>
      <c r="P40" s="61"/>
      <c r="Q40" s="61"/>
    </row>
  </sheetData>
  <mergeCells count="21">
    <mergeCell ref="A6:Q6"/>
    <mergeCell ref="A1:Q1"/>
    <mergeCell ref="A2:Q2"/>
    <mergeCell ref="A3:Q3"/>
    <mergeCell ref="A4:Q4"/>
    <mergeCell ref="A5:Q5"/>
    <mergeCell ref="Q8:Q10"/>
    <mergeCell ref="A36:Q36"/>
    <mergeCell ref="A38:B38"/>
    <mergeCell ref="C38:N38"/>
    <mergeCell ref="A8:A10"/>
    <mergeCell ref="B8:B10"/>
    <mergeCell ref="C8:C10"/>
    <mergeCell ref="D8:D10"/>
    <mergeCell ref="E8:E10"/>
    <mergeCell ref="F8:H9"/>
    <mergeCell ref="A40:B40"/>
    <mergeCell ref="C40:N40"/>
    <mergeCell ref="I8:K9"/>
    <mergeCell ref="L8:N9"/>
    <mergeCell ref="O8:P9"/>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T41"/>
  <sheetViews>
    <sheetView tabSelected="1" zoomScale="70" zoomScaleNormal="70" zoomScaleSheetLayoutView="80" zoomScalePageLayoutView="55" workbookViewId="0">
      <selection activeCell="A5" sqref="A5:G7"/>
    </sheetView>
  </sheetViews>
  <sheetFormatPr baseColWidth="10" defaultColWidth="11.42578125" defaultRowHeight="16.5"/>
  <cols>
    <col min="1" max="1" width="9.42578125" style="3" customWidth="1"/>
    <col min="2" max="2" width="35" style="4" customWidth="1"/>
    <col min="3" max="3" width="17.42578125" style="5" customWidth="1"/>
    <col min="4" max="4" width="19.5703125" style="4" customWidth="1"/>
    <col min="5" max="5" width="17.140625" style="1" customWidth="1"/>
    <col min="6" max="6" width="15.85546875" style="1" customWidth="1"/>
    <col min="7" max="7" width="17.5703125" style="1" customWidth="1"/>
    <col min="8" max="8" width="21.28515625" style="1" customWidth="1"/>
    <col min="9" max="9" width="11.42578125" style="1"/>
    <col min="10" max="10" width="12.28515625" style="1" customWidth="1"/>
    <col min="11" max="11" width="13.28515625" style="1" customWidth="1"/>
    <col min="12" max="12" width="12.42578125" style="1" customWidth="1"/>
    <col min="13" max="13" width="16.28515625" style="1" customWidth="1"/>
    <col min="14" max="14" width="19.140625" style="1" customWidth="1"/>
    <col min="15" max="15" width="18.28515625" style="1" customWidth="1"/>
    <col min="16" max="16" width="18" style="1" customWidth="1"/>
    <col min="17" max="17" width="17" style="1" customWidth="1"/>
    <col min="18" max="18" width="16.28515625" style="1" customWidth="1"/>
    <col min="19" max="19" width="16" style="1" customWidth="1"/>
    <col min="20" max="20" width="28.5703125" style="1" customWidth="1"/>
    <col min="21" max="16384" width="11.42578125" style="1"/>
  </cols>
  <sheetData>
    <row r="1" spans="1:20" ht="17.25" customHeight="1" thickBot="1">
      <c r="A1" s="265" t="s">
        <v>4</v>
      </c>
      <c r="B1" s="266"/>
      <c r="C1" s="266"/>
      <c r="D1" s="266"/>
      <c r="E1" s="266"/>
      <c r="F1" s="266"/>
      <c r="G1" s="266"/>
      <c r="H1" s="266"/>
      <c r="I1" s="266"/>
      <c r="J1" s="266"/>
      <c r="K1" s="266"/>
      <c r="L1" s="266"/>
      <c r="M1" s="266"/>
      <c r="N1" s="266"/>
      <c r="O1" s="266"/>
      <c r="P1" s="266"/>
      <c r="Q1" s="266"/>
      <c r="R1" s="266"/>
      <c r="S1" s="266"/>
      <c r="T1" s="267"/>
    </row>
    <row r="2" spans="1:20" ht="17.25" customHeight="1" thickBot="1">
      <c r="A2" s="297" t="s">
        <v>1010</v>
      </c>
      <c r="B2" s="298"/>
      <c r="C2" s="298"/>
      <c r="D2" s="298"/>
      <c r="E2" s="298"/>
      <c r="F2" s="298"/>
      <c r="G2" s="298"/>
      <c r="H2" s="298"/>
      <c r="I2" s="298"/>
      <c r="J2" s="298"/>
      <c r="K2" s="298"/>
      <c r="L2" s="298"/>
      <c r="M2" s="298"/>
      <c r="N2" s="298"/>
      <c r="O2" s="298"/>
      <c r="P2" s="298"/>
      <c r="Q2" s="298"/>
      <c r="R2" s="298"/>
      <c r="S2" s="298"/>
      <c r="T2" s="299"/>
    </row>
    <row r="3" spans="1:20" s="2" customFormat="1" ht="17.25" customHeight="1" thickBot="1">
      <c r="A3" s="271" t="s">
        <v>3</v>
      </c>
      <c r="B3" s="272"/>
      <c r="C3" s="272"/>
      <c r="D3" s="272"/>
      <c r="E3" s="272"/>
      <c r="F3" s="272"/>
      <c r="G3" s="272"/>
      <c r="H3" s="272"/>
      <c r="I3" s="272"/>
      <c r="J3" s="272"/>
      <c r="K3" s="272"/>
      <c r="L3" s="272"/>
      <c r="M3" s="272"/>
      <c r="N3" s="272"/>
      <c r="O3" s="272"/>
      <c r="P3" s="272"/>
      <c r="Q3" s="272"/>
      <c r="R3" s="272"/>
      <c r="S3" s="272"/>
      <c r="T3" s="273"/>
    </row>
    <row r="4" spans="1:20" s="2" customFormat="1" ht="17.25" customHeight="1" thickBot="1">
      <c r="A4" s="274" t="s">
        <v>263</v>
      </c>
      <c r="B4" s="275"/>
      <c r="C4" s="275"/>
      <c r="D4" s="275"/>
      <c r="E4" s="275"/>
      <c r="F4" s="275"/>
      <c r="G4" s="275"/>
      <c r="H4" s="275"/>
      <c r="I4" s="275"/>
      <c r="J4" s="275"/>
      <c r="K4" s="275"/>
      <c r="L4" s="275"/>
      <c r="M4" s="275"/>
      <c r="N4" s="275"/>
      <c r="O4" s="275"/>
      <c r="P4" s="275"/>
      <c r="Q4" s="275"/>
      <c r="R4" s="275"/>
      <c r="S4" s="275"/>
      <c r="T4" s="276"/>
    </row>
    <row r="5" spans="1:20" customFormat="1" ht="23.25" customHeight="1" thickBot="1">
      <c r="A5" s="739" t="s">
        <v>1312</v>
      </c>
      <c r="B5" s="740"/>
      <c r="C5" s="740"/>
      <c r="D5" s="740"/>
      <c r="E5" s="740"/>
      <c r="F5" s="740"/>
      <c r="G5" s="740"/>
      <c r="H5" s="740"/>
      <c r="I5" s="740"/>
      <c r="J5" s="740"/>
      <c r="K5" s="740"/>
      <c r="L5" s="740"/>
      <c r="M5" s="740"/>
      <c r="N5" s="740"/>
      <c r="O5" s="740"/>
      <c r="P5" s="740"/>
      <c r="Q5" s="740"/>
      <c r="R5" s="740"/>
      <c r="S5" s="740"/>
      <c r="T5" s="741"/>
    </row>
    <row r="6" spans="1:20" customFormat="1" ht="22.5" customHeight="1" thickBot="1">
      <c r="A6" s="649" t="s">
        <v>1274</v>
      </c>
      <c r="B6" s="650"/>
      <c r="C6" s="650"/>
      <c r="D6" s="650"/>
      <c r="E6" s="650"/>
      <c r="F6" s="650"/>
      <c r="G6" s="650"/>
      <c r="H6" s="650"/>
      <c r="I6" s="650"/>
      <c r="J6" s="650"/>
      <c r="K6" s="650"/>
      <c r="L6" s="650"/>
      <c r="M6" s="650"/>
      <c r="N6" s="650"/>
      <c r="O6" s="650"/>
      <c r="P6" s="650"/>
      <c r="Q6" s="650"/>
      <c r="R6" s="650"/>
      <c r="S6" s="650"/>
      <c r="T6" s="651"/>
    </row>
    <row r="7" spans="1:20" ht="17.25" thickBot="1"/>
    <row r="8" spans="1:20" s="60" customFormat="1" ht="15.75" customHeight="1" thickBot="1">
      <c r="A8" s="699" t="s">
        <v>1008</v>
      </c>
      <c r="B8" s="700"/>
      <c r="C8" s="700"/>
      <c r="D8" s="700"/>
      <c r="E8" s="700"/>
      <c r="F8" s="700"/>
      <c r="G8" s="700"/>
      <c r="H8" s="700"/>
      <c r="I8" s="700"/>
      <c r="J8" s="700"/>
      <c r="K8" s="700"/>
      <c r="L8" s="700"/>
      <c r="M8" s="700"/>
      <c r="N8" s="700"/>
      <c r="O8" s="700"/>
      <c r="P8" s="700"/>
      <c r="Q8" s="700"/>
      <c r="R8" s="700"/>
      <c r="S8" s="700"/>
      <c r="T8" s="701"/>
    </row>
    <row r="9" spans="1:20" s="60" customFormat="1" ht="15.75" customHeight="1" thickBot="1">
      <c r="A9" s="699" t="s">
        <v>1007</v>
      </c>
      <c r="B9" s="700"/>
      <c r="C9" s="700"/>
      <c r="D9" s="700"/>
      <c r="E9" s="700"/>
      <c r="F9" s="700"/>
      <c r="G9" s="700"/>
      <c r="H9" s="700"/>
      <c r="I9" s="700"/>
      <c r="J9" s="700"/>
      <c r="K9" s="700"/>
      <c r="L9" s="700"/>
      <c r="M9" s="700"/>
      <c r="N9" s="700"/>
      <c r="O9" s="700"/>
      <c r="P9" s="700"/>
      <c r="Q9" s="700"/>
      <c r="R9" s="700"/>
      <c r="S9" s="700"/>
      <c r="T9" s="701"/>
    </row>
    <row r="10" spans="1:20" s="60" customFormat="1" ht="15.75" customHeight="1" thickBot="1">
      <c r="A10" s="699" t="s">
        <v>1044</v>
      </c>
      <c r="B10" s="700"/>
      <c r="C10" s="700"/>
      <c r="D10" s="700"/>
      <c r="E10" s="700"/>
      <c r="F10" s="700"/>
      <c r="G10" s="700"/>
      <c r="H10" s="700"/>
      <c r="I10" s="700"/>
      <c r="J10" s="700"/>
      <c r="K10" s="700"/>
      <c r="L10" s="700"/>
      <c r="M10" s="700"/>
      <c r="N10" s="700"/>
      <c r="O10" s="700"/>
      <c r="P10" s="700"/>
      <c r="Q10" s="700"/>
      <c r="R10" s="700"/>
      <c r="S10" s="700"/>
      <c r="T10" s="701"/>
    </row>
    <row r="11" spans="1:20" s="60" customFormat="1" thickBot="1">
      <c r="A11" s="61"/>
      <c r="B11" s="702"/>
      <c r="C11" s="702"/>
      <c r="D11" s="702"/>
      <c r="E11" s="702"/>
      <c r="F11" s="63"/>
      <c r="G11" s="63"/>
      <c r="H11" s="63"/>
      <c r="I11" s="63"/>
      <c r="J11" s="61"/>
      <c r="K11" s="61"/>
      <c r="L11" s="61"/>
      <c r="M11" s="61"/>
      <c r="N11" s="61"/>
      <c r="O11" s="61"/>
      <c r="P11" s="61"/>
      <c r="Q11" s="61"/>
      <c r="R11" s="61"/>
      <c r="S11" s="61"/>
      <c r="T11" s="61"/>
    </row>
    <row r="12" spans="1:20" s="60" customFormat="1" ht="35.1" customHeight="1">
      <c r="A12" s="742" t="s">
        <v>1006</v>
      </c>
      <c r="B12" s="744" t="s">
        <v>1045</v>
      </c>
      <c r="C12" s="746" t="s">
        <v>1046</v>
      </c>
      <c r="D12" s="747"/>
      <c r="E12" s="744" t="s">
        <v>1047</v>
      </c>
      <c r="F12" s="744" t="s">
        <v>1048</v>
      </c>
      <c r="G12" s="744" t="s">
        <v>1049</v>
      </c>
      <c r="H12" s="744" t="s">
        <v>1050</v>
      </c>
      <c r="I12" s="744" t="s">
        <v>1051</v>
      </c>
      <c r="J12" s="744" t="s">
        <v>1052</v>
      </c>
      <c r="K12" s="744" t="s">
        <v>1053</v>
      </c>
      <c r="L12" s="744" t="s">
        <v>1054</v>
      </c>
      <c r="M12" s="744" t="s">
        <v>1055</v>
      </c>
      <c r="N12" s="744" t="s">
        <v>1056</v>
      </c>
      <c r="O12" s="744" t="s">
        <v>1057</v>
      </c>
      <c r="P12" s="744" t="s">
        <v>1058</v>
      </c>
      <c r="Q12" s="744" t="s">
        <v>1059</v>
      </c>
      <c r="R12" s="744" t="s">
        <v>1060</v>
      </c>
      <c r="S12" s="744" t="s">
        <v>1061</v>
      </c>
      <c r="T12" s="748" t="s">
        <v>149</v>
      </c>
    </row>
    <row r="13" spans="1:20" s="60" customFormat="1" ht="27" customHeight="1" thickBot="1">
      <c r="A13" s="743"/>
      <c r="B13" s="745"/>
      <c r="C13" s="114" t="s">
        <v>1062</v>
      </c>
      <c r="D13" s="114" t="s">
        <v>1063</v>
      </c>
      <c r="E13" s="745"/>
      <c r="F13" s="745"/>
      <c r="G13" s="745"/>
      <c r="H13" s="745"/>
      <c r="I13" s="745"/>
      <c r="J13" s="745"/>
      <c r="K13" s="745"/>
      <c r="L13" s="745"/>
      <c r="M13" s="745"/>
      <c r="N13" s="745"/>
      <c r="O13" s="745"/>
      <c r="P13" s="745"/>
      <c r="Q13" s="745"/>
      <c r="R13" s="745"/>
      <c r="S13" s="745"/>
      <c r="T13" s="749"/>
    </row>
    <row r="14" spans="1:20" s="60" customFormat="1">
      <c r="A14" s="88">
        <v>1</v>
      </c>
      <c r="B14" s="89"/>
      <c r="C14" s="90"/>
      <c r="D14" s="90"/>
      <c r="E14" s="91"/>
      <c r="F14" s="92"/>
      <c r="G14" s="90"/>
      <c r="H14" s="90"/>
      <c r="I14" s="90"/>
      <c r="J14" s="90"/>
      <c r="K14" s="90"/>
      <c r="L14" s="90"/>
      <c r="M14" s="90"/>
      <c r="N14" s="90"/>
      <c r="O14" s="90"/>
      <c r="P14" s="90"/>
      <c r="Q14" s="90"/>
      <c r="R14" s="90"/>
      <c r="S14" s="90"/>
      <c r="T14" s="93"/>
    </row>
    <row r="15" spans="1:20" s="60" customFormat="1" ht="15.75">
      <c r="A15" s="94">
        <v>2</v>
      </c>
      <c r="B15" s="95"/>
      <c r="C15" s="96"/>
      <c r="D15" s="96"/>
      <c r="E15" s="96"/>
      <c r="F15" s="92"/>
      <c r="G15" s="96"/>
      <c r="H15" s="96"/>
      <c r="I15" s="96"/>
      <c r="J15" s="96"/>
      <c r="K15" s="96"/>
      <c r="L15" s="96"/>
      <c r="M15" s="96"/>
      <c r="N15" s="96"/>
      <c r="O15" s="96"/>
      <c r="P15" s="96"/>
      <c r="Q15" s="96"/>
      <c r="R15" s="96"/>
      <c r="S15" s="96"/>
      <c r="T15" s="97"/>
    </row>
    <row r="16" spans="1:20" s="60" customFormat="1" ht="15.75">
      <c r="A16" s="94">
        <v>3</v>
      </c>
      <c r="B16" s="95"/>
      <c r="C16" s="96"/>
      <c r="D16" s="96"/>
      <c r="E16" s="96"/>
      <c r="F16" s="92"/>
      <c r="G16" s="96"/>
      <c r="H16" s="96"/>
      <c r="I16" s="96"/>
      <c r="J16" s="96"/>
      <c r="K16" s="96"/>
      <c r="L16" s="96"/>
      <c r="M16" s="96"/>
      <c r="N16" s="96"/>
      <c r="O16" s="96"/>
      <c r="P16" s="96"/>
      <c r="Q16" s="96"/>
      <c r="R16" s="96"/>
      <c r="S16" s="96"/>
      <c r="T16" s="97"/>
    </row>
    <row r="17" spans="1:20" s="60" customFormat="1" ht="15.75">
      <c r="A17" s="94">
        <v>4</v>
      </c>
      <c r="B17" s="95"/>
      <c r="C17" s="96"/>
      <c r="D17" s="96"/>
      <c r="E17" s="96"/>
      <c r="F17" s="92"/>
      <c r="G17" s="96"/>
      <c r="H17" s="96"/>
      <c r="I17" s="96"/>
      <c r="J17" s="96"/>
      <c r="K17" s="96"/>
      <c r="L17" s="96"/>
      <c r="M17" s="96"/>
      <c r="N17" s="96"/>
      <c r="O17" s="96"/>
      <c r="P17" s="96"/>
      <c r="Q17" s="96"/>
      <c r="R17" s="96"/>
      <c r="S17" s="96"/>
      <c r="T17" s="97"/>
    </row>
    <row r="18" spans="1:20" s="60" customFormat="1" ht="15.75">
      <c r="A18" s="94">
        <v>5</v>
      </c>
      <c r="B18" s="95"/>
      <c r="C18" s="96"/>
      <c r="D18" s="96"/>
      <c r="E18" s="96"/>
      <c r="F18" s="92"/>
      <c r="G18" s="96"/>
      <c r="H18" s="96"/>
      <c r="I18" s="96"/>
      <c r="J18" s="96"/>
      <c r="K18" s="96"/>
      <c r="L18" s="96"/>
      <c r="M18" s="96"/>
      <c r="N18" s="96"/>
      <c r="O18" s="96"/>
      <c r="P18" s="96"/>
      <c r="Q18" s="96"/>
      <c r="R18" s="96"/>
      <c r="S18" s="96"/>
      <c r="T18" s="97"/>
    </row>
    <row r="19" spans="1:20" s="60" customFormat="1" ht="15.75">
      <c r="A19" s="94">
        <v>6</v>
      </c>
      <c r="B19" s="95"/>
      <c r="C19" s="96"/>
      <c r="D19" s="96"/>
      <c r="E19" s="96"/>
      <c r="F19" s="92"/>
      <c r="G19" s="96"/>
      <c r="H19" s="96"/>
      <c r="I19" s="96"/>
      <c r="J19" s="96"/>
      <c r="K19" s="96"/>
      <c r="L19" s="96"/>
      <c r="M19" s="96"/>
      <c r="N19" s="96"/>
      <c r="O19" s="96"/>
      <c r="P19" s="96"/>
      <c r="Q19" s="96"/>
      <c r="R19" s="96"/>
      <c r="S19" s="96"/>
      <c r="T19" s="97"/>
    </row>
    <row r="20" spans="1:20" s="60" customFormat="1" ht="15.75">
      <c r="A20" s="94">
        <v>7</v>
      </c>
      <c r="B20" s="95"/>
      <c r="C20" s="96"/>
      <c r="D20" s="96"/>
      <c r="E20" s="96"/>
      <c r="F20" s="92"/>
      <c r="G20" s="96"/>
      <c r="H20" s="96"/>
      <c r="I20" s="96"/>
      <c r="J20" s="96"/>
      <c r="K20" s="96"/>
      <c r="L20" s="96"/>
      <c r="M20" s="96"/>
      <c r="N20" s="96"/>
      <c r="O20" s="96"/>
      <c r="P20" s="96"/>
      <c r="Q20" s="96"/>
      <c r="R20" s="96"/>
      <c r="S20" s="96"/>
      <c r="T20" s="97"/>
    </row>
    <row r="21" spans="1:20" s="60" customFormat="1" ht="15.75">
      <c r="A21" s="94">
        <v>8</v>
      </c>
      <c r="B21" s="95"/>
      <c r="C21" s="96"/>
      <c r="D21" s="96"/>
      <c r="E21" s="96"/>
      <c r="F21" s="92"/>
      <c r="G21" s="96"/>
      <c r="H21" s="96"/>
      <c r="I21" s="96"/>
      <c r="J21" s="96"/>
      <c r="K21" s="96"/>
      <c r="L21" s="96"/>
      <c r="M21" s="96"/>
      <c r="N21" s="96"/>
      <c r="O21" s="96"/>
      <c r="P21" s="96"/>
      <c r="Q21" s="96"/>
      <c r="R21" s="96"/>
      <c r="S21" s="96"/>
      <c r="T21" s="97"/>
    </row>
    <row r="22" spans="1:20" s="60" customFormat="1" ht="15.75">
      <c r="A22" s="94">
        <v>9</v>
      </c>
      <c r="B22" s="95"/>
      <c r="C22" s="96"/>
      <c r="D22" s="96"/>
      <c r="E22" s="96"/>
      <c r="F22" s="92"/>
      <c r="G22" s="96"/>
      <c r="H22" s="96"/>
      <c r="I22" s="96"/>
      <c r="J22" s="96"/>
      <c r="K22" s="96"/>
      <c r="L22" s="96"/>
      <c r="M22" s="96"/>
      <c r="N22" s="96"/>
      <c r="O22" s="96"/>
      <c r="P22" s="96"/>
      <c r="Q22" s="96"/>
      <c r="R22" s="96"/>
      <c r="S22" s="96"/>
      <c r="T22" s="97"/>
    </row>
    <row r="23" spans="1:20" s="60" customFormat="1" ht="15.75">
      <c r="A23" s="94">
        <v>10</v>
      </c>
      <c r="B23" s="95"/>
      <c r="C23" s="96"/>
      <c r="D23" s="96"/>
      <c r="E23" s="96"/>
      <c r="F23" s="92"/>
      <c r="G23" s="96"/>
      <c r="H23" s="96"/>
      <c r="I23" s="96"/>
      <c r="J23" s="96"/>
      <c r="K23" s="96"/>
      <c r="L23" s="96"/>
      <c r="M23" s="96"/>
      <c r="N23" s="96"/>
      <c r="O23" s="96"/>
      <c r="P23" s="96"/>
      <c r="Q23" s="96"/>
      <c r="R23" s="96"/>
      <c r="S23" s="96"/>
      <c r="T23" s="97"/>
    </row>
    <row r="24" spans="1:20" s="60" customFormat="1" ht="15.75">
      <c r="A24" s="94">
        <v>11</v>
      </c>
      <c r="B24" s="95"/>
      <c r="C24" s="96"/>
      <c r="D24" s="96"/>
      <c r="E24" s="96"/>
      <c r="F24" s="92"/>
      <c r="G24" s="96"/>
      <c r="H24" s="96"/>
      <c r="I24" s="96"/>
      <c r="J24" s="96"/>
      <c r="K24" s="96"/>
      <c r="L24" s="96"/>
      <c r="M24" s="96"/>
      <c r="N24" s="96"/>
      <c r="O24" s="96"/>
      <c r="P24" s="96"/>
      <c r="Q24" s="96"/>
      <c r="R24" s="96"/>
      <c r="S24" s="96"/>
      <c r="T24" s="97"/>
    </row>
    <row r="25" spans="1:20" s="60" customFormat="1" ht="15.75">
      <c r="A25" s="94">
        <v>12</v>
      </c>
      <c r="B25" s="95"/>
      <c r="C25" s="96"/>
      <c r="D25" s="96"/>
      <c r="E25" s="96"/>
      <c r="F25" s="92"/>
      <c r="G25" s="96"/>
      <c r="H25" s="96"/>
      <c r="I25" s="96"/>
      <c r="J25" s="96"/>
      <c r="K25" s="96"/>
      <c r="L25" s="96"/>
      <c r="M25" s="96"/>
      <c r="N25" s="96"/>
      <c r="O25" s="96"/>
      <c r="P25" s="96"/>
      <c r="Q25" s="96"/>
      <c r="R25" s="96"/>
      <c r="S25" s="96"/>
      <c r="T25" s="97"/>
    </row>
    <row r="26" spans="1:20" s="60" customFormat="1" ht="15.75">
      <c r="A26" s="94">
        <v>13</v>
      </c>
      <c r="B26" s="95"/>
      <c r="C26" s="96"/>
      <c r="D26" s="96"/>
      <c r="E26" s="96"/>
      <c r="F26" s="92"/>
      <c r="G26" s="96"/>
      <c r="H26" s="96"/>
      <c r="I26" s="96"/>
      <c r="J26" s="96"/>
      <c r="K26" s="96"/>
      <c r="L26" s="96"/>
      <c r="M26" s="96"/>
      <c r="N26" s="96"/>
      <c r="O26" s="96"/>
      <c r="P26" s="96"/>
      <c r="Q26" s="96"/>
      <c r="R26" s="96"/>
      <c r="S26" s="96"/>
      <c r="T26" s="97"/>
    </row>
    <row r="27" spans="1:20" s="60" customFormat="1" ht="15.75">
      <c r="A27" s="94">
        <v>14</v>
      </c>
      <c r="B27" s="95"/>
      <c r="C27" s="96"/>
      <c r="D27" s="96"/>
      <c r="E27" s="96"/>
      <c r="F27" s="92"/>
      <c r="G27" s="96"/>
      <c r="H27" s="96"/>
      <c r="I27" s="96"/>
      <c r="J27" s="96"/>
      <c r="K27" s="96"/>
      <c r="L27" s="96"/>
      <c r="M27" s="96"/>
      <c r="N27" s="96"/>
      <c r="O27" s="96"/>
      <c r="P27" s="96"/>
      <c r="Q27" s="96"/>
      <c r="R27" s="96"/>
      <c r="S27" s="96"/>
      <c r="T27" s="97"/>
    </row>
    <row r="28" spans="1:20" s="60" customFormat="1" ht="15.75">
      <c r="A28" s="94">
        <v>15</v>
      </c>
      <c r="B28" s="95"/>
      <c r="C28" s="96"/>
      <c r="D28" s="96"/>
      <c r="E28" s="96"/>
      <c r="F28" s="92"/>
      <c r="G28" s="96"/>
      <c r="H28" s="96"/>
      <c r="I28" s="96"/>
      <c r="J28" s="96"/>
      <c r="K28" s="96"/>
      <c r="L28" s="96"/>
      <c r="M28" s="96"/>
      <c r="N28" s="96"/>
      <c r="O28" s="96"/>
      <c r="P28" s="96"/>
      <c r="Q28" s="96"/>
      <c r="R28" s="96"/>
      <c r="S28" s="96"/>
      <c r="T28" s="97"/>
    </row>
    <row r="29" spans="1:20" s="60" customFormat="1" ht="15.75">
      <c r="A29" s="94">
        <v>16</v>
      </c>
      <c r="B29" s="95"/>
      <c r="C29" s="96"/>
      <c r="D29" s="96"/>
      <c r="E29" s="96"/>
      <c r="F29" s="92"/>
      <c r="G29" s="96"/>
      <c r="H29" s="96"/>
      <c r="I29" s="96"/>
      <c r="J29" s="96"/>
      <c r="K29" s="96"/>
      <c r="L29" s="96"/>
      <c r="M29" s="96"/>
      <c r="N29" s="96"/>
      <c r="O29" s="96"/>
      <c r="P29" s="96"/>
      <c r="Q29" s="96"/>
      <c r="R29" s="96"/>
      <c r="S29" s="96"/>
      <c r="T29" s="97"/>
    </row>
    <row r="30" spans="1:20" s="60" customFormat="1" ht="15.75">
      <c r="A30" s="94">
        <v>17</v>
      </c>
      <c r="B30" s="95"/>
      <c r="C30" s="96"/>
      <c r="D30" s="96"/>
      <c r="E30" s="96"/>
      <c r="F30" s="92"/>
      <c r="G30" s="96"/>
      <c r="H30" s="96"/>
      <c r="I30" s="96"/>
      <c r="J30" s="96"/>
      <c r="K30" s="96"/>
      <c r="L30" s="96"/>
      <c r="M30" s="96"/>
      <c r="N30" s="96"/>
      <c r="O30" s="96"/>
      <c r="P30" s="96"/>
      <c r="Q30" s="96"/>
      <c r="R30" s="96"/>
      <c r="S30" s="96"/>
      <c r="T30" s="97"/>
    </row>
    <row r="31" spans="1:20" s="60" customFormat="1" ht="15.75">
      <c r="A31" s="94">
        <v>18</v>
      </c>
      <c r="B31" s="95"/>
      <c r="C31" s="96"/>
      <c r="D31" s="96"/>
      <c r="E31" s="96"/>
      <c r="F31" s="92"/>
      <c r="G31" s="96"/>
      <c r="H31" s="96"/>
      <c r="I31" s="96"/>
      <c r="J31" s="96"/>
      <c r="K31" s="96"/>
      <c r="L31" s="96"/>
      <c r="M31" s="96"/>
      <c r="N31" s="96"/>
      <c r="O31" s="96"/>
      <c r="P31" s="96"/>
      <c r="Q31" s="96"/>
      <c r="R31" s="96"/>
      <c r="S31" s="96"/>
      <c r="T31" s="97"/>
    </row>
    <row r="32" spans="1:20" s="60" customFormat="1" ht="15.75">
      <c r="A32" s="94">
        <v>19</v>
      </c>
      <c r="B32" s="95"/>
      <c r="C32" s="96"/>
      <c r="D32" s="96"/>
      <c r="E32" s="96"/>
      <c r="F32" s="92"/>
      <c r="G32" s="96"/>
      <c r="H32" s="96"/>
      <c r="I32" s="96"/>
      <c r="J32" s="96"/>
      <c r="K32" s="96"/>
      <c r="L32" s="96"/>
      <c r="M32" s="96"/>
      <c r="N32" s="96"/>
      <c r="O32" s="96"/>
      <c r="P32" s="96"/>
      <c r="Q32" s="96"/>
      <c r="R32" s="96"/>
      <c r="S32" s="96"/>
      <c r="T32" s="97"/>
    </row>
    <row r="33" spans="1:20" s="60" customFormat="1" ht="15.75">
      <c r="A33" s="94">
        <v>20</v>
      </c>
      <c r="B33" s="95"/>
      <c r="C33" s="96"/>
      <c r="D33" s="96"/>
      <c r="E33" s="96"/>
      <c r="F33" s="92"/>
      <c r="G33" s="96"/>
      <c r="H33" s="96"/>
      <c r="I33" s="96"/>
      <c r="J33" s="96"/>
      <c r="K33" s="96"/>
      <c r="L33" s="96"/>
      <c r="M33" s="96"/>
      <c r="N33" s="96"/>
      <c r="O33" s="96"/>
      <c r="P33" s="96"/>
      <c r="Q33" s="96"/>
      <c r="R33" s="96"/>
      <c r="S33" s="96"/>
      <c r="T33" s="97"/>
    </row>
    <row r="34" spans="1:20" s="60" customFormat="1" ht="15.75">
      <c r="A34" s="94">
        <v>21</v>
      </c>
      <c r="B34" s="95"/>
      <c r="C34" s="96"/>
      <c r="D34" s="96"/>
      <c r="E34" s="96"/>
      <c r="F34" s="92"/>
      <c r="G34" s="96"/>
      <c r="H34" s="96"/>
      <c r="I34" s="96"/>
      <c r="J34" s="96"/>
      <c r="K34" s="96"/>
      <c r="L34" s="96"/>
      <c r="M34" s="96"/>
      <c r="N34" s="96"/>
      <c r="O34" s="96"/>
      <c r="P34" s="96"/>
      <c r="Q34" s="96"/>
      <c r="R34" s="96"/>
      <c r="S34" s="96"/>
      <c r="T34" s="97"/>
    </row>
    <row r="35" spans="1:20" s="60" customFormat="1" ht="15.75">
      <c r="A35" s="94">
        <v>22</v>
      </c>
      <c r="B35" s="95"/>
      <c r="C35" s="96"/>
      <c r="D35" s="96"/>
      <c r="E35" s="96"/>
      <c r="F35" s="92"/>
      <c r="G35" s="96"/>
      <c r="H35" s="96"/>
      <c r="I35" s="96"/>
      <c r="J35" s="96"/>
      <c r="K35" s="96"/>
      <c r="L35" s="96"/>
      <c r="M35" s="96"/>
      <c r="N35" s="96"/>
      <c r="O35" s="96"/>
      <c r="P35" s="96"/>
      <c r="Q35" s="96"/>
      <c r="R35" s="96"/>
      <c r="S35" s="96"/>
      <c r="T35" s="97"/>
    </row>
    <row r="36" spans="1:20" s="60" customFormat="1" ht="15.75">
      <c r="A36" s="94">
        <v>23</v>
      </c>
      <c r="B36" s="95"/>
      <c r="C36" s="96"/>
      <c r="D36" s="96"/>
      <c r="E36" s="96"/>
      <c r="F36" s="92"/>
      <c r="G36" s="96"/>
      <c r="H36" s="96"/>
      <c r="I36" s="96"/>
      <c r="J36" s="96"/>
      <c r="K36" s="96"/>
      <c r="L36" s="96"/>
      <c r="M36" s="96"/>
      <c r="N36" s="96"/>
      <c r="O36" s="96"/>
      <c r="P36" s="96"/>
      <c r="Q36" s="96"/>
      <c r="R36" s="96"/>
      <c r="S36" s="96"/>
      <c r="T36" s="97"/>
    </row>
    <row r="37" spans="1:20" s="60" customFormat="1" thickBot="1">
      <c r="A37" s="98">
        <v>24</v>
      </c>
      <c r="B37" s="99"/>
      <c r="C37" s="100"/>
      <c r="D37" s="100"/>
      <c r="E37" s="100"/>
      <c r="F37" s="101"/>
      <c r="G37" s="100"/>
      <c r="H37" s="100"/>
      <c r="I37" s="100"/>
      <c r="J37" s="100"/>
      <c r="K37" s="100"/>
      <c r="L37" s="100"/>
      <c r="M37" s="100"/>
      <c r="N37" s="100"/>
      <c r="O37" s="100"/>
      <c r="P37" s="100"/>
      <c r="Q37" s="100"/>
      <c r="R37" s="100"/>
      <c r="S37" s="100"/>
      <c r="T37" s="102"/>
    </row>
    <row r="38" spans="1:20" s="60" customFormat="1" ht="15">
      <c r="A38" s="61"/>
      <c r="B38" s="61"/>
      <c r="C38" s="61"/>
      <c r="D38" s="61"/>
      <c r="E38" s="61"/>
      <c r="F38" s="61"/>
      <c r="G38" s="61"/>
      <c r="H38" s="61"/>
      <c r="I38" s="61"/>
      <c r="J38" s="61"/>
      <c r="K38" s="61"/>
      <c r="L38" s="61"/>
      <c r="M38" s="61"/>
      <c r="N38" s="61"/>
      <c r="O38" s="61"/>
      <c r="P38" s="61"/>
      <c r="Q38" s="61"/>
      <c r="R38" s="61"/>
      <c r="S38" s="61"/>
      <c r="T38" s="61"/>
    </row>
    <row r="39" spans="1:20" s="60" customFormat="1" ht="15.75" thickBot="1">
      <c r="A39" s="61"/>
      <c r="B39" s="61"/>
      <c r="C39" s="61"/>
      <c r="D39" s="61"/>
      <c r="E39" s="61"/>
      <c r="F39" s="61"/>
      <c r="G39" s="61"/>
      <c r="H39" s="61"/>
      <c r="I39" s="61"/>
      <c r="J39" s="61"/>
      <c r="K39" s="61"/>
      <c r="L39" s="61"/>
      <c r="M39" s="61"/>
      <c r="N39" s="61"/>
      <c r="O39" s="61"/>
      <c r="P39" s="61"/>
      <c r="Q39" s="61"/>
      <c r="R39" s="61"/>
      <c r="S39" s="61"/>
      <c r="T39" s="61"/>
    </row>
    <row r="40" spans="1:20" s="60" customFormat="1" ht="39.75" customHeight="1" thickBot="1">
      <c r="A40" s="699" t="s">
        <v>982</v>
      </c>
      <c r="B40" s="701"/>
      <c r="C40" s="750" t="s">
        <v>981</v>
      </c>
      <c r="D40" s="751"/>
      <c r="E40" s="751"/>
      <c r="F40" s="751"/>
      <c r="G40" s="751"/>
      <c r="H40" s="751"/>
      <c r="I40" s="752"/>
      <c r="J40" s="61"/>
      <c r="K40" s="61"/>
      <c r="L40" s="61"/>
      <c r="M40" s="61"/>
      <c r="N40" s="61"/>
      <c r="O40" s="61"/>
      <c r="P40" s="64"/>
      <c r="Q40" s="61"/>
      <c r="R40" s="61"/>
      <c r="S40" s="61"/>
      <c r="T40" s="61"/>
    </row>
    <row r="41" spans="1:20">
      <c r="D41" s="5"/>
      <c r="E41" s="5"/>
      <c r="F41" s="5"/>
      <c r="G41" s="5"/>
      <c r="H41" s="5"/>
      <c r="I41" s="4"/>
    </row>
  </sheetData>
  <mergeCells count="31">
    <mergeCell ref="A40:B40"/>
    <mergeCell ref="C40:I40"/>
    <mergeCell ref="N12:N13"/>
    <mergeCell ref="O12:O13"/>
    <mergeCell ref="P12:P13"/>
    <mergeCell ref="H12:H13"/>
    <mergeCell ref="I12:I13"/>
    <mergeCell ref="J12:J13"/>
    <mergeCell ref="K12:K13"/>
    <mergeCell ref="L12:L13"/>
    <mergeCell ref="M12:M13"/>
    <mergeCell ref="A8:T8"/>
    <mergeCell ref="A9:T9"/>
    <mergeCell ref="A10:T10"/>
    <mergeCell ref="B11:E11"/>
    <mergeCell ref="A12:A13"/>
    <mergeCell ref="B12:B13"/>
    <mergeCell ref="C12:D12"/>
    <mergeCell ref="E12:E13"/>
    <mergeCell ref="F12:F13"/>
    <mergeCell ref="G12:G13"/>
    <mergeCell ref="T12:T13"/>
    <mergeCell ref="Q12:Q13"/>
    <mergeCell ref="R12:R13"/>
    <mergeCell ref="S12:S13"/>
    <mergeCell ref="A6:T6"/>
    <mergeCell ref="A1:T1"/>
    <mergeCell ref="A2:T2"/>
    <mergeCell ref="A3:T3"/>
    <mergeCell ref="A4:T4"/>
    <mergeCell ref="A5:T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L60"/>
  <sheetViews>
    <sheetView tabSelected="1" workbookViewId="0">
      <selection activeCell="A5" sqref="A5:G7"/>
    </sheetView>
  </sheetViews>
  <sheetFormatPr baseColWidth="10" defaultRowHeight="15"/>
  <cols>
    <col min="2" max="2" width="19.85546875" customWidth="1"/>
    <col min="3" max="4" width="22.42578125" customWidth="1"/>
    <col min="11" max="11" width="24.5703125" customWidth="1"/>
  </cols>
  <sheetData>
    <row r="1" spans="1:12" ht="17.25" thickBot="1">
      <c r="A1" s="536" t="s">
        <v>4</v>
      </c>
      <c r="B1" s="537"/>
      <c r="C1" s="537"/>
      <c r="D1" s="537"/>
      <c r="E1" s="537"/>
      <c r="F1" s="537"/>
      <c r="G1" s="537"/>
      <c r="H1" s="537"/>
      <c r="I1" s="537"/>
      <c r="J1" s="537"/>
      <c r="K1" s="537"/>
      <c r="L1" s="538"/>
    </row>
    <row r="2" spans="1:12" ht="17.25" thickBot="1">
      <c r="A2" s="297" t="s">
        <v>261</v>
      </c>
      <c r="B2" s="298"/>
      <c r="C2" s="298"/>
      <c r="D2" s="298"/>
      <c r="E2" s="298"/>
      <c r="F2" s="298"/>
      <c r="G2" s="298"/>
      <c r="H2" s="298"/>
      <c r="I2" s="298"/>
      <c r="J2" s="298"/>
      <c r="K2" s="298"/>
      <c r="L2" s="299"/>
    </row>
    <row r="3" spans="1:12" ht="17.25" thickBot="1">
      <c r="A3" s="605" t="s">
        <v>3</v>
      </c>
      <c r="B3" s="606"/>
      <c r="C3" s="606"/>
      <c r="D3" s="606"/>
      <c r="E3" s="606"/>
      <c r="F3" s="606"/>
      <c r="G3" s="606"/>
      <c r="H3" s="606"/>
      <c r="I3" s="606"/>
      <c r="J3" s="606"/>
      <c r="K3" s="606"/>
      <c r="L3" s="607"/>
    </row>
    <row r="4" spans="1:12" ht="17.25" thickBot="1">
      <c r="A4" s="274" t="s">
        <v>263</v>
      </c>
      <c r="B4" s="275"/>
      <c r="C4" s="275"/>
      <c r="D4" s="275"/>
      <c r="E4" s="275"/>
      <c r="F4" s="275"/>
      <c r="G4" s="275"/>
      <c r="H4" s="275"/>
      <c r="I4" s="275"/>
      <c r="J4" s="275"/>
      <c r="K4" s="275"/>
      <c r="L4" s="276"/>
    </row>
    <row r="5" spans="1:12" ht="21.75" thickBot="1">
      <c r="A5" s="646" t="s">
        <v>1313</v>
      </c>
      <c r="B5" s="647"/>
      <c r="C5" s="647"/>
      <c r="D5" s="647"/>
      <c r="E5" s="647"/>
      <c r="F5" s="647"/>
      <c r="G5" s="647"/>
      <c r="H5" s="647"/>
      <c r="I5" s="647"/>
      <c r="J5" s="647"/>
      <c r="K5" s="647"/>
      <c r="L5" s="648"/>
    </row>
    <row r="6" spans="1:12" ht="15.75" thickBot="1">
      <c r="A6" s="649" t="s">
        <v>1190</v>
      </c>
      <c r="B6" s="650"/>
      <c r="C6" s="650"/>
      <c r="D6" s="650"/>
      <c r="E6" s="650"/>
      <c r="F6" s="650"/>
      <c r="G6" s="650"/>
      <c r="H6" s="650"/>
      <c r="I6" s="650"/>
      <c r="J6" s="650"/>
      <c r="K6" s="650"/>
      <c r="L6" s="651"/>
    </row>
    <row r="7" spans="1:12" ht="17.25" thickBot="1">
      <c r="A7" s="3"/>
      <c r="B7" s="4"/>
      <c r="C7" s="5"/>
      <c r="D7" s="4"/>
      <c r="E7" s="1"/>
      <c r="F7" s="1"/>
      <c r="G7" s="1"/>
      <c r="H7" s="1"/>
      <c r="I7" s="1"/>
      <c r="J7" s="1"/>
      <c r="K7" s="1"/>
      <c r="L7" s="1"/>
    </row>
    <row r="8" spans="1:12" ht="16.5" thickBot="1">
      <c r="A8" s="699" t="s">
        <v>1008</v>
      </c>
      <c r="B8" s="700"/>
      <c r="C8" s="700"/>
      <c r="D8" s="700"/>
      <c r="E8" s="700"/>
      <c r="F8" s="700"/>
      <c r="G8" s="700"/>
      <c r="H8" s="700"/>
      <c r="I8" s="700"/>
      <c r="J8" s="700"/>
      <c r="K8" s="700"/>
      <c r="L8" s="701"/>
    </row>
    <row r="9" spans="1:12" ht="16.5" thickBot="1">
      <c r="A9" s="699" t="s">
        <v>1007</v>
      </c>
      <c r="B9" s="700"/>
      <c r="C9" s="700"/>
      <c r="D9" s="700"/>
      <c r="E9" s="700"/>
      <c r="F9" s="700"/>
      <c r="G9" s="700"/>
      <c r="H9" s="700"/>
      <c r="I9" s="700"/>
      <c r="J9" s="700"/>
      <c r="K9" s="700"/>
      <c r="L9" s="701"/>
    </row>
    <row r="10" spans="1:12" ht="15.75" thickBot="1"/>
    <row r="11" spans="1:12">
      <c r="B11" s="759" t="s">
        <v>1191</v>
      </c>
      <c r="C11" s="759" t="s">
        <v>1192</v>
      </c>
      <c r="D11" s="210" t="s">
        <v>1193</v>
      </c>
      <c r="E11" s="210" t="s">
        <v>1194</v>
      </c>
      <c r="F11" s="210" t="s">
        <v>1195</v>
      </c>
      <c r="G11" s="759" t="s">
        <v>1196</v>
      </c>
      <c r="H11" s="759" t="s">
        <v>1197</v>
      </c>
      <c r="I11" s="759" t="s">
        <v>1198</v>
      </c>
      <c r="J11" s="759" t="s">
        <v>1199</v>
      </c>
      <c r="K11" s="759" t="s">
        <v>1200</v>
      </c>
    </row>
    <row r="12" spans="1:12" ht="33.6" customHeight="1" thickBot="1">
      <c r="B12" s="760"/>
      <c r="C12" s="767"/>
      <c r="D12" s="211" t="s">
        <v>1201</v>
      </c>
      <c r="E12" s="211" t="s">
        <v>1202</v>
      </c>
      <c r="F12" s="212" t="s">
        <v>1290</v>
      </c>
      <c r="G12" s="760"/>
      <c r="H12" s="760"/>
      <c r="I12" s="760"/>
      <c r="J12" s="760"/>
      <c r="K12" s="760"/>
    </row>
    <row r="13" spans="1:12">
      <c r="B13" s="760"/>
      <c r="C13" s="761" t="s">
        <v>1203</v>
      </c>
      <c r="D13" s="762"/>
      <c r="E13" s="763"/>
      <c r="F13" s="213"/>
      <c r="G13" s="760"/>
      <c r="H13" s="760"/>
      <c r="I13" s="760"/>
      <c r="J13" s="760"/>
      <c r="K13" s="760"/>
    </row>
    <row r="14" spans="1:12">
      <c r="B14" s="760"/>
      <c r="C14" s="764" t="s">
        <v>1204</v>
      </c>
      <c r="D14" s="765"/>
      <c r="E14" s="766"/>
      <c r="F14" s="213"/>
      <c r="G14" s="760"/>
      <c r="H14" s="760"/>
      <c r="I14" s="760"/>
      <c r="J14" s="760"/>
      <c r="K14" s="760"/>
    </row>
    <row r="15" spans="1:12" ht="15.75" thickBot="1">
      <c r="B15" s="760"/>
      <c r="C15" s="764" t="s">
        <v>1205</v>
      </c>
      <c r="D15" s="765"/>
      <c r="E15" s="766"/>
      <c r="F15" s="213"/>
      <c r="G15" s="760"/>
      <c r="H15" s="760"/>
      <c r="I15" s="760"/>
      <c r="J15" s="760"/>
      <c r="K15" s="760"/>
    </row>
    <row r="16" spans="1:12" ht="15.75" thickBot="1">
      <c r="B16" s="753" t="s">
        <v>1206</v>
      </c>
      <c r="C16" s="105"/>
      <c r="D16" s="105"/>
      <c r="E16" s="756"/>
      <c r="F16" s="106"/>
      <c r="G16" s="106"/>
      <c r="H16" s="106"/>
      <c r="I16" s="106"/>
      <c r="J16" s="107">
        <f t="shared" ref="J16:J19" si="0">(G16+H16+I16)/3</f>
        <v>0</v>
      </c>
      <c r="K16" s="108" t="e">
        <f>+(J16/F16)</f>
        <v>#DIV/0!</v>
      </c>
    </row>
    <row r="17" spans="2:11" ht="15.75" thickBot="1">
      <c r="B17" s="754"/>
      <c r="C17" s="109"/>
      <c r="D17" s="109"/>
      <c r="E17" s="757"/>
      <c r="F17" s="110"/>
      <c r="G17" s="110"/>
      <c r="H17" s="110"/>
      <c r="I17" s="110"/>
      <c r="J17" s="111">
        <f t="shared" si="0"/>
        <v>0</v>
      </c>
      <c r="K17" s="112" t="e">
        <f t="shared" ref="K17:K19" si="1">+(J17/F17)</f>
        <v>#DIV/0!</v>
      </c>
    </row>
    <row r="18" spans="2:11" ht="15.75" thickBot="1">
      <c r="B18" s="754"/>
      <c r="C18" s="109"/>
      <c r="D18" s="109"/>
      <c r="E18" s="757"/>
      <c r="F18" s="110"/>
      <c r="G18" s="110"/>
      <c r="H18" s="110"/>
      <c r="I18" s="110"/>
      <c r="J18" s="111">
        <f t="shared" si="0"/>
        <v>0</v>
      </c>
      <c r="K18" s="112" t="e">
        <f t="shared" si="1"/>
        <v>#DIV/0!</v>
      </c>
    </row>
    <row r="19" spans="2:11" ht="15.75" thickBot="1">
      <c r="B19" s="755"/>
      <c r="C19" s="109"/>
      <c r="D19" s="109"/>
      <c r="E19" s="758"/>
      <c r="F19" s="110"/>
      <c r="G19" s="110"/>
      <c r="H19" s="110"/>
      <c r="I19" s="110"/>
      <c r="J19" s="111">
        <f t="shared" si="0"/>
        <v>0</v>
      </c>
      <c r="K19" s="113" t="e">
        <f t="shared" si="1"/>
        <v>#DIV/0!</v>
      </c>
    </row>
    <row r="21" spans="2:11" ht="15.75" thickBot="1"/>
    <row r="22" spans="2:11">
      <c r="B22" s="768" t="s">
        <v>1191</v>
      </c>
      <c r="C22" s="768" t="s">
        <v>1192</v>
      </c>
      <c r="D22" s="214" t="s">
        <v>1193</v>
      </c>
      <c r="E22" s="214" t="s">
        <v>1194</v>
      </c>
      <c r="F22" s="214" t="s">
        <v>1195</v>
      </c>
      <c r="G22" s="768" t="s">
        <v>1196</v>
      </c>
      <c r="H22" s="768" t="s">
        <v>1197</v>
      </c>
      <c r="I22" s="768" t="s">
        <v>1198</v>
      </c>
      <c r="J22" s="768" t="s">
        <v>1199</v>
      </c>
      <c r="K22" s="768" t="s">
        <v>1200</v>
      </c>
    </row>
    <row r="23" spans="2:11" ht="18.75" thickBot="1">
      <c r="B23" s="769"/>
      <c r="C23" s="776"/>
      <c r="D23" s="216" t="s">
        <v>1201</v>
      </c>
      <c r="E23" s="216" t="s">
        <v>1202</v>
      </c>
      <c r="F23" s="215" t="s">
        <v>1290</v>
      </c>
      <c r="G23" s="769"/>
      <c r="H23" s="769"/>
      <c r="I23" s="769"/>
      <c r="J23" s="769"/>
      <c r="K23" s="769"/>
    </row>
    <row r="24" spans="2:11">
      <c r="B24" s="769"/>
      <c r="C24" s="770" t="s">
        <v>1203</v>
      </c>
      <c r="D24" s="771"/>
      <c r="E24" s="772"/>
      <c r="F24" s="217"/>
      <c r="G24" s="769"/>
      <c r="H24" s="769"/>
      <c r="I24" s="769"/>
      <c r="J24" s="769"/>
      <c r="K24" s="769"/>
    </row>
    <row r="25" spans="2:11">
      <c r="B25" s="769"/>
      <c r="C25" s="773" t="s">
        <v>1204</v>
      </c>
      <c r="D25" s="774"/>
      <c r="E25" s="775"/>
      <c r="F25" s="217"/>
      <c r="G25" s="769"/>
      <c r="H25" s="769"/>
      <c r="I25" s="769"/>
      <c r="J25" s="769"/>
      <c r="K25" s="769"/>
    </row>
    <row r="26" spans="2:11" ht="15.75" thickBot="1">
      <c r="B26" s="769"/>
      <c r="C26" s="773" t="s">
        <v>1205</v>
      </c>
      <c r="D26" s="774"/>
      <c r="E26" s="775"/>
      <c r="F26" s="217"/>
      <c r="G26" s="769"/>
      <c r="H26" s="769"/>
      <c r="I26" s="769"/>
      <c r="J26" s="769"/>
      <c r="K26" s="769"/>
    </row>
    <row r="27" spans="2:11" ht="15.75" thickBot="1">
      <c r="B27" s="753" t="s">
        <v>1275</v>
      </c>
      <c r="C27" s="105"/>
      <c r="D27" s="105"/>
      <c r="E27" s="756"/>
      <c r="F27" s="106"/>
      <c r="G27" s="106"/>
      <c r="H27" s="106"/>
      <c r="I27" s="106"/>
      <c r="J27" s="107">
        <f t="shared" ref="J27:J30" si="2">(G27+H27+I27)/3</f>
        <v>0</v>
      </c>
      <c r="K27" s="108" t="e">
        <f t="shared" ref="K27:K30" si="3">+(J27/F27)</f>
        <v>#DIV/0!</v>
      </c>
    </row>
    <row r="28" spans="2:11" ht="15.75" thickBot="1">
      <c r="B28" s="754"/>
      <c r="C28" s="109"/>
      <c r="D28" s="109"/>
      <c r="E28" s="757"/>
      <c r="F28" s="110"/>
      <c r="G28" s="110"/>
      <c r="H28" s="110"/>
      <c r="I28" s="110"/>
      <c r="J28" s="111">
        <f t="shared" si="2"/>
        <v>0</v>
      </c>
      <c r="K28" s="112" t="e">
        <f t="shared" si="3"/>
        <v>#DIV/0!</v>
      </c>
    </row>
    <row r="29" spans="2:11" ht="15.75" thickBot="1">
      <c r="B29" s="754"/>
      <c r="C29" s="109"/>
      <c r="D29" s="109"/>
      <c r="E29" s="757"/>
      <c r="F29" s="110"/>
      <c r="G29" s="110"/>
      <c r="H29" s="110"/>
      <c r="I29" s="110"/>
      <c r="J29" s="111">
        <f t="shared" si="2"/>
        <v>0</v>
      </c>
      <c r="K29" s="112" t="e">
        <f t="shared" si="3"/>
        <v>#DIV/0!</v>
      </c>
    </row>
    <row r="30" spans="2:11" ht="15.75" thickBot="1">
      <c r="B30" s="755"/>
      <c r="C30" s="109"/>
      <c r="D30" s="109"/>
      <c r="E30" s="758"/>
      <c r="F30" s="110"/>
      <c r="G30" s="110"/>
      <c r="H30" s="110"/>
      <c r="I30" s="110"/>
      <c r="J30" s="111">
        <f t="shared" si="2"/>
        <v>0</v>
      </c>
      <c r="K30" s="113" t="e">
        <f t="shared" si="3"/>
        <v>#DIV/0!</v>
      </c>
    </row>
    <row r="31" spans="2:11" ht="15.75" thickBot="1"/>
    <row r="32" spans="2:11">
      <c r="B32" s="759" t="s">
        <v>1191</v>
      </c>
      <c r="C32" s="759" t="s">
        <v>1192</v>
      </c>
      <c r="D32" s="210" t="s">
        <v>1193</v>
      </c>
      <c r="E32" s="210" t="s">
        <v>1194</v>
      </c>
      <c r="F32" s="210" t="s">
        <v>1195</v>
      </c>
      <c r="G32" s="759" t="s">
        <v>1196</v>
      </c>
      <c r="H32" s="759" t="s">
        <v>1197</v>
      </c>
      <c r="I32" s="759" t="s">
        <v>1198</v>
      </c>
      <c r="J32" s="759" t="s">
        <v>1199</v>
      </c>
      <c r="K32" s="759" t="s">
        <v>1200</v>
      </c>
    </row>
    <row r="33" spans="2:11" ht="18.75" thickBot="1">
      <c r="B33" s="760"/>
      <c r="C33" s="767"/>
      <c r="D33" s="211" t="s">
        <v>1201</v>
      </c>
      <c r="E33" s="211" t="s">
        <v>1202</v>
      </c>
      <c r="F33" s="212" t="s">
        <v>1290</v>
      </c>
      <c r="G33" s="760"/>
      <c r="H33" s="760"/>
      <c r="I33" s="760"/>
      <c r="J33" s="760"/>
      <c r="K33" s="760"/>
    </row>
    <row r="34" spans="2:11">
      <c r="B34" s="760"/>
      <c r="C34" s="761" t="s">
        <v>1203</v>
      </c>
      <c r="D34" s="762"/>
      <c r="E34" s="763"/>
      <c r="F34" s="213"/>
      <c r="G34" s="760"/>
      <c r="H34" s="760"/>
      <c r="I34" s="760"/>
      <c r="J34" s="760"/>
      <c r="K34" s="760"/>
    </row>
    <row r="35" spans="2:11">
      <c r="B35" s="760"/>
      <c r="C35" s="764" t="s">
        <v>1204</v>
      </c>
      <c r="D35" s="765"/>
      <c r="E35" s="766"/>
      <c r="F35" s="213"/>
      <c r="G35" s="760"/>
      <c r="H35" s="760"/>
      <c r="I35" s="760"/>
      <c r="J35" s="760"/>
      <c r="K35" s="760"/>
    </row>
    <row r="36" spans="2:11" ht="15.75" thickBot="1">
      <c r="B36" s="760"/>
      <c r="C36" s="764" t="s">
        <v>1205</v>
      </c>
      <c r="D36" s="765"/>
      <c r="E36" s="766"/>
      <c r="F36" s="213"/>
      <c r="G36" s="760"/>
      <c r="H36" s="760"/>
      <c r="I36" s="760"/>
      <c r="J36" s="760"/>
      <c r="K36" s="760"/>
    </row>
    <row r="37" spans="2:11" ht="15.75" thickBot="1">
      <c r="B37" s="753" t="s">
        <v>1207</v>
      </c>
      <c r="C37" s="105"/>
      <c r="D37" s="105"/>
      <c r="E37" s="756"/>
      <c r="F37" s="106"/>
      <c r="G37" s="106"/>
      <c r="H37" s="106"/>
      <c r="I37" s="106"/>
      <c r="J37" s="107">
        <f t="shared" ref="J37:J40" si="4">(G37+H37+I37)/3</f>
        <v>0</v>
      </c>
      <c r="K37" s="108" t="e">
        <f>+(J37/F37)</f>
        <v>#DIV/0!</v>
      </c>
    </row>
    <row r="38" spans="2:11" ht="15.75" thickBot="1">
      <c r="B38" s="754"/>
      <c r="C38" s="109"/>
      <c r="D38" s="109"/>
      <c r="E38" s="757"/>
      <c r="F38" s="110"/>
      <c r="G38" s="110"/>
      <c r="H38" s="110"/>
      <c r="I38" s="110"/>
      <c r="J38" s="111">
        <f t="shared" si="4"/>
        <v>0</v>
      </c>
      <c r="K38" s="112" t="e">
        <f t="shared" ref="K38:K40" si="5">+(J38/F38)</f>
        <v>#DIV/0!</v>
      </c>
    </row>
    <row r="39" spans="2:11" ht="15.75" thickBot="1">
      <c r="B39" s="754"/>
      <c r="C39" s="109"/>
      <c r="D39" s="109"/>
      <c r="E39" s="757"/>
      <c r="F39" s="110"/>
      <c r="G39" s="110"/>
      <c r="H39" s="110"/>
      <c r="I39" s="110"/>
      <c r="J39" s="111">
        <f t="shared" si="4"/>
        <v>0</v>
      </c>
      <c r="K39" s="112" t="e">
        <f t="shared" si="5"/>
        <v>#DIV/0!</v>
      </c>
    </row>
    <row r="40" spans="2:11" ht="15.75" thickBot="1">
      <c r="B40" s="755"/>
      <c r="C40" s="109"/>
      <c r="D40" s="109"/>
      <c r="E40" s="758"/>
      <c r="F40" s="110"/>
      <c r="G40" s="110"/>
      <c r="H40" s="110"/>
      <c r="I40" s="110"/>
      <c r="J40" s="111">
        <f t="shared" si="4"/>
        <v>0</v>
      </c>
      <c r="K40" s="113" t="e">
        <f t="shared" si="5"/>
        <v>#DIV/0!</v>
      </c>
    </row>
    <row r="41" spans="2:11" ht="15.75" thickBot="1"/>
    <row r="42" spans="2:11">
      <c r="B42" s="768" t="s">
        <v>1191</v>
      </c>
      <c r="C42" s="768" t="s">
        <v>1192</v>
      </c>
      <c r="D42" s="214" t="s">
        <v>1193</v>
      </c>
      <c r="E42" s="214" t="s">
        <v>1194</v>
      </c>
      <c r="F42" s="214" t="s">
        <v>1195</v>
      </c>
      <c r="G42" s="768" t="s">
        <v>1196</v>
      </c>
      <c r="H42" s="768" t="s">
        <v>1197</v>
      </c>
      <c r="I42" s="768" t="s">
        <v>1198</v>
      </c>
      <c r="J42" s="768" t="s">
        <v>1199</v>
      </c>
      <c r="K42" s="768" t="s">
        <v>1200</v>
      </c>
    </row>
    <row r="43" spans="2:11" ht="18.75" thickBot="1">
      <c r="B43" s="769"/>
      <c r="C43" s="776"/>
      <c r="D43" s="216" t="s">
        <v>1201</v>
      </c>
      <c r="E43" s="216" t="s">
        <v>1202</v>
      </c>
      <c r="F43" s="215" t="s">
        <v>1290</v>
      </c>
      <c r="G43" s="769"/>
      <c r="H43" s="769"/>
      <c r="I43" s="769"/>
      <c r="J43" s="769"/>
      <c r="K43" s="769"/>
    </row>
    <row r="44" spans="2:11">
      <c r="B44" s="769"/>
      <c r="C44" s="770" t="s">
        <v>1203</v>
      </c>
      <c r="D44" s="771"/>
      <c r="E44" s="772"/>
      <c r="F44" s="217"/>
      <c r="G44" s="769"/>
      <c r="H44" s="769"/>
      <c r="I44" s="769"/>
      <c r="J44" s="769"/>
      <c r="K44" s="769"/>
    </row>
    <row r="45" spans="2:11">
      <c r="B45" s="769"/>
      <c r="C45" s="773" t="s">
        <v>1204</v>
      </c>
      <c r="D45" s="774"/>
      <c r="E45" s="775"/>
      <c r="F45" s="217"/>
      <c r="G45" s="769"/>
      <c r="H45" s="769"/>
      <c r="I45" s="769"/>
      <c r="J45" s="769"/>
      <c r="K45" s="769"/>
    </row>
    <row r="46" spans="2:11" ht="15.75" thickBot="1">
      <c r="B46" s="769"/>
      <c r="C46" s="773" t="s">
        <v>1205</v>
      </c>
      <c r="D46" s="774"/>
      <c r="E46" s="775"/>
      <c r="F46" s="217"/>
      <c r="G46" s="769"/>
      <c r="H46" s="769"/>
      <c r="I46" s="769"/>
      <c r="J46" s="769"/>
      <c r="K46" s="769"/>
    </row>
    <row r="47" spans="2:11" ht="15.75" thickBot="1">
      <c r="B47" s="753" t="s">
        <v>1208</v>
      </c>
      <c r="C47" s="105"/>
      <c r="D47" s="105"/>
      <c r="E47" s="756"/>
      <c r="F47" s="106"/>
      <c r="G47" s="106"/>
      <c r="H47" s="106"/>
      <c r="I47" s="106"/>
      <c r="J47" s="107">
        <f t="shared" ref="J47:J50" si="6">(G47+H47+I47)/3</f>
        <v>0</v>
      </c>
      <c r="K47" s="108" t="e">
        <f t="shared" ref="K47:K50" si="7">+(J47/F47)</f>
        <v>#DIV/0!</v>
      </c>
    </row>
    <row r="48" spans="2:11" ht="15.75" thickBot="1">
      <c r="B48" s="754"/>
      <c r="C48" s="109"/>
      <c r="D48" s="109"/>
      <c r="E48" s="757"/>
      <c r="F48" s="110"/>
      <c r="G48" s="110"/>
      <c r="H48" s="110"/>
      <c r="I48" s="110"/>
      <c r="J48" s="111">
        <f t="shared" si="6"/>
        <v>0</v>
      </c>
      <c r="K48" s="112" t="e">
        <f t="shared" si="7"/>
        <v>#DIV/0!</v>
      </c>
    </row>
    <row r="49" spans="2:11" ht="15.75" thickBot="1">
      <c r="B49" s="754"/>
      <c r="C49" s="109"/>
      <c r="D49" s="109"/>
      <c r="E49" s="757"/>
      <c r="F49" s="110"/>
      <c r="G49" s="110"/>
      <c r="H49" s="110"/>
      <c r="I49" s="110"/>
      <c r="J49" s="111">
        <f t="shared" si="6"/>
        <v>0</v>
      </c>
      <c r="K49" s="112" t="e">
        <f t="shared" si="7"/>
        <v>#DIV/0!</v>
      </c>
    </row>
    <row r="50" spans="2:11" ht="15.75" thickBot="1">
      <c r="B50" s="755"/>
      <c r="C50" s="109"/>
      <c r="D50" s="109"/>
      <c r="E50" s="758"/>
      <c r="F50" s="110"/>
      <c r="G50" s="110"/>
      <c r="H50" s="110"/>
      <c r="I50" s="110"/>
      <c r="J50" s="111">
        <f t="shared" si="6"/>
        <v>0</v>
      </c>
      <c r="K50" s="113" t="e">
        <f t="shared" si="7"/>
        <v>#DIV/0!</v>
      </c>
    </row>
    <row r="51" spans="2:11" ht="15.75" thickBot="1"/>
    <row r="52" spans="2:11">
      <c r="B52" s="759" t="s">
        <v>1191</v>
      </c>
      <c r="C52" s="759" t="s">
        <v>1192</v>
      </c>
      <c r="D52" s="210" t="s">
        <v>1193</v>
      </c>
      <c r="E52" s="210" t="s">
        <v>1194</v>
      </c>
      <c r="F52" s="210" t="s">
        <v>1195</v>
      </c>
      <c r="G52" s="759" t="s">
        <v>1196</v>
      </c>
      <c r="H52" s="759" t="s">
        <v>1197</v>
      </c>
      <c r="I52" s="759" t="s">
        <v>1198</v>
      </c>
      <c r="J52" s="759" t="s">
        <v>1199</v>
      </c>
      <c r="K52" s="759" t="s">
        <v>1200</v>
      </c>
    </row>
    <row r="53" spans="2:11" ht="18.75" thickBot="1">
      <c r="B53" s="760"/>
      <c r="C53" s="767"/>
      <c r="D53" s="211" t="s">
        <v>1201</v>
      </c>
      <c r="E53" s="211" t="s">
        <v>1202</v>
      </c>
      <c r="F53" s="212" t="s">
        <v>1290</v>
      </c>
      <c r="G53" s="760"/>
      <c r="H53" s="760"/>
      <c r="I53" s="760"/>
      <c r="J53" s="760"/>
      <c r="K53" s="760"/>
    </row>
    <row r="54" spans="2:11">
      <c r="B54" s="760"/>
      <c r="C54" s="761" t="s">
        <v>1203</v>
      </c>
      <c r="D54" s="762"/>
      <c r="E54" s="763"/>
      <c r="F54" s="213"/>
      <c r="G54" s="760"/>
      <c r="H54" s="760"/>
      <c r="I54" s="760"/>
      <c r="J54" s="760"/>
      <c r="K54" s="760"/>
    </row>
    <row r="55" spans="2:11">
      <c r="B55" s="760"/>
      <c r="C55" s="764" t="s">
        <v>1204</v>
      </c>
      <c r="D55" s="765"/>
      <c r="E55" s="766"/>
      <c r="F55" s="213"/>
      <c r="G55" s="760"/>
      <c r="H55" s="760"/>
      <c r="I55" s="760"/>
      <c r="J55" s="760"/>
      <c r="K55" s="760"/>
    </row>
    <row r="56" spans="2:11" ht="15.75" thickBot="1">
      <c r="B56" s="760"/>
      <c r="C56" s="764" t="s">
        <v>1205</v>
      </c>
      <c r="D56" s="765"/>
      <c r="E56" s="766"/>
      <c r="F56" s="213"/>
      <c r="G56" s="760"/>
      <c r="H56" s="760"/>
      <c r="I56" s="760"/>
      <c r="J56" s="760"/>
      <c r="K56" s="760"/>
    </row>
    <row r="57" spans="2:11" ht="15.75" thickBot="1">
      <c r="B57" s="753" t="s">
        <v>1209</v>
      </c>
      <c r="C57" s="105"/>
      <c r="D57" s="105"/>
      <c r="E57" s="756"/>
      <c r="F57" s="106"/>
      <c r="G57" s="106"/>
      <c r="H57" s="106"/>
      <c r="I57" s="106"/>
      <c r="J57" s="107">
        <v>0</v>
      </c>
      <c r="K57" s="108" t="e">
        <f t="shared" ref="K57:K60" si="8">+(J57/F57)</f>
        <v>#DIV/0!</v>
      </c>
    </row>
    <row r="58" spans="2:11" ht="15.75" thickBot="1">
      <c r="B58" s="754"/>
      <c r="C58" s="109"/>
      <c r="D58" s="109"/>
      <c r="E58" s="757"/>
      <c r="F58" s="110"/>
      <c r="G58" s="110"/>
      <c r="H58" s="110"/>
      <c r="I58" s="110"/>
      <c r="J58" s="111">
        <f t="shared" ref="J58:J60" si="9">(G58+H58+I58)/3</f>
        <v>0</v>
      </c>
      <c r="K58" s="112" t="e">
        <f t="shared" si="8"/>
        <v>#DIV/0!</v>
      </c>
    </row>
    <row r="59" spans="2:11" ht="15.75" thickBot="1">
      <c r="B59" s="754"/>
      <c r="C59" s="109"/>
      <c r="D59" s="109"/>
      <c r="E59" s="757"/>
      <c r="F59" s="110"/>
      <c r="G59" s="110"/>
      <c r="H59" s="110"/>
      <c r="I59" s="110"/>
      <c r="J59" s="111">
        <f t="shared" si="9"/>
        <v>0</v>
      </c>
      <c r="K59" s="112" t="e">
        <f t="shared" si="8"/>
        <v>#DIV/0!</v>
      </c>
    </row>
    <row r="60" spans="2:11" ht="15.75" thickBot="1">
      <c r="B60" s="755"/>
      <c r="C60" s="109"/>
      <c r="D60" s="109"/>
      <c r="E60" s="758"/>
      <c r="F60" s="110"/>
      <c r="G60" s="110"/>
      <c r="H60" s="110"/>
      <c r="I60" s="110"/>
      <c r="J60" s="111">
        <f t="shared" si="9"/>
        <v>0</v>
      </c>
      <c r="K60" s="113" t="e">
        <f t="shared" si="8"/>
        <v>#DIV/0!</v>
      </c>
    </row>
  </sheetData>
  <mergeCells count="68">
    <mergeCell ref="A6:L6"/>
    <mergeCell ref="A1:L1"/>
    <mergeCell ref="A2:L2"/>
    <mergeCell ref="A3:L3"/>
    <mergeCell ref="A4:L4"/>
    <mergeCell ref="A5:L5"/>
    <mergeCell ref="A8:L8"/>
    <mergeCell ref="A9:L9"/>
    <mergeCell ref="B11:B15"/>
    <mergeCell ref="C11:C12"/>
    <mergeCell ref="G11:G15"/>
    <mergeCell ref="H11:H15"/>
    <mergeCell ref="I11:I15"/>
    <mergeCell ref="J11:J15"/>
    <mergeCell ref="K11:K15"/>
    <mergeCell ref="C13:E13"/>
    <mergeCell ref="C14:E14"/>
    <mergeCell ref="C15:E15"/>
    <mergeCell ref="B16:B19"/>
    <mergeCell ref="E16:E19"/>
    <mergeCell ref="B22:B26"/>
    <mergeCell ref="C22:C23"/>
    <mergeCell ref="C24:E24"/>
    <mergeCell ref="C25:E25"/>
    <mergeCell ref="I22:I26"/>
    <mergeCell ref="J22:J26"/>
    <mergeCell ref="K22:K26"/>
    <mergeCell ref="B27:B30"/>
    <mergeCell ref="E27:E30"/>
    <mergeCell ref="C26:E26"/>
    <mergeCell ref="G22:G26"/>
    <mergeCell ref="H22:H26"/>
    <mergeCell ref="B32:B36"/>
    <mergeCell ref="C32:C33"/>
    <mergeCell ref="G32:G36"/>
    <mergeCell ref="I32:I36"/>
    <mergeCell ref="J32:J36"/>
    <mergeCell ref="K32:K36"/>
    <mergeCell ref="C34:E34"/>
    <mergeCell ref="C35:E35"/>
    <mergeCell ref="C36:E36"/>
    <mergeCell ref="H32:H36"/>
    <mergeCell ref="B37:B40"/>
    <mergeCell ref="E37:E40"/>
    <mergeCell ref="B42:B46"/>
    <mergeCell ref="C42:C43"/>
    <mergeCell ref="G42:G46"/>
    <mergeCell ref="I42:I46"/>
    <mergeCell ref="J42:J46"/>
    <mergeCell ref="K42:K46"/>
    <mergeCell ref="C44:E44"/>
    <mergeCell ref="C45:E45"/>
    <mergeCell ref="C46:E46"/>
    <mergeCell ref="H42:H46"/>
    <mergeCell ref="B47:B50"/>
    <mergeCell ref="E47:E50"/>
    <mergeCell ref="B52:B56"/>
    <mergeCell ref="C52:C53"/>
    <mergeCell ref="G52:G56"/>
    <mergeCell ref="B57:B60"/>
    <mergeCell ref="E57:E60"/>
    <mergeCell ref="I52:I56"/>
    <mergeCell ref="J52:J56"/>
    <mergeCell ref="K52:K56"/>
    <mergeCell ref="C54:E54"/>
    <mergeCell ref="C55:E55"/>
    <mergeCell ref="C56:E56"/>
    <mergeCell ref="H52:H5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VIGILANCIA&amp;RIN64.IVC
Versión 1
Página &amp;P de &amp;N 
23/08/2024
Clasificación de la Información
CLASIFICADA </oddHeader>
    <oddFooter>&amp;C&amp;"Tempus Sans ITC,Normal"&amp;G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8DC230-7527-4E41-B454-00AEFDDF6AC2}">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customXml/itemProps2.xml><?xml version="1.0" encoding="utf-8"?>
<ds:datastoreItem xmlns:ds="http://schemas.openxmlformats.org/officeDocument/2006/customXml" ds:itemID="{7DF61817-CB83-489F-BB50-20108FEF4F8F}">
  <ds:schemaRefs>
    <ds:schemaRef ds:uri="http://schemas.microsoft.com/sharepoint/v3/contenttype/forms"/>
  </ds:schemaRefs>
</ds:datastoreItem>
</file>

<file path=customXml/itemProps3.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0. Instrucciones</vt:lpstr>
      <vt:lpstr>1. Acta Inicio</vt:lpstr>
      <vt:lpstr>2. Comp Financiero </vt:lpstr>
      <vt:lpstr>3. Comp Proceso Atención</vt:lpstr>
      <vt:lpstr>3.1. Psico Discapacidad</vt:lpstr>
      <vt:lpstr>3.2. Psico Consumo</vt:lpstr>
      <vt:lpstr>3.3. Psico Gestantes-Lactantes</vt:lpstr>
      <vt:lpstr>3.4. Psico Violencia-Conflito</vt:lpstr>
      <vt:lpstr>3.5. Situaciones Riesgos</vt:lpstr>
      <vt:lpstr>4. Comp Talento Humano</vt:lpstr>
      <vt:lpstr>5. Comp Infraestructura</vt:lpstr>
      <vt:lpstr>6. Comp Nutrición </vt:lpstr>
      <vt:lpstr>6.2. Comp Nutrición Metrología</vt:lpstr>
      <vt:lpstr>7. Acta Final</vt:lpstr>
      <vt:lpstr>Anexo 1. Areas-Dotación </vt:lpstr>
      <vt:lpstr>Anexo 2. Dotación Personal ....</vt:lpstr>
      <vt:lpstr>Anexo 3. Dotación Aseo e Hig </vt:lpstr>
      <vt:lpstr>Anexo 4. Botiquín</vt:lpstr>
      <vt:lpstr>Anexo 5. Dormitorios</vt:lpstr>
      <vt:lpstr>Anexo 6. Equipos</vt:lpstr>
      <vt:lpstr>Anexo 7. Menaje Servicios Alime</vt:lpstr>
      <vt:lpstr>Anexo 8. Nec Mínimas Vajillas</vt:lpstr>
      <vt:lpstr>Anexo 9. Talento Humano</vt:lpstr>
      <vt:lpstr>Anexo 10. Historias Atención Ps</vt:lpstr>
      <vt:lpstr>Anexo 11. Egresos</vt:lpstr>
      <vt:lpstr>Anexo 12. Historias Atención Nu</vt:lpstr>
      <vt:lpstr>Anexo 13 Verif Gramaje y Temp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2024-08-23T19:34:59Z</cp:lastPrinted>
  <dcterms:created xsi:type="dcterms:W3CDTF">2015-02-20T20:19:06Z</dcterms:created>
  <dcterms:modified xsi:type="dcterms:W3CDTF">2024-08-23T19:35:03Z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