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32" documentId="13_ncr:1_{00CB7438-8847-4025-A705-1A473CC2A557}" xr6:coauthVersionLast="47" xr6:coauthVersionMax="47" xr10:uidLastSave="{ECE53532-C0D9-422D-AEB9-7626ACF6EA44}"/>
  <bookViews>
    <workbookView xWindow="-120" yWindow="-120" windowWidth="29040" windowHeight="15720" tabRatio="855" xr2:uid="{00000000-000D-0000-FFFF-FFFF00000000}"/>
  </bookViews>
  <sheets>
    <sheet name="0. Instrucciones" sheetId="121" r:id="rId1"/>
    <sheet name="1. Acta Inicial" sheetId="122" r:id="rId2"/>
    <sheet name="2. Comp Financiero" sheetId="146" r:id="rId3"/>
    <sheet name="3. Comp Psicosocial" sheetId="149" r:id="rId4"/>
    <sheet name="3.1. Psico Discapacidad" sheetId="150" r:id="rId5"/>
    <sheet name="3.2. Psico Consumo" sheetId="151" r:id="rId6"/>
    <sheet name="3.3. Psico Gestantes-Lactantes" sheetId="152" r:id="rId7"/>
    <sheet name="3.4. Psico Violencia-Conflito" sheetId="153" r:id="rId8"/>
    <sheet name="3.5. Situaciones Riesgos" sheetId="154" r:id="rId9"/>
    <sheet name="4. Comp Talento Humano" sheetId="147" r:id="rId10"/>
    <sheet name="5. Comp Infraestructura" sheetId="140" r:id="rId11"/>
    <sheet name="5.1. Comp Infra Alimentos" sheetId="132" r:id="rId12"/>
    <sheet name="6. Comp Nutrición " sheetId="133" r:id="rId13"/>
    <sheet name="6.1. Comp Nutrición Terceros" sheetId="134" r:id="rId14"/>
    <sheet name="6.2. Comp Nutrición Lactancia" sheetId="135" r:id="rId15"/>
    <sheet name="6.3. Comp Nutrición Metrología" sheetId="136" r:id="rId16"/>
    <sheet name="7. Acta Final" sheetId="91" r:id="rId17"/>
    <sheet name="Anexo 1. Areas-Dotación " sheetId="141" r:id="rId18"/>
    <sheet name="Anexo 2. Botiquín" sheetId="142" r:id="rId19"/>
    <sheet name="Anexo 3. Dormitorios" sheetId="143" r:id="rId20"/>
    <sheet name="Anexo 4. Dotación Personal" sheetId="144" r:id="rId21"/>
    <sheet name="Anexo 5. Dotación Aseo e Hig " sheetId="145" r:id="rId22"/>
    <sheet name="Anexo 6. Equipos Servicios Alim" sheetId="111" r:id="rId23"/>
    <sheet name="Anexo 7. Menaje Servicios Alime" sheetId="112" r:id="rId24"/>
    <sheet name="Anexo 8. Nec Mínimas Vajillas" sheetId="113" r:id="rId25"/>
    <sheet name="Anexo 9. Talento Humano" sheetId="148" r:id="rId26"/>
    <sheet name="Anexo 10. Historias Atención Ps" sheetId="155" r:id="rId27"/>
    <sheet name="Anexo 11. Egresos" sheetId="156" r:id="rId28"/>
    <sheet name="Anexo 12. Historias Atención Nu" sheetId="139" r:id="rId29"/>
    <sheet name="Anexo 13 Verif Gramaje y Temp" sheetId="157" r:id="rId30"/>
  </sheets>
  <externalReferences>
    <externalReference r:id="rId31"/>
  </externalReferences>
  <definedNames>
    <definedName name="Auditoría">[1]!Acciones[Auditoría]</definedName>
    <definedName name="b">'[1]Verificables Comp. Legal'!$D$40</definedName>
    <definedName name="ca">'[1]Verificables Comp. Legal'!$K$19</definedName>
    <definedName name="camp">'[1]Verificables Comp. Legal'!$U$16</definedName>
    <definedName name="cap">'[1]Verificables Comp. Legal'!$O$29</definedName>
    <definedName name="car">'[1]Verificables Comp. Legal'!$K$16</definedName>
    <definedName name="carg">'[1]Verificables Comp. Legal'!$K$17</definedName>
    <definedName name="cargo">'[1]Verificables Comp. Legal'!$K$18</definedName>
    <definedName name="cargoo">'[1]Verificables Comp. Legal'!$J$38</definedName>
    <definedName name="cargooo">'[1]Verificables Comp. Legal'!$J$37</definedName>
    <definedName name="carrr">'[1]Verificables Comp. Legal'!$J$39</definedName>
    <definedName name="carrrr">'[1]Verificables Comp. Legal'!$J$40</definedName>
    <definedName name="codpo">'[1]Verificables Comp. Legal'!$B$34</definedName>
    <definedName name="com">'[1]Verificables Comp. Legal'!$U$17</definedName>
    <definedName name="com´p">'[1]Verificables Comp. Legal'!$U$18</definedName>
    <definedName name="compel">'[1]Verificables Comp. Legal'!$Q$38</definedName>
    <definedName name="compen">'[1]Verificables Comp. Legal'!$Q$37</definedName>
    <definedName name="compo">'[1]Verificables Comp. Legal'!$U$19</definedName>
    <definedName name="comppa">'[1]Verificables Comp. Legal'!$Q$39</definedName>
    <definedName name="comppar">'[1]Verificables Comp. Legal'!$Q$40</definedName>
    <definedName name="correo">'[1]Verificables Comp. Legal'!$U$23</definedName>
    <definedName name="CPIA">[1]!Acciones[Auditoría]</definedName>
    <definedName name="cupo">'[1]Verificables Comp. Legal'!$Q$29</definedName>
    <definedName name="cz">'[1]Verificables Comp. Legal'!$O$22</definedName>
    <definedName name="desp">'[1]Verificables Comp. Legal'!$M$30</definedName>
    <definedName name="dir">'[1]Verificables Comp. Legal'!$D$25</definedName>
    <definedName name="dirse">'[1]Verificables Comp. Legal'!$D$32</definedName>
    <definedName name="dr">'[1]Verificables Comp. Legal'!$K$28</definedName>
    <definedName name="email">'[1]Verificables Comp. Legal'!$S$28</definedName>
    <definedName name="fal">'[1]Verificables Comp. Legal'!$C$30</definedName>
    <definedName name="fecha">'[1]Verificables Comp. Legal'!$D$11</definedName>
    <definedName name="fechaa">'[1]Verificables Comp. Legal'!$D$13</definedName>
    <definedName name="Inicial">[1]!Acciones[Inicial]</definedName>
    <definedName name="Inspección">[1]!Acciones[Inspección]</definedName>
    <definedName name="lf">'[1]Verificables Comp. Legal'!$M$26</definedName>
    <definedName name="m">'[1]Verificables Comp. Legal'!$D$39</definedName>
    <definedName name="mun">'[1]Verificables Comp. Legal'!$O$23</definedName>
    <definedName name="muni">'[1]Verificables Comp. Legal'!$O$28</definedName>
    <definedName name="n">'[1]Verificables Comp. Legal'!$D$37</definedName>
    <definedName name="nit">'[1]Verificables Comp. Legal'!$J$23</definedName>
    <definedName name="no">'[1]Verificables Comp. Legal'!$F$31</definedName>
    <definedName name="nomb">'[1]Verificables Comp. Legal'!$D$23</definedName>
    <definedName name="nombrep">'[1]Verificables Comp. Legal'!$D$24</definedName>
    <definedName name="nomrep">'[1]Verificables Comp. Legal'!$D$29</definedName>
    <definedName name="nomun">'[1]Verificables Comp. Legal'!$D$28</definedName>
    <definedName name="numbe">'[1]Verificables Comp. Legal'!$S$29</definedName>
    <definedName name="numbea">'[1]Verificables Comp. Legal'!$W$29</definedName>
    <definedName name="numero">'[1]Verificables Comp. Legal'!$D$12</definedName>
    <definedName name="numid">'[1]Verificables Comp. Legal'!$O$24</definedName>
    <definedName name="o">'[1]Verificables Comp. Legal'!$D$38</definedName>
    <definedName name="obj">'[1]Verificables Comp. Legal'!$D$14</definedName>
    <definedName name="piyc">'[1]Verificables Comp. Legal'!$I$35</definedName>
    <definedName name="pj">'[1]Verificables Comp. Legal'!$D$26</definedName>
    <definedName name="porfe">'[1]Verificables Comp. Legal'!$D$19</definedName>
    <definedName name="pro">'[1]Verificables Comp. Legal'!$D$17</definedName>
    <definedName name="prof">'[1]Verificables Comp. Legal'!$D$18</definedName>
    <definedName name="reg">'[1]Verificables Comp. Legal'!$D$22</definedName>
    <definedName name="Renovación">[1]!Acciones[Renovación]</definedName>
    <definedName name="respli">'[1]Verificables Comp. Legal'!$D$16</definedName>
    <definedName name="si">'[1]Verificables Comp. Legal'!$D$31</definedName>
    <definedName name="te">'[1]Verificables Comp. Legal'!$K$29</definedName>
    <definedName name="tel">'[1]Verificables Comp. Legal'!$W$24</definedName>
    <definedName name="telad">'[1]Verificables Comp. Legal'!$O$25</definedName>
    <definedName name="telun">'[1]Verificables Comp. Legal'!$W$28</definedName>
    <definedName name="tipo">'[1]Lista Información'!$J$5:$K$5</definedName>
    <definedName name="tipoa">'[1]Verificables Comp. Legal'!$D$10</definedName>
    <definedName name="tipoa2">'[1]Verificables Comp. Legal'!$P$10</definedName>
    <definedName name="verificacion">'[1]Verificables Comp. Legal'!$V$12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91" l="1"/>
  <c r="G20" i="91"/>
  <c r="G19" i="91"/>
  <c r="G17" i="91"/>
  <c r="D22" i="136"/>
  <c r="D21" i="135"/>
  <c r="D18" i="134"/>
  <c r="D136" i="133"/>
  <c r="D40" i="132"/>
  <c r="D79" i="140"/>
  <c r="D37" i="147"/>
  <c r="D84" i="154"/>
  <c r="D14" i="153"/>
  <c r="D18" i="152"/>
  <c r="D13" i="151"/>
  <c r="D24" i="150"/>
  <c r="D29" i="146"/>
  <c r="D7" i="136" l="1" a="1"/>
  <c r="D7" i="136" s="1"/>
  <c r="D7" i="135" a="1"/>
  <c r="D7" i="135" s="1"/>
  <c r="D7" i="134" a="1"/>
  <c r="D7" i="134" s="1"/>
  <c r="D133" i="133" a="1"/>
  <c r="D133" i="133" s="1"/>
  <c r="D127" i="133" a="1"/>
  <c r="D127" i="133" s="1"/>
  <c r="D119" i="133" a="1"/>
  <c r="D119" i="133" s="1"/>
  <c r="D105" i="133" a="1"/>
  <c r="D105" i="133" s="1"/>
  <c r="D91" i="133" a="1"/>
  <c r="D91" i="133" s="1"/>
  <c r="D75" i="133" a="1"/>
  <c r="D75" i="133" s="1"/>
  <c r="D66" i="133" a="1"/>
  <c r="D66" i="133" s="1"/>
  <c r="D57" i="133" a="1"/>
  <c r="D57" i="133" s="1"/>
  <c r="D54" i="133" a="1"/>
  <c r="D54" i="133" s="1"/>
  <c r="D33" i="133" a="1"/>
  <c r="D33" i="133" s="1"/>
  <c r="D14" i="133" a="1"/>
  <c r="D14" i="133" s="1"/>
  <c r="D10" i="133" a="1"/>
  <c r="D10" i="133" s="1"/>
  <c r="D7" i="133" a="1"/>
  <c r="D7" i="133" s="1"/>
  <c r="D7" i="132" a="1"/>
  <c r="D7" i="132" s="1"/>
  <c r="D76" i="140" a="1"/>
  <c r="D76" i="140" s="1"/>
  <c r="D73" i="140" a="1"/>
  <c r="D73" i="140" s="1"/>
  <c r="D70" i="140" a="1"/>
  <c r="D70" i="140" s="1"/>
  <c r="D65" i="140" a="1"/>
  <c r="D65" i="140" s="1"/>
  <c r="D58" i="140" a="1"/>
  <c r="D58" i="140" s="1"/>
  <c r="D51" i="140" a="1"/>
  <c r="D51" i="140" s="1"/>
  <c r="D46" i="140" a="1"/>
  <c r="D46" i="140" s="1"/>
  <c r="D22" i="140" a="1"/>
  <c r="D22" i="140" s="1"/>
  <c r="D7" i="140" a="1"/>
  <c r="D7" i="140" s="1"/>
  <c r="D30" i="147" a="1"/>
  <c r="D30" i="147" s="1"/>
  <c r="D19" i="147" a="1"/>
  <c r="D19" i="147" s="1"/>
  <c r="D8" i="147" a="1"/>
  <c r="D8" i="147" s="1"/>
  <c r="D81" i="154" a="1"/>
  <c r="D81" i="154" s="1"/>
  <c r="D79" i="154"/>
  <c r="D71" i="154" a="1"/>
  <c r="D71" i="154" s="1"/>
  <c r="D66" i="154" a="1"/>
  <c r="D66" i="154" s="1"/>
  <c r="D60" i="154" a="1"/>
  <c r="D60" i="154" s="1"/>
  <c r="D53" i="154" a="1"/>
  <c r="D53" i="154" s="1"/>
  <c r="D44" i="154" a="1"/>
  <c r="D44" i="154" s="1"/>
  <c r="D42" i="154"/>
  <c r="D38" i="154" a="1"/>
  <c r="D38" i="154" s="1"/>
  <c r="D24" i="154" a="1"/>
  <c r="D24" i="154" s="1"/>
  <c r="D15" i="154" a="1"/>
  <c r="D15" i="154" s="1"/>
  <c r="D10" i="154" a="1"/>
  <c r="D10" i="154" s="1"/>
  <c r="D7" i="154" a="1"/>
  <c r="D7" i="154" s="1"/>
  <c r="D7" i="153" a="1"/>
  <c r="D7" i="153" s="1"/>
  <c r="D7" i="152" a="1"/>
  <c r="D7" i="152" s="1"/>
  <c r="D7" i="151" a="1"/>
  <c r="D7" i="151" s="1"/>
  <c r="D7" i="150" a="1"/>
  <c r="D7" i="150" s="1"/>
  <c r="D51" i="149" a="1"/>
  <c r="D51" i="149" s="1"/>
  <c r="D49" i="149"/>
  <c r="D38" i="149" a="1"/>
  <c r="D38" i="149" s="1"/>
  <c r="D32" i="149" a="1"/>
  <c r="D32" i="149" s="1"/>
  <c r="D24" i="149" a="1"/>
  <c r="D24" i="149" s="1"/>
  <c r="D16" i="149" a="1"/>
  <c r="D16" i="149" s="1"/>
  <c r="D7" i="149" a="1"/>
  <c r="D7" i="149" s="1"/>
  <c r="D26" i="146" a="1"/>
  <c r="D26" i="146" s="1"/>
  <c r="D15" i="146" a="1"/>
  <c r="D15" i="146" s="1"/>
  <c r="D7" i="146" a="1"/>
  <c r="D7" i="146" s="1"/>
  <c r="D23" i="133" a="1"/>
  <c r="D23" i="133" s="1"/>
  <c r="D30" i="132" a="1"/>
  <c r="D30" i="132" s="1"/>
  <c r="D54" i="149" l="1"/>
  <c r="G18" i="91" s="1"/>
  <c r="J60" i="157"/>
  <c r="K60" i="157" s="1"/>
  <c r="J59" i="157"/>
  <c r="K59" i="157" s="1"/>
  <c r="J58" i="157"/>
  <c r="K58" i="157" s="1"/>
  <c r="K57" i="157"/>
  <c r="J50" i="157"/>
  <c r="K50" i="157" s="1"/>
  <c r="J49" i="157"/>
  <c r="K49" i="157" s="1"/>
  <c r="J48" i="157"/>
  <c r="K48" i="157" s="1"/>
  <c r="J47" i="157"/>
  <c r="K47" i="157" s="1"/>
  <c r="J40" i="157"/>
  <c r="K40" i="157" s="1"/>
  <c r="J39" i="157"/>
  <c r="K39" i="157" s="1"/>
  <c r="J38" i="157"/>
  <c r="K38" i="157" s="1"/>
  <c r="J37" i="157"/>
  <c r="K37" i="157" s="1"/>
  <c r="J30" i="157"/>
  <c r="K30" i="157" s="1"/>
  <c r="J29" i="157"/>
  <c r="K29" i="157" s="1"/>
  <c r="J28" i="157"/>
  <c r="K28" i="157" s="1"/>
  <c r="J27" i="157"/>
  <c r="K27" i="157" s="1"/>
  <c r="J19" i="157"/>
  <c r="K19" i="157" s="1"/>
  <c r="J18" i="157"/>
  <c r="K18" i="157" s="1"/>
  <c r="J17" i="157"/>
  <c r="K17" i="157" s="1"/>
  <c r="J16" i="157"/>
  <c r="K16" i="15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<sst xmlns="http://schemas.openxmlformats.org/spreadsheetml/2006/main" count="2176" uniqueCount="1488">
  <si>
    <t xml:space="preserve">Profesión </t>
  </si>
  <si>
    <t xml:space="preserve">Firma </t>
  </si>
  <si>
    <t xml:space="preserve">Cargo </t>
  </si>
  <si>
    <t xml:space="preserve">MODALIDADES DE ACOGIMIENTO RESIDENCIAL </t>
  </si>
  <si>
    <t>OFICINA DE ASEGURAMIENTO A LA CALIDAD</t>
  </si>
  <si>
    <t>Código</t>
  </si>
  <si>
    <t>Población</t>
  </si>
  <si>
    <t xml:space="preserve">Poblaciones establecidas en el Manual Operativo. </t>
  </si>
  <si>
    <t>Niñas y adolescentes menores de 18 años gestantes y/o en periodo de lactancia (contemplando los dos (2) años de lactancia materna complementaria), con Proceso Administrativo de Restablecimiento de Derechos, y sus hijos e hijas acompañantes menores de 18 años. Mujeres mayores de 18 años embarazadas con derechos amenazados y/o vulnerados y sus hijos e hijas acompañantes menores de 18 años.</t>
  </si>
  <si>
    <t>FECHA Y HORA DE INICIO:</t>
  </si>
  <si>
    <t>DD/MM/AAAA</t>
  </si>
  <si>
    <t>FECHA Y HORA DE FINALIZACIÓN:</t>
  </si>
  <si>
    <r>
      <rPr>
        <b/>
        <sz val="11"/>
        <color theme="1"/>
        <rFont val="Calibri"/>
        <family val="2"/>
        <scheme val="minor"/>
      </rPr>
      <t>TIPO DE ACCIÓN:</t>
    </r>
    <r>
      <rPr>
        <sz val="11"/>
        <color theme="1"/>
        <rFont val="Calibri"/>
        <family val="2"/>
        <scheme val="minor"/>
      </rPr>
      <t xml:space="preserve"> Marque con una</t>
    </r>
    <r>
      <rPr>
        <b/>
        <sz val="11"/>
        <color theme="1"/>
        <rFont val="Calibri"/>
        <family val="2"/>
        <scheme val="minor"/>
      </rPr>
      <t xml:space="preserve"> X</t>
    </r>
    <r>
      <rPr>
        <sz val="11"/>
        <color theme="1"/>
        <rFont val="Calibri"/>
        <family val="2"/>
        <scheme val="minor"/>
      </rPr>
      <t xml:space="preserve"> la opción que corresponda</t>
    </r>
  </si>
  <si>
    <t>CATEGORIA</t>
  </si>
  <si>
    <t>DIRECCIÓN:</t>
  </si>
  <si>
    <t xml:space="preserve">MODALIDAD: </t>
  </si>
  <si>
    <t>REGIONAL ICBF:</t>
  </si>
  <si>
    <t xml:space="preserve">CENTRO ZONAL: </t>
  </si>
  <si>
    <t xml:space="preserve">NIT: </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</si>
  <si>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</si>
  <si>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</si>
  <si>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</si>
  <si>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</si>
  <si>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</si>
  <si>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Pasaporte</t>
  </si>
  <si>
    <t xml:space="preserve">Cédula </t>
  </si>
  <si>
    <t xml:space="preserve">Relacione la totalidad de los correos electrónicos </t>
  </si>
  <si>
    <t xml:space="preserve">Relacione la totalidad de los teléfonos </t>
  </si>
  <si>
    <t>Relacione la totalidad de los celulares</t>
  </si>
  <si>
    <t>Relacione fecha de inscripción y finalización del contrato</t>
  </si>
  <si>
    <t xml:space="preserve">Relacione el nombre del supervisor, cargo y dependencia. </t>
  </si>
  <si>
    <r>
      <rPr>
        <b/>
        <sz val="11"/>
        <color theme="1"/>
        <rFont val="Calibri"/>
        <family val="2"/>
        <scheme val="minor"/>
      </rPr>
      <t>CUPOS:</t>
    </r>
    <r>
      <rPr>
        <sz val="11"/>
        <color theme="1"/>
        <rFont val="Calibri"/>
        <family val="2"/>
        <scheme val="minor"/>
      </rPr>
      <t xml:space="preserve"> </t>
    </r>
    <r>
      <rPr>
        <b/>
        <sz val="9"/>
        <color theme="0" tint="-0.249977111117893"/>
        <rFont val="Calibri"/>
        <family val="2"/>
        <scheme val="minor"/>
      </rPr>
      <t>Relacione el número de cupos del contrato.</t>
    </r>
  </si>
  <si>
    <t>UBICACIÓN DEL INMUEBLE:</t>
  </si>
  <si>
    <t xml:space="preserve">DEPARTAMENTO: </t>
  </si>
  <si>
    <t>NOMBRE DEL RESPONSABLE:</t>
  </si>
  <si>
    <t xml:space="preserve">CARGO DEL RESPONSABLE: </t>
  </si>
  <si>
    <t xml:space="preserve">CORREO ELECTRÓNICO: </t>
  </si>
  <si>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</si>
  <si>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</si>
  <si>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NOMBRE DEL PROFESIONAL</t>
  </si>
  <si>
    <t>CARGO</t>
  </si>
  <si>
    <t>COMPONENTE EN QUE PARTICIPO</t>
  </si>
  <si>
    <t>PROTECCIÓN</t>
  </si>
  <si>
    <t xml:space="preserve">SUBDIRECCIÓN </t>
  </si>
  <si>
    <t>RESTABLECIMIENTO DE DERECHOS</t>
  </si>
  <si>
    <t>POBLACIÓN:</t>
  </si>
  <si>
    <t>2. INFORMACIÓN DE LA SEDE OPERATIVA</t>
  </si>
  <si>
    <t xml:space="preserve">NOMBRE DEL OPERADOR: </t>
  </si>
  <si>
    <t>TELÉFONOS:</t>
  </si>
  <si>
    <t>NÚMERO DE DOCUMENTO:</t>
  </si>
  <si>
    <t>CELULAR:</t>
  </si>
  <si>
    <t>SUPERVIOR DEL CONTRATO:</t>
  </si>
  <si>
    <t>NÚMERO DE CONTRATO:</t>
  </si>
  <si>
    <t>CORREOS ELECTRÓNICOS:</t>
  </si>
  <si>
    <t xml:space="preserve">FECHAS DE VIGENCIA: </t>
  </si>
  <si>
    <t xml:space="preserve">Relacione número del contrato </t>
  </si>
  <si>
    <r>
      <rPr>
        <b/>
        <sz val="11"/>
        <rFont val="Calibri"/>
        <family val="2"/>
        <scheme val="minor"/>
      </rPr>
      <t>INSCRITOS</t>
    </r>
    <r>
      <rPr>
        <sz val="11"/>
        <rFont val="Calibri"/>
        <family val="2"/>
        <scheme val="minor"/>
      </rPr>
      <t>:</t>
    </r>
    <r>
      <rPr>
        <sz val="11"/>
        <color theme="1"/>
        <rFont val="Calibri"/>
        <family val="2"/>
        <scheme val="minor"/>
      </rPr>
      <t xml:space="preserve"> </t>
    </r>
    <r>
      <rPr>
        <b/>
        <sz val="9"/>
        <color theme="0" tint="-0.249977111117893"/>
        <rFont val="Calibri"/>
        <family val="2"/>
        <scheme val="minor"/>
      </rPr>
      <t>Relacione el número de uuarios que se encuentran efectivamente inscritos en el operador.</t>
    </r>
  </si>
  <si>
    <r>
      <rPr>
        <b/>
        <sz val="11"/>
        <color theme="1"/>
        <rFont val="Calibri"/>
        <family val="2"/>
        <scheme val="minor"/>
      </rPr>
      <t>ATENDIDOS:</t>
    </r>
    <r>
      <rPr>
        <sz val="11"/>
        <color theme="1"/>
        <rFont val="Calibri"/>
        <family val="2"/>
        <scheme val="minor"/>
      </rPr>
      <t xml:space="preserve"> </t>
    </r>
    <r>
      <rPr>
        <b/>
        <sz val="9"/>
        <color theme="0" tint="-0.249977111117893"/>
        <rFont val="Calibri"/>
        <family val="2"/>
        <scheme val="minor"/>
      </rPr>
      <t xml:space="preserve">Relacione el número de usuarios que se encuentran efectivamente atendidos al momento de la acción de inspección. </t>
    </r>
  </si>
  <si>
    <t>SEDE OPERATIVA 1</t>
  </si>
  <si>
    <t>SEDE OPERATIVA 2</t>
  </si>
  <si>
    <t xml:space="preserve">NOMBRE DE LA SEDE OPERATIVA 1: </t>
  </si>
  <si>
    <t xml:space="preserve">CELULAR: </t>
  </si>
  <si>
    <t>TELÉFONO:</t>
  </si>
  <si>
    <t>CÉDULA DE EXTRANJERÍA:</t>
  </si>
  <si>
    <t>CÉDULA DE EXTRANJERÍA</t>
  </si>
  <si>
    <t xml:space="preserve">NÚMERO DE DOCUMENTO: </t>
  </si>
  <si>
    <r>
      <t xml:space="preserve">USUARIOS INSCRITOS: </t>
    </r>
    <r>
      <rPr>
        <b/>
        <sz val="9"/>
        <color theme="0" tint="-0.249977111117893"/>
        <rFont val="Calibri"/>
        <family val="2"/>
        <scheme val="minor"/>
      </rPr>
      <t xml:space="preserve">Relacione el número de usuarios efectivamente inscritos en la sede operativa </t>
    </r>
  </si>
  <si>
    <r>
      <t xml:space="preserve">USUARIOS ASISTENTES: </t>
    </r>
    <r>
      <rPr>
        <b/>
        <sz val="9"/>
        <color theme="0" tint="-0.249977111117893"/>
        <rFont val="Calibri"/>
        <family val="2"/>
        <scheme val="minor"/>
      </rPr>
      <t xml:space="preserve">Relacione el número de usuarios efectivamente atendidos el día de la acción de inspección. </t>
    </r>
  </si>
  <si>
    <t xml:space="preserve">NOMBRE DE LA SEDE OPERATIVA 2: </t>
  </si>
  <si>
    <r>
      <t>USUARIOS INSCRITOS:</t>
    </r>
    <r>
      <rPr>
        <b/>
        <sz val="11"/>
        <color theme="0" tint="-0.249977111117893"/>
        <rFont val="Calibri"/>
        <family val="2"/>
        <scheme val="minor"/>
      </rPr>
      <t xml:space="preserve"> </t>
    </r>
    <r>
      <rPr>
        <b/>
        <sz val="9"/>
        <color theme="0" tint="-0.249977111117893"/>
        <rFont val="Calibri"/>
        <family val="2"/>
        <scheme val="minor"/>
      </rPr>
      <t xml:space="preserve">Relacione el número de usuarios efectivamente inscritos en la sede operativa </t>
    </r>
  </si>
  <si>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</si>
  <si>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</si>
  <si>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9. PRONUNCIAMIENTO DEL OPERADOR SOBRE EL DESEMPEÑO DEL EQUIPO DE INSPECCIÓN</t>
  </si>
  <si>
    <t xml:space="preserve">Nombre </t>
  </si>
  <si>
    <t>Cargo</t>
  </si>
  <si>
    <t xml:space="preserve">No. </t>
  </si>
  <si>
    <t xml:space="preserve">Cumple </t>
  </si>
  <si>
    <t xml:space="preserve">No cumple </t>
  </si>
  <si>
    <t xml:space="preserve">OBSERVACIONES </t>
  </si>
  <si>
    <t xml:space="preserve">Firma del o los profesionales quienes revisaron el componente </t>
  </si>
  <si>
    <t>AUDITORÍA                                       VISITA DE INSPECCIÓN</t>
  </si>
  <si>
    <r>
      <rPr>
        <b/>
        <sz val="11"/>
        <color theme="1"/>
        <rFont val="Calibri"/>
        <family val="2"/>
        <scheme val="minor"/>
      </rPr>
      <t xml:space="preserve">Rural </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</si>
  <si>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r>
      <rPr>
        <b/>
        <sz val="11"/>
        <color theme="1"/>
        <rFont val="Calibri"/>
        <family val="2"/>
        <scheme val="minor"/>
      </rPr>
      <t>Rural</t>
    </r>
    <r>
      <rPr>
        <sz val="11"/>
        <color theme="1"/>
        <rFont val="Calibri"/>
        <family val="2"/>
        <scheme val="minor"/>
      </rPr>
      <t xml:space="preserve">                                                                  </t>
    </r>
    <r>
      <rPr>
        <b/>
        <sz val="11"/>
        <color theme="1"/>
        <rFont val="Calibri"/>
        <family val="2"/>
        <scheme val="minor"/>
      </rPr>
      <t xml:space="preserve"> Urbano </t>
    </r>
    <r>
      <rPr>
        <sz val="11"/>
        <color theme="1"/>
        <rFont val="Calibri"/>
        <family val="2"/>
        <scheme val="minor"/>
      </rPr>
      <t xml:space="preserve">                                                                                             </t>
    </r>
  </si>
  <si>
    <t xml:space="preserve">Cuenta con soporte de registro de casos de Enfermedades Inmunoprevenibles y la activación de la ruta (Si aplica). </t>
  </si>
  <si>
    <t>El Ciclo de Menús está publicado en el área de consumo de alimentos, para conocimiento de los usuarios.</t>
  </si>
  <si>
    <t xml:space="preserve">El formato de Ciclo de Menús incluye la fecha de aprobación, logo del ICBF y versión vigente del documento. </t>
  </si>
  <si>
    <t>Las áreas del servicio de alimentos están delimitadas visualmente, con avisos alusivos al lugar.</t>
  </si>
  <si>
    <t>Las áreas del servicio de alimentos están ubicados según la secuencia lógica del proceso, desde la recepción hasta la distribución final de los alimentos, con el fin de evitar la contaminación cruzada.</t>
  </si>
  <si>
    <t>Las instalaciones sanitarias tales como baños y vestuarios están en suficiente cantidad, separados de las áreas de elaboración y están dotados con los instrumentos necesarios para facilitar la higiene personal.</t>
  </si>
  <si>
    <t>Los servicios sanitarios están limpios y dotados de los siguientes elementos básicos: papel higiénico, jabón desinfectante, papeleras e implementos desechables para el secado de las manos, habladores sobre protocolo de lavado de manos y advertencias al personal sobre la necesidad de lavarse las manos luego de usar los servicios sanitarios.</t>
  </si>
  <si>
    <t>No hay presencia de animales domésticos en el servicio de alimentos.</t>
  </si>
  <si>
    <t>Los pisos están construidos con materiales que no generen sustancias o contaminantes tóxicos, resistentes, no porosos, impermeables, no absorbentes ni deslizantes y con acabados libres de grietas para que no dificulten la limpieza, desinfección y mantenimiento.</t>
  </si>
  <si>
    <t>El sistema de tuberías  permite la salida rápida y efectiva de las aguas residuales producidas en el servicio y los drenajes de piso poseen rejillas.</t>
  </si>
  <si>
    <t>Las paredes son de materiales resistentes, impermeables, no absorbentes, de fácil limpieza y desinfección, de acabado liso y sin grietas, ya sea cubiertas con material cerámico o similar o con pinturas plásticas de color claro que reúnan los requisitos anteriormente indicados.  Las uniones entre las paredes y entre éstas y los pisos o techos están selladas y tienen forma redondeada para impedir acumulación de suciedad y facilitar la limpieza.</t>
  </si>
  <si>
    <t>Las ventanas u otras aberturas evitan la acumulación de polvo, suciedad y facilitan la limpieza. Aquellas que se comunican con el ambiente exterior están provistas por mallas anti-insectos u otro material que impide la entrada de éstos y los roedores, son de fácil limpieza y buena conservación.</t>
  </si>
  <si>
    <t>Las puertas tienen superficie lisa, resistente, no absorbente y de suficiente amplitud. La abertura entre la puerta exterior y el piso no es mayor a 1 cm.</t>
  </si>
  <si>
    <t>En caso de presencia de escaleras, el operador se asegura de que no dificulte la limpieza del lugar ni cause contaminación de los alimentos.</t>
  </si>
  <si>
    <t xml:space="preserve">Las instalaciones eléctricas, mecánicas y de prevención de incendios tienen un acabado que impida la acumulación de suciedades o el albergue de plagas. </t>
  </si>
  <si>
    <t>La iluminación es adecuada y suficiente, ya sea natural o artificial con rejilla de protección.</t>
  </si>
  <si>
    <t xml:space="preserve">Las áreas de elaboración están ventiladas de manera directa o indirecta por sistemas que no contribuyen a la contaminación de los alimentos o a la incomodidad del personal. </t>
  </si>
  <si>
    <t>Las tuberías elevadas no están instaladas  directamente por encima de los lugares de elaboración de alimentos.</t>
  </si>
  <si>
    <t>En el caso de requerir espacios para el manejo de sucedáneos de la leche materna,  se deben acondicionar o adecuar los espacios en donde se prepara la alimentación complementaria para los lactantes, de acuerdo a la modalidad de servicio; para dar cumplimiento a las condiciones higiénico sanitarias de infraestructura y dotación.</t>
  </si>
  <si>
    <t>Las superficies de contacto directo con el alimento no están recubiertas con pinturas u otro tipo de material desprendible que represente un riesgo para la inocuidad del alimento.</t>
  </si>
  <si>
    <t>El servicio de alimentos cuenta con elementos en buen estado, rotulados y en la cantidad suficiente para el desarrollo adecuado de los procesos del programa de limpieza y desinfección.</t>
  </si>
  <si>
    <t>El personal manipulador de alimentos presenta buen estado de salud al momento de la visita.</t>
  </si>
  <si>
    <t>El personal manipulador de alimentos cuenta con certificado de curso de manipulación de alimentos, con máximo un año de expedición.</t>
  </si>
  <si>
    <t xml:space="preserve">Cuenta con Concepto Sanitario Favorable vigente, del lugar donde se preparan o distribuyen los alimentos, expedido por la entidad territorial de salud. </t>
  </si>
  <si>
    <t>Cuenta con evidencias que permitan garantizar que durante el transporte y distribución de los alimentos preparados cumplen con las condiciones de inocuidad del alimento, manteniendo y controlando las variables inherentes a su conservación (especialmente la temperatura), con el fin de tener un producto con características organolépticas, fisicoquímicas y microbiológicas aceptables para ser consumido por la población beneficiaria.</t>
  </si>
  <si>
    <t>En el punto de preparación se encuentra debidamente archivada la requisición de alimentos y se mantiene el control sobre el inventario de los productos.</t>
  </si>
  <si>
    <t>El área de recibo de alimentos presenta adecuadas condiciones de organización, limpieza y desinfección.</t>
  </si>
  <si>
    <t>Se usan  estibas plásticas o canastillas como base para evitar el contacto de los alimentos con el piso.</t>
  </si>
  <si>
    <t>La persona asignada por el operador verifica que se cumple con las especificaciones de las fichas técnicas vigentes, diseñadas y actualizadas por la Dirección de Nutrición ICBF.</t>
  </si>
  <si>
    <t>Se registra cuando las materias primas, insumos y/o productos no cumplen con las especificaciones y son devueltos al proveedor para realizar el cambio.</t>
  </si>
  <si>
    <t xml:space="preserve">El área se encuentra identificada. </t>
  </si>
  <si>
    <t>Dentro del área de almacenamiento se señalizan los espacios para cada tipo de producto.</t>
  </si>
  <si>
    <t>Los productos de vidrio, latas y productos pesados están ubicados en la parte inferior de los estantes del almacén o la despensa; y los productos livianos están ubicados en parte media y superior de los mismos.</t>
  </si>
  <si>
    <t>Los plaguicidas, detergentes, desinfectantes y otras sustancias peligrosas que por necesidades de uso se encuentren dentro del lugar, están  etiquetadas adecuadamente con un rótulo en que se informe sobre su toxicidad y empleo.</t>
  </si>
  <si>
    <t>En el almacenamiento de alimentos en neveras y congeladores, se  evita la contaminación cruzada, es decir, los alimentos son seleccionados, alistados y empacados en bolsas de polietileno transparentes cerradas, las cuales tendrán un solo uso y están rotuladas antes de su congelación o refrigeración.</t>
  </si>
  <si>
    <t>Cuando se requiere esperar entre una etapa de elaboración y la siguiente, el alimento se mantiene protegido y se conservan las temperaturas adecuadas: alimentos calientes a temperaturas mayores a 60°C y alimentos fríos a temperaturas de refrigeración menor a 4°C</t>
  </si>
  <si>
    <t>Se  aíslan los alimentos crudos de los cocidos, con el fin de evitar la contaminación cruzada</t>
  </si>
  <si>
    <t>Los alimentos no se preparan con gran antelación a su consumo por parte de los usuarios</t>
  </si>
  <si>
    <t>Cuenta con el formato de registro de temperatura de alimentos preparados</t>
  </si>
  <si>
    <t>El personal manipulador de alimentos aplica de forma correcta los procedimientos establecidos en el programa de limpieza y desinfección de alimentos.</t>
  </si>
  <si>
    <t>Cuenta con soporte de aprobación de fichas técnicas de alimentos por parte del supervisor del contrato (la ficha técnica aprobada debe incluir el registro sanitario).</t>
  </si>
  <si>
    <t>El  Ciclo de Menús se ajusta a los grupos de edades contemplados en la modalidad, servicio y la PIYC.</t>
  </si>
  <si>
    <t>Los contenedores o recipientes usados para materiales no comestibles y desechos son a prueba de fugas, están debidamente identificados, de material impermeable, de fácil limpieza y en lo posible, provistos de tapa hermética.</t>
  </si>
  <si>
    <t xml:space="preserve">Los alimentos corresponden a las fichas técnicas aprobadas por el supervisor del contrato. </t>
  </si>
  <si>
    <t>Implementa estrategias para la construcción de espacios seguros, saludables y accesibles que favorezcan la prevención de accidentes y aseguren una plena participación de la mujer gestante y lactante adolescente o mayor de 18 años, hija o hijo acompañante.</t>
  </si>
  <si>
    <t xml:space="preserve">Cuenta con las condiciones locativas adecuada para la prestación del servicio </t>
  </si>
  <si>
    <t>El inmueble cuenta con todos los espacios en óptimo estado de aseo</t>
  </si>
  <si>
    <t>El inmueble se encuentra libre de grietas</t>
  </si>
  <si>
    <t>El inmueble cuenta con ventanas limpias, seguras y sin vidrios rotos</t>
  </si>
  <si>
    <t>El inmueble se encuentra libre de rastros de humedad</t>
  </si>
  <si>
    <t>Los pisos del inmueble son seguros, no son resbaladizos y están libres de cualquier grieta</t>
  </si>
  <si>
    <t>El inmueble dispone de ventilación e iluminación natural adecuada</t>
  </si>
  <si>
    <t>Los baños del inmueble disponen de un adecuado sistema de agua y ventilación</t>
  </si>
  <si>
    <t>Cuenta con espejos en perfecto estado</t>
  </si>
  <si>
    <t>La iluminación artificial está compuesta en su totalidad por bombillos ahorradores de energía</t>
  </si>
  <si>
    <t>Los techos son seguros y sin riesgos.</t>
  </si>
  <si>
    <t>Los extintores cuentan con carga vigente y están ubicados conforme a la normatividad vigente.</t>
  </si>
  <si>
    <t>Las tomas eléctricas cuentan con tapas protectoras</t>
  </si>
  <si>
    <t>Los baños y dormitorios estan libres de cámaras de vigilancias.</t>
  </si>
  <si>
    <t>La dotación personal es acorde a las particularidades de los usuarios (origen étnico, discapacidad, orientación de género, condición, características, entre otras).</t>
  </si>
  <si>
    <t>Implementa un protocolo para el manejo de historias de atención.</t>
  </si>
  <si>
    <t>Seleccione la Modalidad:</t>
  </si>
  <si>
    <t>Espacio</t>
  </si>
  <si>
    <t>Elemento</t>
  </si>
  <si>
    <t>Cantidad Según Manual Operativo</t>
  </si>
  <si>
    <t>OFICINA</t>
  </si>
  <si>
    <t xml:space="preserve">Computador </t>
  </si>
  <si>
    <t>Impresora</t>
  </si>
  <si>
    <t>Telèfono</t>
  </si>
  <si>
    <t>Escritorio</t>
  </si>
  <si>
    <t>ESPACIO PARA LA ATENCIÓN</t>
  </si>
  <si>
    <t>Archivador</t>
  </si>
  <si>
    <t>Botiquìn</t>
  </si>
  <si>
    <t>Tallìmetro</t>
  </si>
  <si>
    <t>Balanza</t>
  </si>
  <si>
    <t>DESPENSA</t>
  </si>
  <si>
    <t>Estantes</t>
  </si>
  <si>
    <t>SALA AMIGA DE LACTANCIA MATERNA</t>
  </si>
  <si>
    <t>Estante o mesa</t>
  </si>
  <si>
    <t>Silla</t>
  </si>
  <si>
    <t>Lavaplatos</t>
  </si>
  <si>
    <t>LAVANDERÍA</t>
  </si>
  <si>
    <t>Lavadero o lavadora</t>
  </si>
  <si>
    <t>Tendedero</t>
  </si>
  <si>
    <t>AULAS</t>
  </si>
  <si>
    <t>Silla o pupitre (por niña, niño o adolescente)</t>
  </si>
  <si>
    <t>Tablero por Salón</t>
  </si>
  <si>
    <t>Biblioteca</t>
  </si>
  <si>
    <t>BAÑOS</t>
  </si>
  <si>
    <t>Sanitarios</t>
  </si>
  <si>
    <t>Lavamanos</t>
  </si>
  <si>
    <t xml:space="preserve">Duchas </t>
  </si>
  <si>
    <t>Espejos</t>
  </si>
  <si>
    <t>MANEJO DE RESIDUOS</t>
  </si>
  <si>
    <t>Espacio para almacenar</t>
  </si>
  <si>
    <t>Canecas marcadas</t>
  </si>
  <si>
    <t>Ventilador</t>
  </si>
  <si>
    <t>Bañera</t>
  </si>
  <si>
    <t>Cómoda o armario</t>
  </si>
  <si>
    <t xml:space="preserve">Cubre lecho </t>
  </si>
  <si>
    <t>Cobija</t>
  </si>
  <si>
    <t>Juego de Cama</t>
  </si>
  <si>
    <t>Protector colchón</t>
  </si>
  <si>
    <t>Almohada</t>
  </si>
  <si>
    <t>Cama o cuna con juego de tablas completo con colchón o colchoneta</t>
  </si>
  <si>
    <t>Nombre</t>
  </si>
  <si>
    <t>Observaciones</t>
  </si>
  <si>
    <t>Cantidad según visita</t>
  </si>
  <si>
    <t>Cantidad según el manual</t>
  </si>
  <si>
    <t>Cantidad de niños:</t>
  </si>
  <si>
    <t>USUARIOS CON CONDICIÓN DE DISCAPACIDAD</t>
  </si>
  <si>
    <t>0 a 2 años</t>
  </si>
  <si>
    <t>Toalla</t>
  </si>
  <si>
    <t xml:space="preserve">Cobertor </t>
  </si>
  <si>
    <t xml:space="preserve">Pañales desechables por mes </t>
  </si>
  <si>
    <t>Llama dientes</t>
  </si>
  <si>
    <t>Gorro para bebé</t>
  </si>
  <si>
    <t>Vestido de Baño (opcional)</t>
  </si>
  <si>
    <t>Baberos</t>
  </si>
  <si>
    <t>Chancletas</t>
  </si>
  <si>
    <t>Zapatos de diario</t>
  </si>
  <si>
    <t>Medias</t>
  </si>
  <si>
    <t>Pantalón de sudadera</t>
  </si>
  <si>
    <t>Pantaloneta (short bicicletero)</t>
  </si>
  <si>
    <t>Pijama</t>
  </si>
  <si>
    <t>Falda, vestido, short</t>
  </si>
  <si>
    <t>Pantalón</t>
  </si>
  <si>
    <t>Brasieres y formadores</t>
  </si>
  <si>
    <t>Panties</t>
  </si>
  <si>
    <t>Calzoncillos</t>
  </si>
  <si>
    <t>Saco - Chaqueta</t>
  </si>
  <si>
    <t>Camisa, camiseta o blusa diaria</t>
  </si>
  <si>
    <t>Camiseta inferior</t>
  </si>
  <si>
    <t>Vestido de niño(a)</t>
  </si>
  <si>
    <t>Conjuntos (pantalón, camisa, blusa)</t>
  </si>
  <si>
    <t xml:space="preserve">Vestido de Bebé </t>
  </si>
  <si>
    <t>NOMBRE</t>
  </si>
  <si>
    <t>USUARIOS SIN CONDICIÓN DE DISCAPACIDAD</t>
  </si>
  <si>
    <t>Crema Antipañalitis</t>
  </si>
  <si>
    <t>Cepillo Dental</t>
  </si>
  <si>
    <t>Peinilla o cepillo</t>
  </si>
  <si>
    <t xml:space="preserve">Máquina de Afeitar </t>
  </si>
  <si>
    <t>Desodorante</t>
  </si>
  <si>
    <t>Toallas Higiénicas</t>
  </si>
  <si>
    <t>Crema para manos y cuerpo</t>
  </si>
  <si>
    <t>Bloqueador Solar</t>
  </si>
  <si>
    <t>Champù</t>
  </si>
  <si>
    <t>Crema dental</t>
  </si>
  <si>
    <t>Seda dental</t>
  </si>
  <si>
    <t>Papel higiénico</t>
  </si>
  <si>
    <t>Talco para pies</t>
  </si>
  <si>
    <t>Cepillo y betùn para zapatos</t>
  </si>
  <si>
    <t>Pañitos hùmedos</t>
  </si>
  <si>
    <t>Jabón lìquido para cuerpo</t>
  </si>
  <si>
    <t>Jabón líquido para manos</t>
  </si>
  <si>
    <t>Necesidades mínimas de equipo para el servicio de alimentación.</t>
  </si>
  <si>
    <t xml:space="preserve">EQUIPO </t>
  </si>
  <si>
    <t xml:space="preserve">HASTA 
50 RACIONES </t>
  </si>
  <si>
    <t xml:space="preserve">HASTA 
100 RACIONES </t>
  </si>
  <si>
    <t xml:space="preserve">HASTA 
200 RACIONES </t>
  </si>
  <si>
    <t xml:space="preserve">HASTA 
300 RACIONES </t>
  </si>
  <si>
    <t>CANTIDAD</t>
  </si>
  <si>
    <t>Una estufa de combustible a gas, mínimo cuatro quemadores rápidos (opcional horno).</t>
  </si>
  <si>
    <t>Estufa enana de quemador rápido.</t>
  </si>
  <si>
    <t>Estufa industrial a gas: preferiblemente con horno y regulador de temperatura, plancha asadora (opcional freidora y parrilla) mínimo con 6 quemadores (mínimo 2 rápidos) o 2 marmitas industriales.</t>
  </si>
  <si>
    <t>Pipeta de gas (En ausencia de gas natural y ubicado en sitio seguro).</t>
  </si>
  <si>
    <t>Regulador de gas.</t>
  </si>
  <si>
    <t>Manguera de gas.</t>
  </si>
  <si>
    <t>Nevera 12 pies ó 336 litros.</t>
  </si>
  <si>
    <t>Nevera 19 pies ó 442 litros.</t>
  </si>
  <si>
    <t>Congelador 1 puerta 5 pies - Capacidad 30 Kilos.</t>
  </si>
  <si>
    <t>Congelador 1 puerta 7 pies - Capacidad 45 Kilos.</t>
  </si>
  <si>
    <t>Congelador 1 puerta 15 pies - Capacidad 70 Kilos.</t>
  </si>
  <si>
    <t>Licuadora no industrial con capacidad mínima de un litro y vaso en platico o vidrio.</t>
  </si>
  <si>
    <t>Licuadora Industrial capacidad mínima 10 litros.</t>
  </si>
  <si>
    <t>Balanza de 20 kg electrónica.</t>
  </si>
  <si>
    <t>Báscula de plataforma con graduación mínima de 50 gramos. Capacidad máxima 150 Kg.</t>
  </si>
  <si>
    <t>Balanza gramera de mesa, máximo de 1 gramo de sensibilidad. - digital para supervisión.</t>
  </si>
  <si>
    <t>Molino manual*</t>
  </si>
  <si>
    <t>Molino con motor industrial en acero inoxidable. *</t>
  </si>
  <si>
    <t>Termómetro para evaluar temperaturas frías.</t>
  </si>
  <si>
    <t>Termómetro para evaluar temperaturas calientes.</t>
  </si>
  <si>
    <t xml:space="preserve">ELEMENTO </t>
  </si>
  <si>
    <t>REF</t>
  </si>
  <si>
    <t>Balde plástico</t>
  </si>
  <si>
    <t>12 litros</t>
  </si>
  <si>
    <t>Bandeja plástica</t>
  </si>
  <si>
    <t>Extragrande</t>
  </si>
  <si>
    <t>Caldero</t>
  </si>
  <si>
    <t>50X30</t>
  </si>
  <si>
    <t>Canastilla plástica</t>
  </si>
  <si>
    <t>Estándar</t>
  </si>
  <si>
    <t>Caneca con tapa multiuso (basura)</t>
  </si>
  <si>
    <t>Grande</t>
  </si>
  <si>
    <t>Caneca con tapa multiuso (sobras)</t>
  </si>
  <si>
    <t>Cernidor aluminio</t>
  </si>
  <si>
    <t>Normal</t>
  </si>
  <si>
    <t>Olleta</t>
  </si>
  <si>
    <t>3 litros</t>
  </si>
  <si>
    <t>Colador plástico o acero inoxidable.</t>
  </si>
  <si>
    <t>Cuchara para servir (aluminio fundido) con hueco</t>
  </si>
  <si>
    <t>Cuchara para servir (aluminio fundido) sin hueco</t>
  </si>
  <si>
    <t>Cuchillo cocina para cortar carne</t>
  </si>
  <si>
    <t>Cuchillo cocina para cortar verdura</t>
  </si>
  <si>
    <t>Cuchillo cocina para pelar papa</t>
  </si>
  <si>
    <t>Molinillo</t>
  </si>
  <si>
    <t>Espumadera de aluminio fundido</t>
  </si>
  <si>
    <t>Mediana</t>
  </si>
  <si>
    <t>Jarra plástica</t>
  </si>
  <si>
    <t>2 litros</t>
  </si>
  <si>
    <t>Olla (aluminio recortado)</t>
  </si>
  <si>
    <t># 32 o 24 litros</t>
  </si>
  <si>
    <t># 36 o 36 litros</t>
  </si>
  <si>
    <t># 40 o 50 litros</t>
  </si>
  <si>
    <t>Olla a presión</t>
  </si>
  <si>
    <t>10 litros</t>
  </si>
  <si>
    <t>Paila</t>
  </si>
  <si>
    <t>46 cm.</t>
  </si>
  <si>
    <t>Pinzas</t>
  </si>
  <si>
    <t>Rallador</t>
  </si>
  <si>
    <t>Acero inoxidable doble cara para rallado fino y mediano</t>
  </si>
  <si>
    <t>Cutter o cortador de mesa *</t>
  </si>
  <si>
    <t>Acero inoxidable con capacidad de 3.5 litros mínimo</t>
  </si>
  <si>
    <t>Tabla para picado en acrílico con código de colores, mínimo una por cada grupo de alimentos a procesar.</t>
  </si>
  <si>
    <t>Pequeña</t>
  </si>
  <si>
    <t>Tajapapa</t>
  </si>
  <si>
    <t xml:space="preserve">Necesidades mínimas de vajilla para el servicio de alimentación </t>
  </si>
  <si>
    <t xml:space="preserve">ELEMENTO** </t>
  </si>
  <si>
    <t>Tina plástica o tobo mediana</t>
  </si>
  <si>
    <t>Tina plástica o tobo grande</t>
  </si>
  <si>
    <t>Tenedor mesa</t>
  </si>
  <si>
    <t>Elementos de acuerdo con la capacidad instalada, más 20% para reposición</t>
  </si>
  <si>
    <t>Cuchillo mesa *</t>
  </si>
  <si>
    <t>Cuchara sopera</t>
  </si>
  <si>
    <t>Plato seco</t>
  </si>
  <si>
    <t>Pocillo</t>
  </si>
  <si>
    <t>Vaso</t>
  </si>
  <si>
    <t>Mesas de comedor- puesto para comer</t>
  </si>
  <si>
    <t>Un puesto por niño o niña atendido en el turno respectivo</t>
  </si>
  <si>
    <t>Sillas de comedor – puesto para sentarse***</t>
  </si>
  <si>
    <t>Una silla, butaca o puesto en banca por niño o niña atendido en el turno respectivo</t>
  </si>
  <si>
    <t>5.5.5.</t>
  </si>
  <si>
    <t>5.1</t>
  </si>
  <si>
    <t xml:space="preserve">CASA HOGAR </t>
  </si>
  <si>
    <t xml:space="preserve">INSTRUMENTO DE VERIFICACIÓN - ACTA DE ACCIÓN DE INSPECCIÓN Y VIGILANCIA </t>
  </si>
  <si>
    <t>Cuenta con una planta física adecuada, en buen estado y con mantenimiento permanente para desarrollar el proceso de atención.</t>
  </si>
  <si>
    <t xml:space="preserve">5.1.1. </t>
  </si>
  <si>
    <t>Dispone del servicio público de acueducto y alcantarillado.</t>
  </si>
  <si>
    <t xml:space="preserve">5.1.2. </t>
  </si>
  <si>
    <t>Cuenta con el servicio público de gas (natural o propano).</t>
  </si>
  <si>
    <t xml:space="preserve">5.1.3. </t>
  </si>
  <si>
    <t>Tiene el servicio de energía eléctrica.</t>
  </si>
  <si>
    <t xml:space="preserve">5.1.4. </t>
  </si>
  <si>
    <t>Dispone del sistema de comunicación (internet, telefonía fija y móvil) cuando exista la oferta en el territorio.</t>
  </si>
  <si>
    <t xml:space="preserve">5.1.5. </t>
  </si>
  <si>
    <t xml:space="preserve">5.1.6. </t>
  </si>
  <si>
    <t xml:space="preserve">5.1.7. </t>
  </si>
  <si>
    <t xml:space="preserve">5.1.8. </t>
  </si>
  <si>
    <t xml:space="preserve">5.1.9. </t>
  </si>
  <si>
    <r>
      <t xml:space="preserve">Proporcionar los ajustes y apoyos requeridos para la atención de las niñas, los niños y los adolescentes con discapacidad según la categoría.
</t>
    </r>
    <r>
      <rPr>
        <b/>
        <u/>
        <sz val="11"/>
        <color theme="1"/>
        <rFont val="Arial Narrow"/>
        <family val="2"/>
      </rPr>
      <t>Nota</t>
    </r>
    <r>
      <rPr>
        <sz val="11"/>
        <color theme="1"/>
        <rFont val="Arial Narrow"/>
        <family val="2"/>
      </rPr>
      <t xml:space="preserve">: aplica, si se atiende población con discapacidad. </t>
    </r>
  </si>
  <si>
    <t xml:space="preserve">5.1.10. </t>
  </si>
  <si>
    <t xml:space="preserve">Promueve el desarrollo de capacidades de la población con discapacidad garantizando la accesibilidad a los espacios en el marco de la inclusión social. </t>
  </si>
  <si>
    <t xml:space="preserve">5.1.11. </t>
  </si>
  <si>
    <t xml:space="preserve">5.1.12. </t>
  </si>
  <si>
    <t xml:space="preserve">5.1.13. </t>
  </si>
  <si>
    <t xml:space="preserve">5.1.14. </t>
  </si>
  <si>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 en caso de atender usuarios víctimas del conflicto armado.</t>
    </r>
  </si>
  <si>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</si>
  <si>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t xml:space="preserve">5.2. </t>
  </si>
  <si>
    <t xml:space="preserve">5.2.1. </t>
  </si>
  <si>
    <t xml:space="preserve">5.2.2. </t>
  </si>
  <si>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</si>
  <si>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 xml:space="preserve">5.2.3. </t>
  </si>
  <si>
    <t xml:space="preserve">5.2.4. </t>
  </si>
  <si>
    <t xml:space="preserve">5.2.5. </t>
  </si>
  <si>
    <t>Las puertas son seguras y cuentan con el mantenimiento adecuado</t>
  </si>
  <si>
    <t xml:space="preserve">5.2.6. </t>
  </si>
  <si>
    <t xml:space="preserve">5.2.7. </t>
  </si>
  <si>
    <t xml:space="preserve">5.2.8. </t>
  </si>
  <si>
    <t xml:space="preserve">5.2.9. </t>
  </si>
  <si>
    <t>El inmueble no cuenta con olores fuertes o desagradables en el inmueble</t>
  </si>
  <si>
    <t xml:space="preserve">5.2.10. </t>
  </si>
  <si>
    <t xml:space="preserve">5.2.11. </t>
  </si>
  <si>
    <t>Cuenta con los aparatos sanitarios en perfecto estado</t>
  </si>
  <si>
    <t xml:space="preserve">5.2.12. </t>
  </si>
  <si>
    <t xml:space="preserve">5.2.13. </t>
  </si>
  <si>
    <t xml:space="preserve">5.2.14. </t>
  </si>
  <si>
    <t xml:space="preserve">5.2.16. </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</si>
  <si>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</si>
  <si>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 xml:space="preserve">5.2.17. </t>
  </si>
  <si>
    <t xml:space="preserve">5.2.18. </t>
  </si>
  <si>
    <t xml:space="preserve">5.2.19. </t>
  </si>
  <si>
    <t xml:space="preserve">Garantiza un espacio para el almacenamiento de sustancias químicas, usadas durante las actividades de mantenimiento, limpieza y desinfección. y medicamentos fuera del alcance de los usuarios. 
</t>
  </si>
  <si>
    <t xml:space="preserve">5.2.20. </t>
  </si>
  <si>
    <t xml:space="preserve">5.2.21. </t>
  </si>
  <si>
    <t xml:space="preserve">5.2.22. </t>
  </si>
  <si>
    <t>Cuenta con ambientación o decoración agradable y cálida para la acogida y atención de los usuarios y sus familias.</t>
  </si>
  <si>
    <t xml:space="preserve">5.2.23. </t>
  </si>
  <si>
    <t xml:space="preserve">5.3. </t>
  </si>
  <si>
    <t xml:space="preserve">Los espacios del inmueble cuentan con la capacidad instalada en proporción a los usuarios atendidos en la modalidad. </t>
  </si>
  <si>
    <t xml:space="preserve">5.3.1. </t>
  </si>
  <si>
    <r>
      <t xml:space="preserve">La proporción de los dormitorios es de 3m2 por usuario como mínimo calculada por cada dormitorio.
</t>
    </r>
    <r>
      <rPr>
        <b/>
        <u/>
        <sz val="11"/>
        <color theme="1"/>
        <rFont val="Arial Narrow"/>
        <family val="2"/>
      </rPr>
      <t>Nota</t>
    </r>
    <r>
      <rPr>
        <sz val="11"/>
        <color theme="1"/>
        <rFont val="Arial Narrow"/>
        <family val="2"/>
      </rPr>
      <t xml:space="preserve">: la cama el armario o mesa de noche y el espacio de circulación están incluidos dentro de los 3m2 por usuario. </t>
    </r>
  </si>
  <si>
    <t xml:space="preserve">5.3.2. </t>
  </si>
  <si>
    <r>
      <t xml:space="preserve">Las mujeres gestantes y en periodo de lactancia disponen de un espacio de 3m2 para cada uno. 
</t>
    </r>
    <r>
      <rPr>
        <b/>
        <u/>
        <sz val="11"/>
        <color theme="1"/>
        <rFont val="Arial Narrow"/>
        <family val="2"/>
      </rPr>
      <t>Nota</t>
    </r>
    <r>
      <rPr>
        <sz val="11"/>
        <color theme="1"/>
        <rFont val="Arial Narrow"/>
        <family val="2"/>
      </rPr>
      <t>: la mujer gestante, el niño o recién nacido y el hijo o hija acompañante.</t>
    </r>
  </si>
  <si>
    <t xml:space="preserve">5.3.3. </t>
  </si>
  <si>
    <t xml:space="preserve">5.3.4. </t>
  </si>
  <si>
    <t>La proporción de las aulas y salones es de 1.50 m2 por usuario atendido como mínimo.</t>
  </si>
  <si>
    <t xml:space="preserve">5.4. </t>
  </si>
  <si>
    <t xml:space="preserve">El inmueble cuenta con las diferentes áreas equipada con la respectiva dotación institucional para la atención de los usuarios. </t>
  </si>
  <si>
    <t xml:space="preserve">5.4.1. </t>
  </si>
  <si>
    <r>
      <t xml:space="preserve">Cuenta con la totalidad de las áreas y dotación requeridas para la prestación del servicio de la modalidad.
</t>
    </r>
    <r>
      <rPr>
        <b/>
        <u/>
        <sz val="11"/>
        <color theme="1"/>
        <rFont val="Arial Narrow"/>
        <family val="2"/>
      </rPr>
      <t>Nota</t>
    </r>
    <r>
      <rPr>
        <sz val="11"/>
        <color theme="1"/>
        <rFont val="Arial Narrow"/>
        <family val="2"/>
      </rPr>
      <t xml:space="preserve">: remitirse a </t>
    </r>
    <r>
      <rPr>
        <b/>
        <sz val="11"/>
        <color theme="1"/>
        <rFont val="Arial Narrow"/>
        <family val="2"/>
      </rPr>
      <t>Anexo 1. Áreas y dotación institucional.</t>
    </r>
  </si>
  <si>
    <t xml:space="preserve">5.4.2. </t>
  </si>
  <si>
    <r>
      <t xml:space="preserve">Cuenta con un botiquín con la totalidad de los elementos requeridos por la normativa aplicable vigente.
</t>
    </r>
    <r>
      <rPr>
        <b/>
        <u/>
        <sz val="11"/>
        <color theme="1"/>
        <rFont val="Arial Narrow"/>
        <family val="2"/>
      </rPr>
      <t xml:space="preserve">Nota: </t>
    </r>
    <r>
      <rPr>
        <sz val="11"/>
        <color theme="1"/>
        <rFont val="Arial Narrow"/>
        <family val="2"/>
      </rPr>
      <t xml:space="preserve">remitirse a </t>
    </r>
    <r>
      <rPr>
        <b/>
        <sz val="11"/>
        <color theme="1"/>
        <rFont val="Arial Narrow"/>
        <family val="2"/>
      </rPr>
      <t>Anexo 2.  Botiquín</t>
    </r>
  </si>
  <si>
    <t xml:space="preserve">5.4.3. </t>
  </si>
  <si>
    <r>
      <t xml:space="preserve">Cuenta un espacio para el almacenamiento de los anexos de historias de atención. 
</t>
    </r>
    <r>
      <rPr>
        <b/>
        <u/>
        <sz val="11"/>
        <color theme="1"/>
        <rFont val="Arial Narrow"/>
        <family val="2"/>
      </rPr>
      <t>Nota</t>
    </r>
    <r>
      <rPr>
        <sz val="11"/>
        <color theme="1"/>
        <rFont val="Arial Narrow"/>
        <family val="2"/>
      </rPr>
      <t xml:space="preserve">: podrá contra con un archivador o un espacio especifico para tal fin. </t>
    </r>
  </si>
  <si>
    <t xml:space="preserve">5.4.4. </t>
  </si>
  <si>
    <r>
      <t xml:space="preserve">Los dormitorios cuentan con los elementos requeridos para la atención de los usuarios atendiendo al cupo atendido. 
</t>
    </r>
    <r>
      <rPr>
        <b/>
        <u/>
        <sz val="11"/>
        <color theme="1"/>
        <rFont val="Arial Narrow"/>
        <family val="2"/>
      </rPr>
      <t>Nota</t>
    </r>
    <r>
      <rPr>
        <sz val="11"/>
        <color theme="1"/>
        <rFont val="Arial Narrow"/>
        <family val="2"/>
      </rPr>
      <t>: remitirse a</t>
    </r>
    <r>
      <rPr>
        <b/>
        <sz val="11"/>
        <color theme="1"/>
        <rFont val="Arial Narrow"/>
        <family val="2"/>
      </rPr>
      <t xml:space="preserve"> Anexo 3. Dormitorios</t>
    </r>
  </si>
  <si>
    <t xml:space="preserve">5.4.5. </t>
  </si>
  <si>
    <t xml:space="preserve">5.4.6. </t>
  </si>
  <si>
    <t xml:space="preserve">Los elementos de dotación del dormitorio se encuentran en óptimo estado para la atención de los usuarios. </t>
  </si>
  <si>
    <t xml:space="preserve">5.5. </t>
  </si>
  <si>
    <t>Los usuarios cuentan con la totalidad de la dotación personal requerida.</t>
  </si>
  <si>
    <t xml:space="preserve">5.5.1. </t>
  </si>
  <si>
    <r>
      <t xml:space="preserve">Es entregada a los usuarios la dotación personal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Anexo 4. Dotación Personal</t>
    </r>
  </si>
  <si>
    <t xml:space="preserve">5.5.2. </t>
  </si>
  <si>
    <t>La dotación personal entregada a los usuarios es nueva, de uso personal, de buena calidad y de la talla de la niña, el niño o el adolescente.</t>
  </si>
  <si>
    <t xml:space="preserve">5.5.3. </t>
  </si>
  <si>
    <r>
      <t xml:space="preserve">Los usuarios no usan ropa institucional ni uniformes dentro de la institución en horarios distintos a la jornada educativa.
</t>
    </r>
    <r>
      <rPr>
        <b/>
        <u/>
        <sz val="11"/>
        <color theme="1"/>
        <rFont val="Arial Narrow"/>
        <family val="2"/>
      </rPr>
      <t>Nota:</t>
    </r>
    <r>
      <rPr>
        <sz val="11"/>
        <color theme="1"/>
        <rFont val="Arial Narrow"/>
        <family val="2"/>
      </rPr>
      <t xml:space="preserve"> tenga en cuenta que los uniformes solo deben ser usados dentro de la jornada educativa.</t>
    </r>
  </si>
  <si>
    <t xml:space="preserve">5.5.4. </t>
  </si>
  <si>
    <r>
      <t xml:space="preserve">El operador realiza una reposición periódica de la dotación personal, según su periodicidad. 
</t>
    </r>
    <r>
      <rPr>
        <b/>
        <u/>
        <sz val="11"/>
        <color theme="1"/>
        <rFont val="Arial Narrow"/>
        <family val="2"/>
      </rPr>
      <t>Nota</t>
    </r>
    <r>
      <rPr>
        <sz val="11"/>
        <color theme="1"/>
        <rFont val="Arial Narrow"/>
        <family val="2"/>
      </rPr>
      <t xml:space="preserve">: podrá entregar como soporte el registro de entrega de dotación a los usuarios. </t>
    </r>
  </si>
  <si>
    <t xml:space="preserve">5.5.6. </t>
  </si>
  <si>
    <t xml:space="preserve">Cuenta con un mecanismo que permita identificar que la dotación es de uso personal de cada uno de los usuarios. </t>
  </si>
  <si>
    <t>5.6</t>
  </si>
  <si>
    <t>Los usuarios cuentan con la totalidad de la dotación de aseo e higiene personal requerida.</t>
  </si>
  <si>
    <t xml:space="preserve">5.6.1. </t>
  </si>
  <si>
    <r>
      <t xml:space="preserve">Es entregada a los usuarios la dotación de aseo e higiene requerida, atendiendo a su grupo de edad. 
</t>
    </r>
    <r>
      <rPr>
        <b/>
        <u/>
        <sz val="11"/>
        <color theme="1"/>
        <rFont val="Arial Narrow"/>
        <family val="2"/>
      </rPr>
      <t>Nota</t>
    </r>
    <r>
      <rPr>
        <sz val="11"/>
        <color theme="1"/>
        <rFont val="Arial Narrow"/>
        <family val="2"/>
      </rPr>
      <t xml:space="preserve">: remitirse a </t>
    </r>
    <r>
      <rPr>
        <b/>
        <sz val="11"/>
        <color theme="1"/>
        <rFont val="Arial Narrow"/>
        <family val="2"/>
      </rPr>
      <t xml:space="preserve">Anexo 5. Dotación de Aseo e Higiene </t>
    </r>
  </si>
  <si>
    <t xml:space="preserve">5.6.2. </t>
  </si>
  <si>
    <t>Garantiza que los elementos de uso personal de aseo e higiene son de uso individual.</t>
  </si>
  <si>
    <t xml:space="preserve">5.6.3. </t>
  </si>
  <si>
    <t>Implementa un sistema que permita llevar un control de la entrega y del uso adecuado de la dotación de aseo e higiene, que permita que los usuarios cuenten diariamente con esta.</t>
  </si>
  <si>
    <t xml:space="preserve">5.6.4. </t>
  </si>
  <si>
    <t xml:space="preserve">5.7. </t>
  </si>
  <si>
    <t xml:space="preserve">Los usuarios cuentan con la totalidad de elementos lúdico deportivos requeridos. </t>
  </si>
  <si>
    <t xml:space="preserve">5.7.1. </t>
  </si>
  <si>
    <t xml:space="preserve">Es entregada a los usuarios la totalidad de los elementos lúdico deportivos requeridos, acordes a lo establecido en la PIYC. </t>
  </si>
  <si>
    <t xml:space="preserve">5.7.2. </t>
  </si>
  <si>
    <t>Cuenta con medios audiovisuales, para el desarrollo de las actividades dirigidas a los usuarios atendidos.</t>
  </si>
  <si>
    <t>La dotación de aseo e higiene personal es acorde a las particularidades de los usuarios (origen étnico, orientación de género, condición, características, entre otras).</t>
  </si>
  <si>
    <t xml:space="preserve">5.8. </t>
  </si>
  <si>
    <t xml:space="preserve">Los usuarios cuentan con los elementos escolares. </t>
  </si>
  <si>
    <t xml:space="preserve">5.8.1. </t>
  </si>
  <si>
    <r>
      <t xml:space="preserve">Es entregada a los usuarios los elementos escolares requeridos, atendiendo a los solicitados por la entidad educativa.  
</t>
    </r>
    <r>
      <rPr>
        <b/>
        <u/>
        <sz val="11"/>
        <color theme="1"/>
        <rFont val="Arial Narrow"/>
        <family val="2"/>
      </rPr>
      <t>Nota</t>
    </r>
    <r>
      <rPr>
        <sz val="11"/>
        <color theme="1"/>
        <rFont val="Arial Narrow"/>
        <family val="2"/>
      </rPr>
      <t>: Incluye el material pedagógico requerido para el desarrollo de tareas escolares y actividades del servicio.</t>
    </r>
  </si>
  <si>
    <t xml:space="preserve">5.8.2. </t>
  </si>
  <si>
    <t xml:space="preserve">El material pedagógico permite dar cumplimiento a la PIYC y las actividades a desarrollar en el desarrollo del proceso de atención. </t>
  </si>
  <si>
    <t xml:space="preserve">5.9. </t>
  </si>
  <si>
    <t>Otros aspectos a verificar</t>
  </si>
  <si>
    <t xml:space="preserve">5.9.1. </t>
  </si>
  <si>
    <t xml:space="preserve">5.9.2. </t>
  </si>
  <si>
    <r>
      <t xml:space="preserve">Realiza la confirmación de ingresos y egresos de cada usuario en el Sistema de Información Misional - SIM del ICBF. 
</t>
    </r>
    <r>
      <rPr>
        <b/>
        <u/>
        <sz val="11"/>
        <color theme="1"/>
        <rFont val="Arial Narrow"/>
        <family val="2"/>
      </rPr>
      <t>Nota</t>
    </r>
    <r>
      <rPr>
        <sz val="11"/>
        <color theme="1"/>
        <rFont val="Arial Narrow"/>
        <family val="2"/>
      </rPr>
      <t xml:space="preserve">:  deberá contar con soporte de la aplicación de la acción. </t>
    </r>
  </si>
  <si>
    <t>Anexo 1. Áreas y dotación institucional.</t>
  </si>
  <si>
    <t>Ingrese el número de usuarios:</t>
  </si>
  <si>
    <t xml:space="preserve">Cantidad Encontrada </t>
  </si>
  <si>
    <t xml:space="preserve"> No aplica </t>
  </si>
  <si>
    <t>Anexo 2. Botiquín.</t>
  </si>
  <si>
    <t>ELEMENTOS QUE DEBE CONTENER EL BOTIQUÍN TIPO A</t>
  </si>
  <si>
    <t xml:space="preserve">Elementos  </t>
  </si>
  <si>
    <t>Unidades</t>
  </si>
  <si>
    <t>Cantidad</t>
  </si>
  <si>
    <t>Cantidad repotada</t>
  </si>
  <si>
    <t>GASAS LIMPIAS PAQUETE</t>
  </si>
  <si>
    <t>Paquete X 20</t>
  </si>
  <si>
    <t>ESPARADRAPO DE TELA ROLLO de 4″</t>
  </si>
  <si>
    <t>Unidad</t>
  </si>
  <si>
    <t>BAJALENGUAS</t>
  </si>
  <si>
    <t>Paquete por 20</t>
  </si>
  <si>
    <t>GUANTES DE LÁTEX PARA EXAMEN</t>
  </si>
  <si>
    <t>Caja por 100</t>
  </si>
  <si>
    <t>VENDA ELÁSTICA 2 X 5 YARDAS</t>
  </si>
  <si>
    <t>VENDA ELÁSTICA 3 X 5 YARDAS</t>
  </si>
  <si>
    <t>VENDA ELÁSTICA 5 X 5 YARDAS</t>
  </si>
  <si>
    <t>VENDA DE ALGODÓN 3 X 5 YARDAS</t>
  </si>
  <si>
    <t>YODOPOVIDONA (JABÓN QUIRÚRGICO)</t>
  </si>
  <si>
    <t>Frasco x 120 ml</t>
  </si>
  <si>
    <t>SOLUCIÓN SALINA 250 cc ó 500 cc</t>
  </si>
  <si>
    <t>TERMÓMETRO DE MERCURIO O DIGITAL</t>
  </si>
  <si>
    <t>ALCOHOL ANTISÉPTICO FRASCO POR 275 ml</t>
  </si>
  <si>
    <t>ELEMENTOS QUE DEBE CONTENER EL BOTIQUÍN TIPO B</t>
  </si>
  <si>
    <t>Paquete X 100</t>
  </si>
  <si>
    <t>GASAS ESTÉRILES PAQUETE</t>
  </si>
  <si>
    <t>Paquete por 3</t>
  </si>
  <si>
    <t>APÓSITO o COMPRESAS NO ESTÉRILES</t>
  </si>
  <si>
    <t>ESPARADRAPO DE TELA ROLLO 4″</t>
  </si>
  <si>
    <t>VENDA DE ALGODÓN 5 X 5 YARDAS</t>
  </si>
  <si>
    <t>CLORHEXIDINA O YODOPOVIDONA (JABÓN QUIRÚRGICO)</t>
  </si>
  <si>
    <t>Galón</t>
  </si>
  <si>
    <t>TERMÓMETRO DE MERCURIO ó DIGITAL</t>
  </si>
  <si>
    <t>TIJERAS</t>
  </si>
  <si>
    <t>LINTERNA</t>
  </si>
  <si>
    <t>PILAS DE REPUESTO</t>
  </si>
  <si>
    <t>Par</t>
  </si>
  <si>
    <t>TABLA ESPINAL LARGA</t>
  </si>
  <si>
    <t>COLLAR CERVICAL ADULTO</t>
  </si>
  <si>
    <t>COLLAR CERVICAL NIÑO</t>
  </si>
  <si>
    <t>INMOVILIZADORES o FÉRULA MIEMBROS SUPERIORES (ADULTO)</t>
  </si>
  <si>
    <t>INMOVILIZADORES o FÉRULA MIEMBROS INFERIORES (ADULTO)</t>
  </si>
  <si>
    <t>INMOVILIZADORES o FÉRULA MIEMBROS SUPERIORES (NIÑO)</t>
  </si>
  <si>
    <t>INMOVILIZADORES o FÉRULA MIEMBROS INFERIORES (NIÑO)</t>
  </si>
  <si>
    <t>VASOS DESECHABLES</t>
  </si>
  <si>
    <t>Paquete por 25</t>
  </si>
  <si>
    <t>TENSIÓMETRO</t>
  </si>
  <si>
    <t>FONENDOSCOPIO</t>
  </si>
  <si>
    <t>ACETAMINOFÉN TABLETAS POR 500 mg</t>
  </si>
  <si>
    <t>Sobre por 10</t>
  </si>
  <si>
    <t>HIDRÓXIDO DE ALUMINIO TABLETAS</t>
  </si>
  <si>
    <t>ASA TABLETAS POR 100 mg</t>
  </si>
  <si>
    <t>ELEMENTO DE BARRERA ó MÁSCARA PARA RCP</t>
  </si>
  <si>
    <t>ELEMENTOS QUE DEBE CONTENER EL BOTIQUÍN TIPO C</t>
  </si>
  <si>
    <t>APÓSITO ó COMPRESAS NO ESTÉRILES</t>
  </si>
  <si>
    <t>CLORHEXIDINA O YODOPOVIDONA (JABÓN QUIRURGICO)</t>
  </si>
  <si>
    <t>Anexo 3. Dormitorios</t>
  </si>
  <si>
    <t xml:space="preserve">Nota: podrá incluir las casillas que se requieran </t>
  </si>
  <si>
    <t>R</t>
  </si>
  <si>
    <t xml:space="preserve">Anexo 5. Dotación de Aseo e Higiéne </t>
  </si>
  <si>
    <t>6 a 11 años</t>
  </si>
  <si>
    <t>Champú</t>
  </si>
  <si>
    <t>Cepillo y betún para zapatos</t>
  </si>
  <si>
    <t>Pañitos húmedos</t>
  </si>
  <si>
    <t>Jabón líquido para cuerpo</t>
  </si>
  <si>
    <t>12 a 18 años</t>
  </si>
  <si>
    <t>Anexo 6. Equipos para el servicio de alimentos.</t>
  </si>
  <si>
    <t>Cantidad Verificada</t>
  </si>
  <si>
    <t xml:space="preserve">Observaciones </t>
  </si>
  <si>
    <r>
      <rPr>
        <b/>
        <u/>
        <sz val="11"/>
        <color theme="1"/>
        <rFont val="Calibri"/>
        <family val="2"/>
        <scheme val="minor"/>
      </rPr>
      <t xml:space="preserve">Fuente: </t>
    </r>
    <r>
      <rPr>
        <sz val="11"/>
        <color theme="1"/>
        <rFont val="Calibri"/>
        <family val="2"/>
        <scheme val="minor"/>
      </rPr>
      <t>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t>
    </r>
  </si>
  <si>
    <t xml:space="preserve">Anexo 7. Menaje para el servicio de alimentos </t>
  </si>
  <si>
    <t>Necesidades míA8:H40nimas de menaje para el servicio de alimentación.</t>
  </si>
  <si>
    <t xml:space="preserve">CANTIDAD VERIFICADA </t>
  </si>
  <si>
    <r>
      <rPr>
        <b/>
        <u/>
        <sz val="11"/>
        <color theme="1"/>
        <rFont val="Calibri"/>
        <family val="2"/>
        <scheme val="minor"/>
      </rPr>
      <t xml:space="preserve">Fuente: </t>
    </r>
    <r>
      <rPr>
        <sz val="11"/>
        <color theme="1"/>
        <rFont val="Calibri"/>
        <family val="2"/>
        <scheme val="minor"/>
      </rPr>
      <t xml:space="preserve">Modificado de ICBF Subdirección de Nutrición - Compilación y organización a partir de varias fuentes. Bejarano, John. Cubillos, Sandra. Departamento de Nutrición. Facultad de Medicina. Universidad Nacional de Colombia. 2007. Janeth de Castro. Estudio de costo estándar modalidad asistencia nutricional desayuno – almuerzo empresa privada. Bogotá, D.C., 2002.
* Utensilio no necesario cuando en el ciclo de menús aprobado por el ICBF no existen preparaciones que lo requieran o la entidad realiza la compra de los alimentos en la presentación requerida para las preparaciones establecidas.
</t>
    </r>
  </si>
  <si>
    <t xml:space="preserve">Anexo 8. Necesidades Mínimas de Vajilla </t>
  </si>
  <si>
    <t>Fuente: Tomado de ICBF- Janeth de Castro. Estudio de costo estándar modalidad asistencia nutricional desayuno – almuerzo empresa privada. Bogotá, D.C., 2002
Nota: Hasta 100 raciones debe haber un elemento por usuario en un 100% más un 20% para reposición y a partir de 101 se calcula sobre el 60% correspondiente a la cobertura de los usuarios, más un 20% para reposición en bodega
* Para centro transitorio no se exigirá el cuchillo de mesa. Para las demás modalidades de protección, se deberá exigir la existencia de cuchillos, sin embargo, el uso de este elemento, queda sujeto a la decisión del equipo interdisciplinario de la modalidad, de acuerdo con la fase del proceso de atención y la población atendida.
** Los elementos de la vajilla deben adecuarse a la edad y condición de la población atendida.
*** Para población en condición de discapacidad es necesario considerar las especificaciones relacionadas con implementos requeridos para la alimentación, para lo cual puede consultarse la Guía técnica de alimentación y nutrición para la población con discapacidad</t>
  </si>
  <si>
    <t xml:space="preserve">INSTRUMENTO DE VERIFICACIÓN  - ACTA DE ACCIÓN DE INSPECCIÓN Y VIGILANCIA </t>
  </si>
  <si>
    <t>Anexo 9. Talento Humano</t>
  </si>
  <si>
    <t>NOMBRE DE LA ENTIDAD:</t>
  </si>
  <si>
    <t>FECHA DE LA ACCIÓN DE INSPECCIÓN:</t>
  </si>
  <si>
    <t>N°</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</si>
  <si>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</si>
  <si>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</si>
  <si>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</si>
  <si>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</si>
  <si>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</si>
  <si>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</si>
  <si>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</si>
  <si>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</si>
  <si>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</si>
  <si>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</si>
  <si>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</si>
  <si>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</si>
  <si>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</si>
  <si>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</si>
  <si>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Inscripción en Rethus
(Solo profesiones del sector salud)</t>
  </si>
  <si>
    <t>Evidencia de inducción para el cargo</t>
  </si>
  <si>
    <t>Soportes de afiliación al SGSSS y ARL</t>
  </si>
  <si>
    <t>Código Ético</t>
  </si>
  <si>
    <t>SI</t>
  </si>
  <si>
    <t>NO</t>
  </si>
  <si>
    <t>N/A</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</si>
  <si>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</si>
  <si>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</si>
  <si>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</si>
  <si>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</si>
  <si>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</si>
  <si>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</si>
  <si>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CASA HOGAR</t>
  </si>
  <si>
    <t>Niñas, niños y adolescentes de 0 a 18 años, con Proceso Administrativo de Restablecimiento de Derechos.</t>
  </si>
  <si>
    <t>Adolescentes mayores de 15 años con discapacidad declarados en adoptabilidad y mayores de 18 años con discapacidad, que al cumplir la mayoría de edad se encontraban con un PARD, bajo la protección del ICBF y continúan bajo la responsabilidad de una Autoridad Administrativa.</t>
  </si>
  <si>
    <t>Adolescentes mayores de 15 y menores de 18 años desvinculados de grupos armados organizados al margen de la Ley que han permanecido más de 1 mes en el grupo armado organizado al margen de la Ley.</t>
  </si>
  <si>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</si>
  <si>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</si>
  <si>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</si>
  <si>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</si>
  <si>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</si>
  <si>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</si>
  <si>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t>3.1.3.</t>
  </si>
  <si>
    <t xml:space="preserve">La población atendida corresponde a la registrada en la propuesta de implementación y cualificación - PIYC y el Manual Operativo vigente. </t>
  </si>
  <si>
    <t>3.1.4.</t>
  </si>
  <si>
    <t xml:space="preserve">La Propuesta de Implementación y Cualificación - PIYC, establece acciones específicas para la población atendida, entre ellos "Gestante, discapacidad, consumo, vida en calle y violencia sexual" y diferenciada para la atención en primera infancia. </t>
  </si>
  <si>
    <t xml:space="preserve">3.1.5. </t>
  </si>
  <si>
    <t>Cuenta con soportes de las actividades de arte, recreación y deporte dentro del proceso de atención diariamente, las cuales se encuentran establecidas en la Propuesta de Implementación y Cualificación - PIYC.</t>
  </si>
  <si>
    <t xml:space="preserve">3.1.6. </t>
  </si>
  <si>
    <t xml:space="preserve">3.1.7. </t>
  </si>
  <si>
    <t xml:space="preserve">3.1.8. </t>
  </si>
  <si>
    <t xml:space="preserve">3.2. </t>
  </si>
  <si>
    <t xml:space="preserve">Cumple con la implementación del Proceso de Atención </t>
  </si>
  <si>
    <t xml:space="preserve">3.2.1. </t>
  </si>
  <si>
    <r>
      <t xml:space="preserve">Los usarios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</si>
  <si>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</si>
  <si>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</si>
  <si>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</si>
  <si>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r>
      <t xml:space="preserve">Cuenta con certificación del grupo al que se autoreconozca o soportes para la obtención del mismo ante la entidad correspondiente. 
</t>
    </r>
    <r>
      <rPr>
        <b/>
        <u/>
        <sz val="11"/>
        <color theme="1"/>
        <rFont val="Arial Narrow"/>
        <family val="2"/>
      </rPr>
      <t>Nota:</t>
    </r>
    <r>
      <rPr>
        <sz val="11"/>
        <color theme="1"/>
        <rFont val="Arial Narrow"/>
        <family val="2"/>
      </rPr>
      <t xml:space="preserve"> aplica, en caso de atención a población con enfoque diferencial étnico. </t>
    </r>
  </si>
  <si>
    <t xml:space="preserve">3.2.4. </t>
  </si>
  <si>
    <t xml:space="preserve">3.2.5. </t>
  </si>
  <si>
    <t xml:space="preserve">3.2.6. </t>
  </si>
  <si>
    <r>
      <t xml:space="preserve">Los usuarios atendidos se encuentran vinculados a  educación formal.
</t>
    </r>
    <r>
      <rPr>
        <b/>
        <u/>
        <sz val="11"/>
        <color theme="1"/>
        <rFont val="Arial Narrow"/>
        <family val="2"/>
      </rPr>
      <t>Nota:</t>
    </r>
    <r>
      <rPr>
        <sz val="11"/>
        <color theme="1"/>
        <rFont val="Arial Narrow"/>
        <family val="2"/>
      </rPr>
      <t xml:space="preserve"> en caso que el servicio se preste al interior de la institución, cuenta con el convenio suscrito con la entidad de educación correspondiente.
</t>
    </r>
    <r>
      <rPr>
        <b/>
        <u/>
        <sz val="11"/>
        <color theme="1"/>
        <rFont val="Arial Narrow"/>
        <family val="2"/>
      </rPr>
      <t>Nota:</t>
    </r>
    <r>
      <rPr>
        <b/>
        <sz val="11"/>
        <color theme="1"/>
        <rFont val="Arial Narrow"/>
        <family val="2"/>
      </rPr>
      <t xml:space="preserve"> e</t>
    </r>
    <r>
      <rPr>
        <sz val="11"/>
        <color theme="1"/>
        <rFont val="Arial Narrow"/>
        <family val="2"/>
      </rPr>
      <t>n caso de atender población con discapacidad brinda el apoyo pedagógico requerido por el usuario en la preparación para la educación inclusiva.</t>
    </r>
  </si>
  <si>
    <t xml:space="preserve">3.2.7. </t>
  </si>
  <si>
    <r>
      <t xml:space="preserve">Cuenta con soportes donde se evidencia que el operador participa en la construcción  e implementación del Plan Individual de Ajustes Razonables (PIAR) de la institución educativa donde se ubique a los usuarios atendidos con discapacidad.
</t>
    </r>
    <r>
      <rPr>
        <b/>
        <u/>
        <sz val="11"/>
        <color theme="1"/>
        <rFont val="Arial Narrow"/>
        <family val="2"/>
      </rPr>
      <t>Nota:</t>
    </r>
    <r>
      <rPr>
        <sz val="11"/>
        <color theme="1"/>
        <rFont val="Arial Narrow"/>
        <family val="2"/>
      </rPr>
      <t xml:space="preserve"> los soportes que podrá encontrar son actas, correos electrónicos, oficios, entre otros.</t>
    </r>
  </si>
  <si>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</si>
  <si>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Cuenta con soportes que evidencien el tránsito a la modalidad Casa Universitaria, para los usuarios atendidos mayores de 18 años con medida de adoptabilidad o próximos a finalizar su proceso de atención y/o en preparación para la vida independiente que estén cursando estudios técnicos o universitarios.</t>
  </si>
  <si>
    <t xml:space="preserve">3.3. </t>
  </si>
  <si>
    <t xml:space="preserve">3.3.1. </t>
  </si>
  <si>
    <t>Cuenta con la evaluación preliminar, elaborada máximo a los ( 5) días hábiles de la ubicación del usuario en la modalidad, en la que se identifiquen los riesgos físicos y/o emocionales que requieran gestión para la atención de emergencia.</t>
  </si>
  <si>
    <t xml:space="preserve">3.3.2. </t>
  </si>
  <si>
    <r>
      <t xml:space="preserve">En la evaluación integradora se identifican las condiciones de ingreso,  recursos y fortalezas de los usuarios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xml:space="preserve">: se identifican fortalezas del usuario, la familia y o red vincular de apoyo, así como, de los aspectos por fortalecer.
</t>
    </r>
    <r>
      <rPr>
        <b/>
        <u/>
        <sz val="11"/>
        <color theme="1"/>
        <rFont val="Arial Narrow"/>
        <family val="2"/>
      </rPr>
      <t>Nota</t>
    </r>
    <r>
      <rPr>
        <sz val="11"/>
        <color theme="1"/>
        <rFont val="Arial Narrow"/>
        <family val="2"/>
      </rPr>
      <t>: en caso de usuarios con discapacidad, emplean métodos de comunicación aumentativa y alternativa.</t>
    </r>
  </si>
  <si>
    <t xml:space="preserve">3.3.3. </t>
  </si>
  <si>
    <t xml:space="preserve">Cuenta con actas de reuniones internas de analisis de caso para desarrollar el plan de caso de los usuarios. </t>
  </si>
  <si>
    <t xml:space="preserve">3.3.4.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</si>
  <si>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</si>
  <si>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t xml:space="preserve">3.3.5. </t>
  </si>
  <si>
    <r>
      <t xml:space="preserve">Se reformula el plan de caso con el objetivo de plantear acciones orientadas al fortalecimiento de proyecto de vida.
</t>
    </r>
    <r>
      <rPr>
        <b/>
        <u/>
        <sz val="11"/>
        <color theme="1"/>
        <rFont val="Arial Narrow"/>
        <family val="2"/>
      </rPr>
      <t>Nota</t>
    </r>
    <r>
      <rPr>
        <sz val="11"/>
        <color theme="1"/>
        <rFont val="Arial Narrow"/>
        <family val="2"/>
      </rPr>
      <t>: aplica, en caso de declaratoria de adoptabilidad.</t>
    </r>
  </si>
  <si>
    <t xml:space="preserve">3.3.6. </t>
  </si>
  <si>
    <t xml:space="preserve">3.3.7. </t>
  </si>
  <si>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</si>
  <si>
    <t xml:space="preserve">3.4. </t>
  </si>
  <si>
    <t xml:space="preserve">Da aplicabilidad y cumplimiento al Hito 2: Gestión del Caso. </t>
  </si>
  <si>
    <t xml:space="preserve">3.4.1. </t>
  </si>
  <si>
    <r>
      <t xml:space="preserve">En el seguimiento al Plan de caso, se identifica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</si>
  <si>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 xml:space="preserve">3.4.2. </t>
  </si>
  <si>
    <t xml:space="preserve">3.4.3. </t>
  </si>
  <si>
    <t xml:space="preserve">3.4.4. </t>
  </si>
  <si>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</si>
  <si>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t xml:space="preserve">3.4.5. </t>
  </si>
  <si>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</si>
  <si>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3.5. </t>
  </si>
  <si>
    <t xml:space="preserve">Da aplicabilidad y cumplimiento al Hito 3: Consolidación del Cambio. </t>
  </si>
  <si>
    <t>3.5.1.</t>
  </si>
  <si>
    <t>Cuenta con soportes del proceso de preparación para la reunificación del usuario, así:
* Se analiza la reintegración del usuario, así como las acciones a realizar, en articulación entre la Autoridad Administrativa, equipo técnico equipo interdisciplinario de la modalidad. 
* Se realiza la evaluación de criterios para la reintegración y reunificación, identifica avances y objetivos alcanzados como insumo para la toma de decisiones por parte de la autoridad administrativa.
* Planifica, revisa y valora las condiciones para la acogida de la niña, el niño o el adolescente para la reintegración a la familia, adopción, o consolidación de vida independiente.
* Se realiza con antelación mínimo de un mes, la preparación para la reunificación acorde con las directrices sobre modalidades alternativas de cuidado de los niños.</t>
  </si>
  <si>
    <t xml:space="preserve">3.5.2. </t>
  </si>
  <si>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</si>
  <si>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3.5.3.</t>
  </si>
  <si>
    <t>3.5.4.</t>
  </si>
  <si>
    <t>3.5.5.</t>
  </si>
  <si>
    <t xml:space="preserve">3.5.6. </t>
  </si>
  <si>
    <t>Cuenta con soportes de las acciones establecidas para el egreso progresivo, así:
* Genera estrategias de acompañamiento gradual para favorecer la separación de los usuarios de su familia por el menor tiempo posible.
* Desarrolla acciones para aportar a la consolidación de los cambios obtenidos, una vez el usuario es reintegrado a su familia o consolida su vida independiente.
* Previene retrocesos en el proceso de atención para evitar su reingreso al sistema de protección.
* Enfatiza el fortalecimiento de redes de apoyo y articulación con el SNBF, en especial al momento de reintegración familiar o consolidación de su vida independiente.</t>
  </si>
  <si>
    <t xml:space="preserve">3.5.7. </t>
  </si>
  <si>
    <t>Cuenta con soportes de la entrega del caso por parte del operador, así:
* Realiza el seguimiento, acompañamiento e intervención en coordinación con la Autoridad Administrativa y/o equipo de Defensoría o Comisaría de Familia con el fin de lograr los procesos de reunificación y reintegración, consolidación de vida independiente.
*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</si>
  <si>
    <t>3.5.8.</t>
  </si>
  <si>
    <t>3.5.9.</t>
  </si>
  <si>
    <t xml:space="preserve">3.5.10. </t>
  </si>
  <si>
    <t>Cuenta con oficio de entrega del anexo de historia de atención  al coordinador de dicha modalidad el mismo día de la ubicación del usuario.
Nota: aplica, para los usuarios egresados por traslado de modalidad o institución,</t>
  </si>
  <si>
    <r>
      <t xml:space="preserve">Cuenta con soportes del diseño e implementación de estategias y actividades que potencialicen las habilidades, capacidades y destrezas personales del usuario.
</t>
    </r>
    <r>
      <rPr>
        <b/>
        <sz val="11"/>
        <color theme="1"/>
        <rFont val="Arial Narrow"/>
        <family val="2"/>
      </rPr>
      <t>Nota:</t>
    </r>
    <r>
      <rPr>
        <sz val="11"/>
        <color theme="1"/>
        <rFont val="Arial Narrow"/>
        <family val="2"/>
      </rPr>
      <t xml:space="preserve"> los soportes pueden ser: guias, pruebas psicotécnicas, actas de reunión, entre otras.</t>
    </r>
  </si>
  <si>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</si>
  <si>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 xml:space="preserve">3.1.1.  </t>
  </si>
  <si>
    <t xml:space="preserve">Cuenta con los soportes y gestiones para la atención de población con discapacidad </t>
  </si>
  <si>
    <t>3.1.1.1.</t>
  </si>
  <si>
    <t>Cuenta con soportes de la gestión o Certificado de Discapacidad, según lo establecido en la Resolución 583 del 2018.</t>
  </si>
  <si>
    <t>3.1.1.2.</t>
  </si>
  <si>
    <t xml:space="preserve">Cuenta con soportes de la gestión o el Registro de Localización y Caracterización de Personas con Discapacidad, según lo establecido en la Resolución 583 del 2018.
</t>
  </si>
  <si>
    <t>3.1.1.3.</t>
  </si>
  <si>
    <t>Cuenta con el Registro Único de Victimas RUV o gestión para la obtención del mismo para la población con discapacidad a causa del conflicto armado.</t>
  </si>
  <si>
    <t>El cronograma de actividades da cuenta de los ajustes razonables requeridos por los usuarios de acuerdo a su categoria de discapacidad.</t>
  </si>
  <si>
    <t xml:space="preserve">3.1.1.6. </t>
  </si>
  <si>
    <r>
      <t xml:space="preserve">Cuenta con el informe de perfiles vocacionales y ocupacionales, donde se identifiquen los acuerdos para continuar con la vinculación laboral o vinculación de alternativas que permitan al desarrollo productivo de los usuarios.
</t>
    </r>
    <r>
      <rPr>
        <b/>
        <u/>
        <sz val="11"/>
        <color theme="1"/>
        <rFont val="Arial Narrow"/>
        <family val="2"/>
      </rPr>
      <t>Nota</t>
    </r>
    <r>
      <rPr>
        <b/>
        <sz val="11"/>
        <color theme="1"/>
        <rFont val="Arial Narrow"/>
        <family val="2"/>
      </rPr>
      <t xml:space="preserve">: </t>
    </r>
    <r>
      <rPr>
        <sz val="11"/>
        <color theme="1"/>
        <rFont val="Arial Narrow"/>
        <family val="2"/>
      </rPr>
      <t xml:space="preserve">para los adolescentes mayores de 15 años, deben contar con perfiles funcionales y ocupacionales.
</t>
    </r>
    <r>
      <rPr>
        <b/>
        <u/>
        <sz val="11"/>
        <color theme="1"/>
        <rFont val="Arial Narrow"/>
        <family val="2"/>
      </rPr>
      <t>Nota</t>
    </r>
    <r>
      <rPr>
        <b/>
        <sz val="11"/>
        <color theme="1"/>
        <rFont val="Arial Narrow"/>
        <family val="2"/>
      </rPr>
      <t xml:space="preserve">: </t>
    </r>
    <r>
      <rPr>
        <sz val="11"/>
        <color theme="1"/>
        <rFont val="Arial Narrow"/>
        <family val="2"/>
      </rPr>
      <t>se debe contar con soportes de la socialización de los resultados con autoridad administrativa.</t>
    </r>
  </si>
  <si>
    <t xml:space="preserve">3.1.1.7. </t>
  </si>
  <si>
    <r>
      <t xml:space="preserve">Cuenta con el informe de apoyos facilitadores requerido, donde se identifique que se desarrollan actividades dirigidas al fortalecimiento de habilidades sociales que favorezcan la inclusión laboral de los usuarios. 
</t>
    </r>
    <r>
      <rPr>
        <b/>
        <u/>
        <sz val="11"/>
        <color theme="1"/>
        <rFont val="Arial Narrow"/>
        <family val="2"/>
      </rPr>
      <t>Nota</t>
    </r>
    <r>
      <rPr>
        <sz val="11"/>
        <color theme="1"/>
        <rFont val="Arial Narrow"/>
        <family val="2"/>
      </rPr>
      <t xml:space="preserve">: se debe implementar en el seguimiento al plan de caso.
</t>
    </r>
    <r>
      <rPr>
        <b/>
        <u/>
        <sz val="11"/>
        <color theme="1"/>
        <rFont val="Arial Narrow"/>
        <family val="2"/>
      </rPr>
      <t>Nota</t>
    </r>
    <r>
      <rPr>
        <sz val="11"/>
        <color theme="1"/>
        <rFont val="Arial Narrow"/>
        <family val="2"/>
      </rPr>
      <t xml:space="preserve">: se debe contar con actividades de autocuidado, manejo del dinero, uso de transporte público, entre otros.
</t>
    </r>
    <r>
      <rPr>
        <b/>
        <u/>
        <sz val="11"/>
        <color theme="1"/>
        <rFont val="Arial Narrow"/>
        <family val="2"/>
      </rPr>
      <t>Nota</t>
    </r>
    <r>
      <rPr>
        <sz val="11"/>
        <color theme="1"/>
        <rFont val="Arial Narrow"/>
        <family val="2"/>
      </rPr>
      <t xml:space="preserve">: se debe contar con soportes de la elaboración y presentación de su hoja de vida.
</t>
    </r>
    <r>
      <rPr>
        <b/>
        <u/>
        <sz val="11"/>
        <color theme="1"/>
        <rFont val="Arial Narrow"/>
        <family val="2"/>
      </rPr>
      <t>Nota</t>
    </r>
    <r>
      <rPr>
        <sz val="11"/>
        <color theme="1"/>
        <rFont val="Arial Narrow"/>
        <family val="2"/>
      </rPr>
      <t>: se debe contar con soportes para la preparación para presentar una entrevista laboral</t>
    </r>
  </si>
  <si>
    <t xml:space="preserve">3.1.1.8. </t>
  </si>
  <si>
    <r>
      <t xml:space="preserve">Cuenta con el informe de la búsqueda de ofertas laborales de acuerdo con el perfil ocupacional para los usuarios atendidos. 
</t>
    </r>
    <r>
      <rPr>
        <b/>
        <u/>
        <sz val="11"/>
        <color theme="1"/>
        <rFont val="Arial Narrow"/>
        <family val="2"/>
      </rPr>
      <t>Nota</t>
    </r>
    <r>
      <rPr>
        <sz val="11"/>
        <color theme="1"/>
        <rFont val="Arial Narrow"/>
        <family val="2"/>
      </rPr>
      <t>: se debe contar con soporte del correo electrónico, telefónico o directamente con los empresarios para motivar la inclusión laboral.</t>
    </r>
  </si>
  <si>
    <t xml:space="preserve">3.1.1.9. </t>
  </si>
  <si>
    <t>Cuenta con acta donde se evidencie la gestion con el área de recursos humanos de la empresa objeto, para la identificación del puesto de trabajo y definición de los ajustes razonables o facilitadores que se requieren; al igual que los entrenamientos necesarios de los usuarios que ingresan a su vida laboral.</t>
  </si>
  <si>
    <t xml:space="preserve">3.1.1.10. </t>
  </si>
  <si>
    <r>
      <t xml:space="preserve">Cuenta con soporte para la autorización a la vinculación laboral por parte de la Autoridad Administrativa Competente del usuario que ingresa a su vida laboral. 
</t>
    </r>
    <r>
      <rPr>
        <b/>
        <u/>
        <sz val="11"/>
        <color theme="1"/>
        <rFont val="Arial Narrow"/>
        <family val="2"/>
      </rPr>
      <t>Nota</t>
    </r>
    <r>
      <rPr>
        <sz val="11"/>
        <color theme="1"/>
        <rFont val="Arial Narrow"/>
        <family val="2"/>
      </rPr>
      <t>: los soporte pueden ser correo y/o oficio, entre otros, asimismo, deben contar con soporte de autorización por parte del inspector del trabajo.</t>
    </r>
  </si>
  <si>
    <t xml:space="preserve">3.1.1.11. </t>
  </si>
  <si>
    <r>
      <t xml:space="preserve">Cuenta con informe de seguimiento al proceso de inclusión socio laboral por lo menos 1 vez al mes, durante los primeros 6 meses de los usuarios que inician su vida laboral. 
</t>
    </r>
    <r>
      <rPr>
        <b/>
        <u/>
        <sz val="11"/>
        <color theme="1"/>
        <rFont val="Arial Narrow"/>
        <family val="2"/>
      </rPr>
      <t>Nota</t>
    </r>
    <r>
      <rPr>
        <sz val="11"/>
        <color theme="1"/>
        <rFont val="Arial Narrow"/>
        <family val="2"/>
      </rPr>
      <t>: se debe implementar en el seguimiento al plan de caso.</t>
    </r>
  </si>
  <si>
    <t xml:space="preserve">3.1.1.12. </t>
  </si>
  <si>
    <r>
      <t xml:space="preserve">Cuenta con la construcción de unidades productivas autosostenibles, como espacios productivos y de formación para la vida laboral y productiva para usuarios que vean restringida su participación en espacios laborales formales.
</t>
    </r>
    <r>
      <rPr>
        <b/>
        <u/>
        <sz val="11"/>
        <color theme="1"/>
        <rFont val="Arial Narrow"/>
        <family val="2"/>
      </rPr>
      <t>Nota</t>
    </r>
    <r>
      <rPr>
        <sz val="11"/>
        <color theme="1"/>
        <rFont val="Arial Narrow"/>
        <family val="2"/>
      </rPr>
      <t>: los espacios pueden ser como huerta casera, panadería, producción avicola, bellaza, entre otros.</t>
    </r>
  </si>
  <si>
    <t xml:space="preserve">3.1.1.13. </t>
  </si>
  <si>
    <r>
      <t xml:space="preserve">Cuenta con soportes de la interlocución con la respectiva autoridad tradicional y la familia de los usuarios, con el apoyo de la autoridad administrativa durante todo el proceso de atención.
</t>
    </r>
    <r>
      <rPr>
        <b/>
        <u/>
        <sz val="11"/>
        <color theme="1"/>
        <rFont val="Arial Narrow"/>
        <family val="2"/>
      </rPr>
      <t>Nota</t>
    </r>
    <r>
      <rPr>
        <sz val="11"/>
        <color theme="1"/>
        <rFont val="Arial Narrow"/>
        <family val="2"/>
      </rPr>
      <t>: los soporte pueden ser correos, actas y/o oficios.</t>
    </r>
  </si>
  <si>
    <t xml:space="preserve">3.1.1.14. </t>
  </si>
  <si>
    <t>Cuenta con soportes de orientación a la familia o red vincular de apoyo en la identificación y eliminación de barreras que puedan restringir su participacipación en el medio familiar o comunitario al cual regresará.
Nota: los soporte pueden ser informe de egreso, seguimientos al plan de caso, correos, actas y/o oficios, entre otros.</t>
  </si>
  <si>
    <t xml:space="preserve">3.1.1.15. </t>
  </si>
  <si>
    <r>
      <t xml:space="preserve">Cuenta con soporte de la información a la autoridad administrativa y supervisión de contrato de la orden médica que precisa el acompañamiento hospitalario, por el medio más expedito de los usuarios.
</t>
    </r>
    <r>
      <rPr>
        <b/>
        <u/>
        <sz val="11"/>
        <color theme="1"/>
        <rFont val="Arial Narrow"/>
        <family val="2"/>
      </rPr>
      <t>Nota</t>
    </r>
    <r>
      <rPr>
        <sz val="11"/>
        <color theme="1"/>
        <rFont val="Arial Narrow"/>
        <family val="2"/>
      </rPr>
      <t xml:space="preserve">: el acompañante definido por el operador, realiza de manera continua actividades relacionadas con el estado de bienestar del usuario y sirve de soporte emocional. 
</t>
    </r>
    <r>
      <rPr>
        <b/>
        <u/>
        <sz val="11"/>
        <color theme="1"/>
        <rFont val="Arial Narrow"/>
        <family val="2"/>
      </rPr>
      <t>Nota</t>
    </r>
    <r>
      <rPr>
        <sz val="11"/>
        <color theme="1"/>
        <rFont val="Arial Narrow"/>
        <family val="2"/>
      </rPr>
      <t xml:space="preserve">: el acompañante definido por el operador, informa la evolución del estado de salud al equipo interdisciplinario.
</t>
    </r>
    <r>
      <rPr>
        <b/>
        <u/>
        <sz val="11"/>
        <color theme="1"/>
        <rFont val="Arial Narrow"/>
        <family val="2"/>
      </rPr>
      <t>Nota</t>
    </r>
    <r>
      <rPr>
        <sz val="11"/>
        <color theme="1"/>
        <rFont val="Arial Narrow"/>
        <family val="2"/>
      </rPr>
      <t xml:space="preserve">: el equipo interdisciplinario del operador, continúa con el seguimiento correspondiente en el marco del proceso de atención durante la atención hospitalaria.
</t>
    </r>
    <r>
      <rPr>
        <b/>
        <u/>
        <sz val="11"/>
        <color theme="1"/>
        <rFont val="Arial Narrow"/>
        <family val="2"/>
      </rPr>
      <t>Nota</t>
    </r>
    <r>
      <rPr>
        <sz val="11"/>
        <color theme="1"/>
        <rFont val="Arial Narrow"/>
        <family val="2"/>
      </rPr>
      <t>: Los soporte pueden ser correo electrónico, pantallazo de llamada telefonica, mensaje telefónico, entre otros.</t>
    </r>
  </si>
  <si>
    <t xml:space="preserve">3.2.1.  </t>
  </si>
  <si>
    <t xml:space="preserve">Cuenta con los soportes y gestiones para la atención de población con consumo de sustancias psicoactivas. </t>
  </si>
  <si>
    <t>3.2.1.1.</t>
  </si>
  <si>
    <t>Cuenta con el documento que soporta el programa de inducción para generar empatía y sentido de pertenencia del usuario con su proceso.</t>
  </si>
  <si>
    <t>3.2.1.2.</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</si>
  <si>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</si>
  <si>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protócolos, guías, entre otros.</t>
    </r>
  </si>
  <si>
    <t>3.2.1.4.</t>
  </si>
  <si>
    <t>Cuenta con soportes del diseño e implementación del procedimiento para el control de ingreso de sustancias psicoactivas.
Nota: los soportes pueden ser fotos, actas, listados de ingresos, bitácoras, entre otros.</t>
  </si>
  <si>
    <t xml:space="preserve">3.3.1.  </t>
  </si>
  <si>
    <t xml:space="preserve">Cuenta con los soportes y gestiones para la atención de población de gestantes y/o lactantes. </t>
  </si>
  <si>
    <t>3.3.1.1.</t>
  </si>
  <si>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electronico, oficio, entre otros.</t>
    </r>
  </si>
  <si>
    <t>3.3.1.2.</t>
  </si>
  <si>
    <t>3.3.1.3.</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</si>
  <si>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</si>
  <si>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t>3.3.1.4.</t>
  </si>
  <si>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</si>
  <si>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t>3.3.1.5.</t>
  </si>
  <si>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</si>
  <si>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t>3.3.1.6.</t>
  </si>
  <si>
    <t>3.3.1.8.</t>
  </si>
  <si>
    <t>3.3.1.9.</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</si>
  <si>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</si>
  <si>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 xml:space="preserve">3.4.1.  </t>
  </si>
  <si>
    <t xml:space="preserve">Cuenta con los soportes y gestiones para la atención de población, victimas de violencia sexual dentro y fuera del conflicto armado y/o víctimas de trata. </t>
  </si>
  <si>
    <t>3.4.1.1.</t>
  </si>
  <si>
    <t>3.4.1.2.</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</si>
  <si>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</si>
  <si>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t>3.4.1.3.</t>
  </si>
  <si>
    <t>3.4.1.4.</t>
  </si>
  <si>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</si>
  <si>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3.4.1.5.</t>
  </si>
  <si>
    <t xml:space="preserve">Cuenta con soportes de la información entregada a las usuarias, acerca de la  interrupción voluntaria del embarazo (IVE). </t>
  </si>
  <si>
    <t>3.4.1.6.</t>
  </si>
  <si>
    <t>Cuenta con soportes del seguimiento a la respuesta emitida desde el sector salud, dentro de los 5 días siguientes, a la solicitud formal de la interrupción voluntaria del embarazo (IVE).</t>
  </si>
  <si>
    <t xml:space="preserve">3.5.1. </t>
  </si>
  <si>
    <t xml:space="preserve">Cuenta con los soportes y gestiones para aplicación de salidas deportivas, pedagógicas, recreativas o culturales, dirigidas a los usuarios. </t>
  </si>
  <si>
    <t xml:space="preserve">3.5.1.1. </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</si>
  <si>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</si>
  <si>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3.5.1.2.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</si>
  <si>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</si>
  <si>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Cuenta con los soportes y gestiones ante accidentes o lesiones, que se puedan presentar dentro de la atención a los usuarios. </t>
  </si>
  <si>
    <t xml:space="preserve">3.5.2.1. </t>
  </si>
  <si>
    <t>Cuenta con el reporte enviado a la autoridad administrativa del traslado a urgencias del usuario, así como con la Epicrisis y novedad escrita en el anexo de historia de atención de la situación presentada.</t>
  </si>
  <si>
    <t xml:space="preserve">3.5.2.2. </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</si>
  <si>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</si>
  <si>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3.5.2.3.</t>
  </si>
  <si>
    <t xml:space="preserve">3.5.2.4.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</si>
  <si>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</si>
  <si>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 xml:space="preserve">3.5.3. </t>
  </si>
  <si>
    <t xml:space="preserve">Cuenta con los soportes y gestiones ante conducta suicida: ideacion e intento suicida y suicidio consumado. </t>
  </si>
  <si>
    <t xml:space="preserve">3.5.3.1. </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</si>
  <si>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</si>
  <si>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3.5.3.2.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</si>
  <si>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analisis de caso deben reposar o ser registrados en el anexo de historia de atención.</t>
    </r>
  </si>
  <si>
    <t xml:space="preserve">3.5.3.3. </t>
  </si>
  <si>
    <t xml:space="preserve">3.5.3.4. </t>
  </si>
  <si>
    <t>El anexo de historia de atención cuenta con informe y correo electrónico dirigido a la autoridad administrativa y a la autoridad indigena correspondiente a la situación de ideación suicida, conducta suicida o intento de suicidio.</t>
  </si>
  <si>
    <t xml:space="preserve">3.5.3.5. </t>
  </si>
  <si>
    <r>
      <t xml:space="preserve">El anexo de historia de atención cuenta con soportes donde se evidencia que se informó a la familia o red vincular del uusario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</si>
  <si>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 xml:space="preserve">3.5.3.6. </t>
  </si>
  <si>
    <t>El anexo de historia de atención cuenta con informe de seguimiento de la situación de ideación y/o conducta suicida del usuario y con correo electrónico de la remision máximo a los cinco (5) días calendario después de presentado el evento  a la autoridad administrativa con copia a la supervición del contrato.</t>
  </si>
  <si>
    <t xml:space="preserve">3.5.3.7. </t>
  </si>
  <si>
    <t>Se cuenta con acta de reunión del caso, posterior al evento de intento suicida del usuario, estableciendo las acciones de prevención y reducción del riesgo por implementar.</t>
  </si>
  <si>
    <t xml:space="preserve">3.5.3.8. </t>
  </si>
  <si>
    <t xml:space="preserve">3.5.4. </t>
  </si>
  <si>
    <t xml:space="preserve">Cuenta con los soportes y gestiones ante situaciones de violencia. </t>
  </si>
  <si>
    <t xml:space="preserve">3.5.4.1.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</si>
  <si>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</si>
  <si>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3.5.4.2. </t>
  </si>
  <si>
    <t>Cuenta con actas y listados de asistencia de las metodologías participativas con los usuarios sobre la identificación y reporte de posibles situaciones de violencia, omisión y/o negligencia al interior de la modalidad de restablecimiento de derechos.</t>
  </si>
  <si>
    <t xml:space="preserve">3.5.4.3. </t>
  </si>
  <si>
    <t>Cuenta con soporte de comunicación, por medio del cual, se da a conocer de manera inmediata a quien coordina la modalidad de restablecimiento de derechos, una vez se conoció las posibles situaciones de violencia o negligencia hacia los usuarios.</t>
  </si>
  <si>
    <t xml:space="preserve">3.5.4.4. </t>
  </si>
  <si>
    <t>El anexo de historia de atención cuenta con correo electrónico dirigido a la autoridad administrativa y a quien supervisa el contrato informándoles de manera inmediata la situación presentada.</t>
  </si>
  <si>
    <t xml:space="preserve">3.5.4.5. </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</si>
  <si>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cooridnador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</si>
  <si>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t xml:space="preserve">3.5.4.6. </t>
  </si>
  <si>
    <r>
      <t xml:space="preserve">En caso de haber requerido atencion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caracter de URGENCIA MÉDICA.</t>
    </r>
  </si>
  <si>
    <t xml:space="preserve">3.5.4.7. </t>
  </si>
  <si>
    <t>Cuenta con bitocara,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</si>
  <si>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3.5.4.8.</t>
  </si>
  <si>
    <t>El anexo de historia de atención cuenta con soporte donde se informa a la familia del usuario sobre la situación presentada de manera inmediata.</t>
  </si>
  <si>
    <t xml:space="preserve">3.5.4.9. </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</si>
  <si>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</si>
  <si>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3.5.4.10.</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</si>
  <si>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</si>
  <si>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 xml:space="preserve">3.5.4.11. </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</si>
  <si>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</si>
  <si>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3.5.4.12. </t>
  </si>
  <si>
    <t xml:space="preserve">3.5.4.13. </t>
  </si>
  <si>
    <t>El anexo de historia de atención cuenta con informe de seguimiento de la situación de violencia del usuario y con correo electrónico de la remision máximo a los cinco (5) días calendario después de presentado el evento  a la autoridad administrativa con copia a la supervición del contrato.</t>
  </si>
  <si>
    <t xml:space="preserve">Cuenta con los soportes y gestiones ante situaciones de fallecimiento </t>
  </si>
  <si>
    <t xml:space="preserve">3.5.5.1.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</si>
  <si>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</si>
  <si>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3.5.5.2. </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</si>
  <si>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</si>
  <si>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3.5.5.3.</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</si>
  <si>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</si>
  <si>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3.5.6.</t>
  </si>
  <si>
    <t>Cuenta con los soportes y gestiones ante situaciones complejas a nivel de convivencia</t>
  </si>
  <si>
    <t xml:space="preserve">3.5.6.1. </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</si>
  <si>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</si>
  <si>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Cuenta con los soportes y gestiones ante situaciones de crisis personal</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</si>
  <si>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</si>
  <si>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</si>
  <si>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</si>
  <si>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</si>
  <si>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En el anexo de historia de atención se cuenta con registro de llamada telefónica, asignación y atención médica por urgencias, en caso que la situación de crisis no pudo ser controlada.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</si>
  <si>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</si>
  <si>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</si>
  <si>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En el anexo de historia de atención se cuenta con actas de reunión/análisis de caso, acompañamiento psicosocial a los(as) demás usuarios; y, a la familia o red vincular de apoyo, para prevenir el evento que originó la crisis y  para que esta no vuelva a ocurrir.</t>
  </si>
  <si>
    <t xml:space="preserve">Cuenta con los soportes y gestiones ante situaciones de riñas. </t>
  </si>
  <si>
    <t>En el anexo de historia de atención se cuenta con  soportes del abordaje a los usuarios implicados(as) en la situación de agresión.</t>
  </si>
  <si>
    <t>En el anexo de historia de atención se cuenta con epicrisis de la atención por urgencias en salud para los implicados(as) que presentan afectación física.</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</si>
  <si>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</si>
  <si>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</si>
  <si>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En el anexo de historia de atención se cuenta con informe de situación compleja  y soporte de la remisión a la autoridad administrativa y al supervisor de contrato, máximo a los tres (3) días calendario después de presentado el evento.</t>
  </si>
  <si>
    <t>En el anexo de historia de atención cuenta con seguimiento en el formato para el reporte de casos de los usuarios víctimas por lesiones, violencia sexual, conducta suicida, riñas y fallecimientos.</t>
  </si>
  <si>
    <t>3.5.7.</t>
  </si>
  <si>
    <t xml:space="preserve">Cuenta con los soportes y gestiones ante situaciones de desordenes disciplinarios. </t>
  </si>
  <si>
    <r>
      <t xml:space="preserve">Cuenta con soporte de informe  inmediato a la Policía de Infancia y Adolescencia, a la autoridad administrativa y a la supervisión del contrato del desorden discipinario presentado.                                                                                                           
</t>
    </r>
    <r>
      <rPr>
        <b/>
        <u/>
        <sz val="11"/>
        <color theme="1"/>
        <rFont val="Arial Narrow"/>
        <family val="2"/>
      </rPr>
      <t>Nota:</t>
    </r>
    <r>
      <rPr>
        <sz val="11"/>
        <color theme="1"/>
        <rFont val="Arial Narrow"/>
        <family val="2"/>
      </rPr>
      <t xml:space="preserve"> los soportes podrán ser los reportes en bitacoras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inundación,se informa a otras entidades de prevención y atención de riesgos. </t>
    </r>
  </si>
  <si>
    <t xml:space="preserve">3.5.7.2. </t>
  </si>
  <si>
    <t>Cuenta con soporte del registro de llamada a la familia o representante legal del usuario reportando  la situación presentada.</t>
  </si>
  <si>
    <t xml:space="preserve">3.5.7.3. </t>
  </si>
  <si>
    <t xml:space="preserve">Cuenta con soportes en bitácora o similares que evidencien la identificacion de los usuarios que originaron o movilizaron la situación y del espacio de dialogo  realizado de manera independiente con ellos(as). </t>
  </si>
  <si>
    <t xml:space="preserve">3.5.7.4. </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</si>
  <si>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</si>
  <si>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 xml:space="preserve">3.5.7.5. </t>
  </si>
  <si>
    <t>Cuenta con acta de reunión de caso efectuada con la autoridad administrativa para generar estrategias o metodologías con el fin de mitigar estas situaciones.</t>
  </si>
  <si>
    <t xml:space="preserve">Cuenta con los soportes y gestiones ante situaciones para el manejo del componente afectivo en el marco del cambio de medida, modalidad de atención, o traslado entre instituciones. </t>
  </si>
  <si>
    <t xml:space="preserve">3.5.8.1.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</si>
  <si>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</si>
  <si>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 xml:space="preserve">3.5.8.2. </t>
  </si>
  <si>
    <t>Cuenta con informe de la preparación en el manejo del componte afectivo y  la interrupción de los lazos de apego por el traslado o cambio de medida, así como soportes de atención psicosocial individual (en los casos requeridos).</t>
  </si>
  <si>
    <t xml:space="preserve">3.5.8.3. </t>
  </si>
  <si>
    <t xml:space="preserve">3.5.8.4. </t>
  </si>
  <si>
    <t>Cuenta con los soportes y gestiones ante situaciones para la prevención y atención frente al abandono y/o desistimiento irregular por parte del niño, niña o adolescente de la modalidad o servicio de restablecimiento de derechos.</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</si>
  <si>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</si>
  <si>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 xml:space="preserve">3.5.9.2. </t>
  </si>
  <si>
    <t>En el anexo de atención se cuenta con el informe enviado a la autoridad administrativa acerca de la desaparición del usuario.</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</si>
  <si>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</si>
  <si>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 xml:space="preserve">3.5.9.4. </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</si>
  <si>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</si>
  <si>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 xml:space="preserve">3.5.9.5. </t>
  </si>
  <si>
    <t>Cuenta con acta de reunión de caso con la autoridad administrativa y el equipo técnico interdisciplinario en los casos que  el usuario retorne voluntariamente.</t>
  </si>
  <si>
    <t>En el anexo de historia de atención cuenta con el registro de la novedad o confirmación de egreso de la beneficiaria o beneficiario en el SIM.</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</si>
  <si>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</si>
  <si>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 xml:space="preserve">2.1. </t>
  </si>
  <si>
    <t xml:space="preserve">Cumple con la ejecución presupuestal </t>
  </si>
  <si>
    <t xml:space="preserve">2.1.1. </t>
  </si>
  <si>
    <t xml:space="preserve">2.1.2. </t>
  </si>
  <si>
    <t xml:space="preserve">2.1.3. </t>
  </si>
  <si>
    <t xml:space="preserve">2.1.4. </t>
  </si>
  <si>
    <t xml:space="preserve">Ejecuta los gastos de talento humano, acorde con los soportes de pagos de nómina, honorarios y de seguridad social.		</t>
  </si>
  <si>
    <t xml:space="preserve">2.1.5. </t>
  </si>
  <si>
    <t>Realiza ejecución de gastos de alimentación, con base a la minuta patrón aprobada, y los tiempos de comida correspondientes a la modalidad y servicio.</t>
  </si>
  <si>
    <t xml:space="preserve">2.1.6. </t>
  </si>
  <si>
    <t xml:space="preserve">2.1.7. </t>
  </si>
  <si>
    <t xml:space="preserve">2.2. </t>
  </si>
  <si>
    <t xml:space="preserve">Cumple con la situación contable y financiera de la institución </t>
  </si>
  <si>
    <t xml:space="preserve">2.2.1. </t>
  </si>
  <si>
    <t xml:space="preserve">2.2.2. </t>
  </si>
  <si>
    <t xml:space="preserve">Hace uso de sistema de información contable (Software) y se ejecuta por centro de costos, cuando las fuentes de financiación así lo requieran. </t>
  </si>
  <si>
    <t xml:space="preserve">2.2.3. </t>
  </si>
  <si>
    <t>Lleva Libros de Contabilidad tales como: Balance de prueba, cierre de periodo o mes 13, Libro Diario, Libro Mayor y Balance y Libro de Inventario y Balance, registrados según las normas contables vigentes. (Según aplique).</t>
  </si>
  <si>
    <t xml:space="preserve">2.2.4. </t>
  </si>
  <si>
    <t xml:space="preserve">2.2.5. </t>
  </si>
  <si>
    <t>Los estados financieros se encuentran aprobados mediante acta de asamblea general ordinaria y/o extraordinaria de asociados.</t>
  </si>
  <si>
    <t xml:space="preserve">2.2.6. </t>
  </si>
  <si>
    <t>Cuenta con estados financieros dictaminados para las entidades obligadas a tener revisor fiscal.</t>
  </si>
  <si>
    <t xml:space="preserve">2.2.7. </t>
  </si>
  <si>
    <t>Los documentos contables cumplen los requisitos establecidos en la normatividad vigente.</t>
  </si>
  <si>
    <t xml:space="preserve">2.2.8. </t>
  </si>
  <si>
    <t>Realiza conciliaciones bancarias y presenta los respectivos soportes (libro auxiliar de bancos, hoja de trabajo o de conciliación y extractos bancarios).</t>
  </si>
  <si>
    <t xml:space="preserve">2.2.9. </t>
  </si>
  <si>
    <t xml:space="preserve">2.2.10. </t>
  </si>
  <si>
    <t xml:space="preserve">2.3. </t>
  </si>
  <si>
    <t xml:space="preserve">Cumple con las obligaciones tributarias (aplica solamente para las Auditorías de Calidad). </t>
  </si>
  <si>
    <t xml:space="preserve">2.3.1. </t>
  </si>
  <si>
    <t>Realiza liquidación de formularios y  pago de las obligaciones de Orden Nacional, de acuerdo con el tipo de entidad y lo registrado en el RUT. (Retención en la fuente, IVA, Impuesto a la Renta, información Exógena).</t>
  </si>
  <si>
    <t xml:space="preserve">2.3.2. </t>
  </si>
  <si>
    <t xml:space="preserve">4.1. </t>
  </si>
  <si>
    <t>El talento humano cumple con el perfil exigido de acuerdo con modalidad y población.</t>
  </si>
  <si>
    <t xml:space="preserve">4.1.1. </t>
  </si>
  <si>
    <t xml:space="preserve">4.1.2. </t>
  </si>
  <si>
    <t xml:space="preserve">4.1.3. </t>
  </si>
  <si>
    <t xml:space="preserve">4.1.4. </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</si>
  <si>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</si>
  <si>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 xml:space="preserve">4.1.5. </t>
  </si>
  <si>
    <t xml:space="preserve">Profesional en trabajo social o desarrollo familiar con  título profesional otorgado por una institución universitaria y tarjeta profesional y como mínimo un año de experiencia profesional certificada en programas, proyectos o servicios de protección integral. </t>
  </si>
  <si>
    <t xml:space="preserve">4.1.6. </t>
  </si>
  <si>
    <t xml:space="preserve">4.1.7. </t>
  </si>
  <si>
    <t>Profesional en nutrición y dietética con título profesional otorgado por una institución universitaria, tarjeta profesional y registro RETHUS y como mínimo seis meses de experiencia profesional certificada en la implementación o desarrollo de programas, proyectos o servicios de protección integral.</t>
  </si>
  <si>
    <t xml:space="preserve">4.1.8. </t>
  </si>
  <si>
    <r>
      <t xml:space="preserve">Gestor de caso con título profesional en psicología, trabajo social, desarrollo familiar, antropología, sociología o pedagogía y mínimo con un año de experiencia profesional certificada en programas o proyectos sociales o en atención directa con niños, niñas y/o adolescentes. 
</t>
    </r>
    <r>
      <rPr>
        <b/>
        <u/>
        <sz val="11"/>
        <color theme="1"/>
        <rFont val="Arial Narrow"/>
        <family val="2"/>
      </rPr>
      <t>Nota:</t>
    </r>
    <r>
      <rPr>
        <sz val="11"/>
        <color theme="1"/>
        <rFont val="Arial Narrow"/>
        <family val="2"/>
      </rPr>
      <t xml:space="preserve"> cuando se trate de modalidades con mayoría de población étnica, se recomienda que el profesional sea antropólogo o sociólogo).
</t>
    </r>
    <r>
      <rPr>
        <b/>
        <u/>
        <sz val="11"/>
        <color theme="1"/>
        <rFont val="Arial Narrow"/>
        <family val="2"/>
      </rPr>
      <t xml:space="preserve">Nota: </t>
    </r>
    <r>
      <rPr>
        <sz val="11"/>
        <color theme="1"/>
        <rFont val="Arial Narrow"/>
        <family val="2"/>
      </rPr>
      <t>contar con tarjeta profesional (para las profesiones que están reglamentadas por ley).</t>
    </r>
  </si>
  <si>
    <t xml:space="preserve">4.1.9. </t>
  </si>
  <si>
    <t xml:space="preserve">Formador Nocturno con mínimo formación de bachiller y con mínimo un (1) año de experiencia laboral específica en la población atendida. </t>
  </si>
  <si>
    <r>
      <t xml:space="preserve">Cocinero con nivel educativo mínimo grado noveno de educación básica secundaria. 
</t>
    </r>
    <r>
      <rPr>
        <b/>
        <u/>
        <sz val="11"/>
        <color theme="1"/>
        <rFont val="Arial Narrow"/>
        <family val="2"/>
      </rPr>
      <t>Nota:</t>
    </r>
    <r>
      <rPr>
        <sz val="11"/>
        <color theme="1"/>
        <rFont val="Arial Narrow"/>
        <family val="2"/>
      </rPr>
      <t xml:space="preserve"> donde se dificulte la consecución del manipulador de alimentos con el nivel educativo requerido en este ítem, se exigiría: Nivel educativo mínimo educación básica primaria completa. 
</t>
    </r>
    <r>
      <rPr>
        <b/>
        <u/>
        <sz val="11"/>
        <color theme="1"/>
        <rFont val="Arial Narrow"/>
        <family val="2"/>
      </rPr>
      <t>Nota:</t>
    </r>
    <r>
      <rPr>
        <sz val="11"/>
        <color theme="1"/>
        <rFont val="Arial Narrow"/>
        <family val="2"/>
      </rPr>
      <t xml:space="preserve"> contar con certificación de capacitación en manipulación de alimentos, con máximo un año de expedición.</t>
    </r>
  </si>
  <si>
    <t xml:space="preserve">El Coordinador cuenta con el título profesional otorgado por una institución universitaria y tiene como mínimo dos años de experiencia profesional certificada en la implementación o desarrollo de programas, proyectos o servicios de protección integral. </t>
  </si>
  <si>
    <t xml:space="preserve">4.1.10. </t>
  </si>
  <si>
    <t xml:space="preserve">4.2. </t>
  </si>
  <si>
    <t xml:space="preserve">Cumple con la proporción del talento humano exigido para la atención de la modalidad y población. </t>
  </si>
  <si>
    <t xml:space="preserve">4.2.1. </t>
  </si>
  <si>
    <t xml:space="preserve">4.2.2. </t>
  </si>
  <si>
    <t xml:space="preserve">4.2.3. </t>
  </si>
  <si>
    <t xml:space="preserve">4.2.4. </t>
  </si>
  <si>
    <r>
      <t xml:space="preserve">El psicólogo cumple con la proporción, según el cupo atendido: MT X 12
</t>
    </r>
    <r>
      <rPr>
        <b/>
        <u/>
        <sz val="11"/>
        <color theme="1"/>
        <rFont val="Arial Narrow"/>
        <family val="2"/>
      </rPr>
      <t>Nota 1:</t>
    </r>
    <r>
      <rPr>
        <sz val="11"/>
        <color theme="1"/>
        <rFont val="Arial Narrow"/>
        <family val="2"/>
      </rPr>
      <t xml:space="preserve"> el profesional en Psicología y Trabajador Social deben estar en jornadas de atención contrarias, con el fin de asegurar la permanencia de un profesional psicosocial durante todo el día.
</t>
    </r>
    <r>
      <rPr>
        <b/>
        <u/>
        <sz val="11"/>
        <color theme="1"/>
        <rFont val="Arial Narrow"/>
        <family val="2"/>
      </rPr>
      <t>Nota 2:</t>
    </r>
    <r>
      <rPr>
        <sz val="11"/>
        <color theme="1"/>
        <rFont val="Arial Narrow"/>
        <family val="2"/>
      </rPr>
      <t xml:space="preserve"> cuando el operador desarrolle la modalidad en 2 o más casas, y éstas se encuentren ubicadas en el mismo barrio, el tiempo de dedicación del Psicólogo puede ser de 48 horas por cada 12 cupos contratados y  los recursos asignados deberán ser reinvertidos en los clasificadores del costo establecidos para la modalidad</t>
    </r>
  </si>
  <si>
    <t xml:space="preserve">4.2.5. </t>
  </si>
  <si>
    <t>El nutricionista dietista cumple con la proporción, según el cupo atendido: 48 Horas X Unidad X Mes</t>
  </si>
  <si>
    <t xml:space="preserve">4.2.6. </t>
  </si>
  <si>
    <t xml:space="preserve">4.2.7. </t>
  </si>
  <si>
    <t>El auxiliar diurno cumple con la proporción, según el cupo atendido: TC X 12</t>
  </si>
  <si>
    <t xml:space="preserve">4.2.8. </t>
  </si>
  <si>
    <t>El formador nocturno cumple con la proporción, según el cupo atendido: TC X 12</t>
  </si>
  <si>
    <t xml:space="preserve">4.2.9. </t>
  </si>
  <si>
    <t xml:space="preserve">4.2.10. </t>
  </si>
  <si>
    <t xml:space="preserve">4.3. </t>
  </si>
  <si>
    <t xml:space="preserve">4.3.1. </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</si>
  <si>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</si>
  <si>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 xml:space="preserve">4.3.2. </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</si>
  <si>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</si>
  <si>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</si>
  <si>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</si>
  <si>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 xml:space="preserve">4.3.4. </t>
  </si>
  <si>
    <t>Cuenta con el Manual de Funciones que permite identificar las obligaciones de cada uno de los perfiles establecidos para la modalidad.</t>
  </si>
  <si>
    <t>4.3.5.</t>
  </si>
  <si>
    <t xml:space="preserve">4.3.6. </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</si>
  <si>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9. Talento Humano. </t>
    </r>
  </si>
  <si>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</si>
  <si>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LICENCIA DE FUNCIONAMIENTO: </t>
  </si>
  <si>
    <t>Relacione el número del acto administrativo, fecha de otorgamiento o renovación, clase, entidad que la otorgó y/o renovó</t>
  </si>
  <si>
    <t>2. ACUERDOS PARA EL DESARROLLO DE LA ACCIÓN DE INSPECCIÓN</t>
  </si>
  <si>
    <t xml:space="preserve">3. HECHOS MOTIVO DE DENUNCIA / ALCANCE AUDITORÍA DE CALIDAD </t>
  </si>
  <si>
    <t>3.1. ANTECEDENTES</t>
  </si>
  <si>
    <t>2. COMPONENTE FINANCIERO</t>
  </si>
  <si>
    <t>Cuenta con los soportes de ejecución financiera, como libros auxiliares, facturas electrónicas  o documentos soporte.</t>
  </si>
  <si>
    <t>Efectua los gastos operativos y de infraestructura de acuerdo con los clasificadores del costo / rubros permitidos en la modalidad.</t>
  </si>
  <si>
    <t>Ejecuta gastos de dotaciones institucional, de consumo y/o fungible de acuerdo con los cupos contratados y atendidos  y teniendo en cuenta los requerimientos de la modalidad.</t>
  </si>
  <si>
    <t>Cumple con los requisitos de ley establecidos para la contabilidad, según el tipo de entidad (Fundación, Corporación, Asociación u otra denominación sin ánimo de lúcro).</t>
  </si>
  <si>
    <t xml:space="preserve">Tiene soportes de la implementación de las herramientas de participación propuestas (Ej: buzón de sugerencias, encuestas de satisfacción, mesas participativas, entre otros) y en los tiempos indicados, La Propuesta de Implementación y Cualificación - PIYC. </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</si>
  <si>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t>
    </r>
  </si>
  <si>
    <t xml:space="preserve">Da aplicabilidad y cumplimiento al Hito 1: Prospectiva de caso en el proceso de atención.  (Ver Anexo No 10. Anexos de Historia de Atención.) </t>
  </si>
  <si>
    <t>Cuenta con el seguimiento al proceso de atención por cada una de las áreas de acuerdo con los tiempos definidos, en el plan de caso o en el seguimiento al plan de caso, bajo los formatos establecidos por el operador.</t>
  </si>
  <si>
    <r>
      <t xml:space="preserve">Cuenta con el informe de seguimiento de plan de caso, evaluación de criterios de reintegración y plan de cuidado entregado por el operador que venía llevando el proceso de atención, evitando la ruptura de este. 
</t>
    </r>
    <r>
      <rPr>
        <b/>
        <u/>
        <sz val="11"/>
        <color theme="1"/>
        <rFont val="Arial Narrow"/>
        <family val="2"/>
      </rPr>
      <t>Nota</t>
    </r>
    <r>
      <rPr>
        <sz val="11"/>
        <color theme="1"/>
        <rFont val="Arial Narrow"/>
        <family val="2"/>
      </rPr>
      <t>: aplica para el operador cuando recibe el caso.</t>
    </r>
  </si>
  <si>
    <t>Para los usuarios egresados por reintegro/reunificación familiar, evasión o fallecimiento, cuenta con oficio de entrega del anexo de historia de atención a la autoridad administrativa, mediante oficio con copia al supervisor de contrato, dentro de los cinco (5) días hábiles siguientes al egreso.</t>
  </si>
  <si>
    <t xml:space="preserve">3.6. </t>
  </si>
  <si>
    <t xml:space="preserve">Cumple con las condiciones establecidas para el fortalecimiento familiar. </t>
  </si>
  <si>
    <t xml:space="preserve">3.6.1. </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</si>
  <si>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entre otros.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haya lugar. 
</t>
    </r>
    <r>
      <rPr>
        <b/>
        <u/>
        <sz val="11"/>
        <color theme="1"/>
        <rFont val="Arial Narrow"/>
        <family val="2"/>
      </rPr>
      <t>Nota</t>
    </r>
    <r>
      <rPr>
        <sz val="11"/>
        <color theme="1"/>
        <rFont val="Arial Narrow"/>
        <family val="2"/>
      </rPr>
      <t>: para usuarios y red vincular con consumo de sustancias psicoactivas, desarrolla actividades de orientaciones y acompañamientos, para la vinculación de los mismos en programas de atención especializada con entidades del Sistema Nacional de Bienestar Familiar.</t>
    </r>
  </si>
  <si>
    <t xml:space="preserve">3.7. </t>
  </si>
  <si>
    <t xml:space="preserve">Cumple con las condiciones para el desarrollo del Proyecto de Vida. </t>
  </si>
  <si>
    <t xml:space="preserve">3.7.1. </t>
  </si>
  <si>
    <t>3.7.2.</t>
  </si>
  <si>
    <t xml:space="preserve">3.1.1.4. </t>
  </si>
  <si>
    <t>3.1.1.5.</t>
  </si>
  <si>
    <t xml:space="preserve">El proyecto de vida da cuenta de metas a corto, mediano y largo plazo. </t>
  </si>
  <si>
    <t xml:space="preserve">3.1.1.16. </t>
  </si>
  <si>
    <t xml:space="preserve">3.2.1.3. </t>
  </si>
  <si>
    <t>3.2.1.5.</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</si>
  <si>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</si>
  <si>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 xml:space="preserve">3.3.1.7. </t>
  </si>
  <si>
    <r>
      <t xml:space="preserve">Cuenta con soportes de gestiones y/o atención de acciones especializadas ante el sector salud y orientaciones permanentes a mujeres que desde el ingreso y que durante el tiempo de permanencia en el programa manifiesta su decision de llevar a cabo una interrupcion volutaria de embarazo. (Si aplica)
</t>
    </r>
    <r>
      <rPr>
        <b/>
        <u/>
        <sz val="11"/>
        <rFont val="Arial Narrow"/>
        <family val="2"/>
      </rPr>
      <t>Nota:</t>
    </r>
    <r>
      <rPr>
        <sz val="11"/>
        <rFont val="Arial Narrow"/>
        <family val="2"/>
      </rPr>
      <t xml:space="preserve"> los soportes pueden ser oficios, actas de reunión, correos de solicitud, entre otros.</t>
    </r>
  </si>
  <si>
    <t xml:space="preserve">La construcción de los seguimientos por áreas se realizan por cada uno (madres - hijo o hija), de acuerdo con su etapa de ciclo vital del usuario y se articulan entre si cuando se realizan las acciones desde la familia.	</t>
  </si>
  <si>
    <t>3.3.1.10.</t>
  </si>
  <si>
    <t xml:space="preserve">Cuenta con las acciones establecidas para laprevención del daño antijuridico. </t>
  </si>
  <si>
    <t xml:space="preserve">3.5.10.1. </t>
  </si>
  <si>
    <t xml:space="preserve">Cuenta con las acciones establecidas para la aplicación del Código Ético. </t>
  </si>
  <si>
    <t>Cuenta con soportes de socualización a los usuarios, colaboradores, familias, redes de apoyo y comunidad del código ético.</t>
  </si>
  <si>
    <t xml:space="preserve">El código ético permanece publicado en un lugar visible en la sede operativa. </t>
  </si>
  <si>
    <t>5.1. COMPONENTE ADMINISTRATIVO (INFRAESTRUCTURA Y DOTACIÓN) - NUTRICIÓN Y ALIMENTACIÓN</t>
  </si>
  <si>
    <t xml:space="preserve">5.1.1.1. </t>
  </si>
  <si>
    <t xml:space="preserve">5.1.1.3. </t>
  </si>
  <si>
    <t>El servicio de alimentos está aislado de lugares que representen un riesgo de contaminación para los alimentos.</t>
  </si>
  <si>
    <t xml:space="preserve">5.1.1.4. </t>
  </si>
  <si>
    <t>Los accesos y alrededores del servicio de alimentos están  limpios, libres de acumulación de basuras y apartado de la generación de polvo, estancamiento de agua, suciedades, plagas u otras fuentes de contaminación para los alimentos.</t>
  </si>
  <si>
    <t xml:space="preserve">5.1.1.5. </t>
  </si>
  <si>
    <t>El espacio y/o tamaño de la edificación del servicio de alimentos es suficiente para el manejo de los equipos disponibles, la circulación de las personas, el traslado de materiales o productos y además, está construida de manera que facilite las operaciones de limpieza, desinfección y mantenimiento.</t>
  </si>
  <si>
    <t xml:space="preserve">5.1.1.6. </t>
  </si>
  <si>
    <t>5.1.1.7.</t>
  </si>
  <si>
    <t>5.1.1.8.</t>
  </si>
  <si>
    <t xml:space="preserve">5.1.1.9. </t>
  </si>
  <si>
    <t>5.1.1.10.</t>
  </si>
  <si>
    <t xml:space="preserve">5.1.1.11. </t>
  </si>
  <si>
    <t>5.1.1.12.</t>
  </si>
  <si>
    <t xml:space="preserve">5.1.1.13. </t>
  </si>
  <si>
    <r>
      <t xml:space="preserve">Los techos evitan la acumulación de suciedad, condensación, formación de hongos y mohos, desprendimiento superficial, además son de fácil limpieza y mantenimiento.
</t>
    </r>
    <r>
      <rPr>
        <b/>
        <u/>
        <sz val="11"/>
        <color theme="1"/>
        <rFont val="Arial Narrow"/>
        <family val="2"/>
      </rPr>
      <t>Nota</t>
    </r>
    <r>
      <rPr>
        <sz val="11"/>
        <color theme="1"/>
        <rFont val="Arial Narrow"/>
        <family val="2"/>
      </rPr>
      <t>: No se permite el uso de techos falsos o dobles, a menos que los materiales cumplan los requisitos anteriormente mencionados.</t>
    </r>
  </si>
  <si>
    <t>5.1.1.14.</t>
  </si>
  <si>
    <t>5.1.1.15.</t>
  </si>
  <si>
    <t xml:space="preserve">5.1.1.16. </t>
  </si>
  <si>
    <t xml:space="preserve">5.1.1.17. </t>
  </si>
  <si>
    <t xml:space="preserve">5.1.1.18. </t>
  </si>
  <si>
    <t>5.1.1.19.</t>
  </si>
  <si>
    <t>5.1.1.20.</t>
  </si>
  <si>
    <t>Las aberturas que se utilizan para ventilación están  protegidas con mallas de material no corrosivo y de fácil limpieza y reparación.</t>
  </si>
  <si>
    <t xml:space="preserve">5.1.1.21. </t>
  </si>
  <si>
    <t xml:space="preserve">5.1.1.22. </t>
  </si>
  <si>
    <t xml:space="preserve">Cuenta con los equipos y utensilios del servicio de alimentos, y se encuentran en las condiciones adecuadas. </t>
  </si>
  <si>
    <t xml:space="preserve">5.1.2.1. </t>
  </si>
  <si>
    <t xml:space="preserve">5.1.2.2. </t>
  </si>
  <si>
    <t xml:space="preserve">5.1.2.3. </t>
  </si>
  <si>
    <t xml:space="preserve">5.1.2.4. </t>
  </si>
  <si>
    <r>
      <t xml:space="preserve">Los equipos y utensilios están fabricados con materiales, como acero inoxidable, resistentes al uso y a la corrosión, así como a la utilización frecuente de agentes de limpieza y desinfección y se encuentran en buen estado.
</t>
    </r>
    <r>
      <rPr>
        <b/>
        <u/>
        <sz val="11"/>
        <color theme="1"/>
        <rFont val="Arial Narrow"/>
        <family val="2"/>
      </rPr>
      <t>Nota</t>
    </r>
    <r>
      <rPr>
        <sz val="11"/>
        <color theme="1"/>
        <rFont val="Arial Narrow"/>
        <family val="2"/>
      </rPr>
      <t>: no se permite el uso de materiales contaminantes como el plomo, cadmio, zinc, antimonio o hierro, madera.</t>
    </r>
  </si>
  <si>
    <t xml:space="preserve">5.1.2.5. </t>
  </si>
  <si>
    <r>
      <t xml:space="preserve">Las superficies de contacto directo con el alimento  poseen un acabado liso, no poroso, no absorbente y esta libre de defectos, grietas u otras irregularidades que puedan atrapar partículas de alimentos o microorganismos que afectan la calidad sanitaria del producto.  
</t>
    </r>
    <r>
      <rPr>
        <b/>
        <u/>
        <sz val="11"/>
        <color theme="1"/>
        <rFont val="Arial Narrow"/>
        <family val="2"/>
      </rPr>
      <t>Nota</t>
    </r>
    <r>
      <rPr>
        <sz val="11"/>
        <color theme="1"/>
        <rFont val="Arial Narrow"/>
        <family val="2"/>
      </rPr>
      <t>: las partes de los utensilios son de fácil desprendimiento para su limpieza y desinfección.</t>
    </r>
  </si>
  <si>
    <t xml:space="preserve">5.1.2.6. </t>
  </si>
  <si>
    <t xml:space="preserve">5.1.2.7. </t>
  </si>
  <si>
    <t xml:space="preserve">5.1.2.8. </t>
  </si>
  <si>
    <t xml:space="preserve">5.1.2.9. </t>
  </si>
  <si>
    <t>Cuenta los ajustes razonables como las consideraciones para la alimentación de la población con discapacidad.</t>
  </si>
  <si>
    <t>6. COMPONENTE NUTRICIÓN</t>
  </si>
  <si>
    <t xml:space="preserve">6.1. </t>
  </si>
  <si>
    <t xml:space="preserve">Cuenta con concepto higiénico sanitario favorable para el desarrollo de la modalidad. </t>
  </si>
  <si>
    <t xml:space="preserve">6.1.1. </t>
  </si>
  <si>
    <t xml:space="preserve">6.1.2. </t>
  </si>
  <si>
    <t xml:space="preserve">6.2. </t>
  </si>
  <si>
    <t>Cuenta con los soportes para la implementación de las temáticas de Educación Alimentaria y Nutricional EAN .</t>
  </si>
  <si>
    <t xml:space="preserve">6.2.1. </t>
  </si>
  <si>
    <t xml:space="preserve">6.2.3. </t>
  </si>
  <si>
    <t xml:space="preserve">6.2.4. </t>
  </si>
  <si>
    <t xml:space="preserve">6.3. </t>
  </si>
  <si>
    <t xml:space="preserve">Cuenta con los soportes de toma de datos antropométricos (peso y talla) para los usuarios atendidos. </t>
  </si>
  <si>
    <t xml:space="preserve">6.3.1. </t>
  </si>
  <si>
    <t xml:space="preserve">Los usuarios seleccionados en la muestra cuentan con formato de registro de toma de peso y talla, realizadas por el Nutricionista Dietista de la modalidad. </t>
  </si>
  <si>
    <t xml:space="preserve">6.3.2. </t>
  </si>
  <si>
    <t xml:space="preserve">El formato evidencia la toma inicial de peso y talla máximo al quinto (5) día hábil de ingreso del usuario. </t>
  </si>
  <si>
    <t xml:space="preserve">6.3.3. </t>
  </si>
  <si>
    <t xml:space="preserve">6.3.4. </t>
  </si>
  <si>
    <t xml:space="preserve">6.3.5. </t>
  </si>
  <si>
    <t xml:space="preserve">6.3.6. </t>
  </si>
  <si>
    <t xml:space="preserve">6.3.7. </t>
  </si>
  <si>
    <t xml:space="preserve">6.3.8. </t>
  </si>
  <si>
    <t xml:space="preserve">6.4. </t>
  </si>
  <si>
    <t xml:space="preserve">6.4.1. </t>
  </si>
  <si>
    <t xml:space="preserve">6.4.2. </t>
  </si>
  <si>
    <t xml:space="preserve">6.4.3. </t>
  </si>
  <si>
    <t xml:space="preserve">6.4.4. </t>
  </si>
  <si>
    <t xml:space="preserve">6.4.5. </t>
  </si>
  <si>
    <t xml:space="preserve">6.4.6. </t>
  </si>
  <si>
    <t xml:space="preserve">6.4.7. </t>
  </si>
  <si>
    <t xml:space="preserve">6.4.8. </t>
  </si>
  <si>
    <t xml:space="preserve">Los medicamentos con los cuales cuenta el operador, no se encuentran vencidos. </t>
  </si>
  <si>
    <t xml:space="preserve">6.4.9. </t>
  </si>
  <si>
    <t xml:space="preserve">6.5. </t>
  </si>
  <si>
    <t xml:space="preserve">6.5.1. </t>
  </si>
  <si>
    <t xml:space="preserve">6.5.2. </t>
  </si>
  <si>
    <t xml:space="preserve">6.5.4. </t>
  </si>
  <si>
    <t xml:space="preserve">6.5.7. </t>
  </si>
  <si>
    <t xml:space="preserve">6.5.8. </t>
  </si>
  <si>
    <t xml:space="preserve">Para el caso de modificaciones del menú establecido por motivo de celebraciones, festividades, entre otras, el operador cuenta con acta firmada por el Nutricionista Dietista y el Coordinador de la modalidad. 
* Cuenta con soporte de remisión del acta por correo electrónico al supervisor del contrato mínimo 2 días antes de la modificación, especificando el cambio y la actividad. 
* En caso de haber realizado intercambios, cuenta con el registro y la aprobación por parte de la Nutricionista Dietista del ICBF. </t>
  </si>
  <si>
    <t xml:space="preserve">6.5.9. </t>
  </si>
  <si>
    <t xml:space="preserve">6.5.10. </t>
  </si>
  <si>
    <t xml:space="preserve">6.5.11. </t>
  </si>
  <si>
    <t>Cuenta con soportes que evidencien acciones que permitan la implementación del enfoque diferencial étnico, adecuando estrategias para brindar una atención diferencial que reconozca las expresiones culturales y tradiciones alimentarias de los grupos étnicos, procurando proporcionar una alimentación adecuada y acorde a las necesidades de cada usuario.  (Si aplica).</t>
  </si>
  <si>
    <t xml:space="preserve">6.5.12. </t>
  </si>
  <si>
    <t>6.5.13.</t>
  </si>
  <si>
    <t xml:space="preserve">6.5.14. </t>
  </si>
  <si>
    <t xml:space="preserve">6.5.15. </t>
  </si>
  <si>
    <t xml:space="preserve">6.5.16. </t>
  </si>
  <si>
    <t xml:space="preserve">6.5.17. </t>
  </si>
  <si>
    <t>6.5.18.</t>
  </si>
  <si>
    <t xml:space="preserve">6.5.19. </t>
  </si>
  <si>
    <t xml:space="preserve">El formato de Análisis de Contenido Nutricional incluye: 
* El nombre completo, tarjeta profesional y firma del Profesional Nutricionista-Dietista quien elaboró y quién aprobó
* La fecha de aprobación, logo del ICBF y versión vigente del documento. </t>
  </si>
  <si>
    <t xml:space="preserve">6.5.20. </t>
  </si>
  <si>
    <t xml:space="preserve">La Guía de Preparaciones incluye: 
* El nombre completo, tarjeta profesional y firma del Profesional Nutricionista-Dietista quien elaboró y quién aprobó.
* La fecha de aprobación, logo del ICBF y versión vigente del documento. </t>
  </si>
  <si>
    <t xml:space="preserve">6.6. </t>
  </si>
  <si>
    <t>Cumple con los suministros o entrega de Alimentos de Alto Valor Nutricional (AAVN)</t>
  </si>
  <si>
    <t xml:space="preserve">6.6.1. </t>
  </si>
  <si>
    <t>El ciclo de menús incluye Alimentos de Alto Valor Nutricional - AAVN en la frecuencia establecida en la minuta patrón.</t>
  </si>
  <si>
    <t xml:space="preserve">6.6.2. </t>
  </si>
  <si>
    <t>Se aplican los procedimientos, instructivos y formatos para la programación, entrega y control de los Alimentos de Alto Valor Nutricional - AAVN.</t>
  </si>
  <si>
    <t xml:space="preserve">6.7. </t>
  </si>
  <si>
    <t xml:space="preserve">El personal manipulador de alimentos cumple con los siguientes requisitos. </t>
  </si>
  <si>
    <t xml:space="preserve">6.7.1. </t>
  </si>
  <si>
    <t xml:space="preserve">6.7.2. </t>
  </si>
  <si>
    <t xml:space="preserve">6.7.3. </t>
  </si>
  <si>
    <t xml:space="preserve">6.7.4. </t>
  </si>
  <si>
    <t xml:space="preserve">6.7.5. </t>
  </si>
  <si>
    <t xml:space="preserve">6.7.6. </t>
  </si>
  <si>
    <t>El personal manipulador de alimentos cuenta con elementos de protección (gorro, tapabocas y guantes).</t>
  </si>
  <si>
    <t xml:space="preserve">6.7.7. </t>
  </si>
  <si>
    <t xml:space="preserve">6.7.8. </t>
  </si>
  <si>
    <t xml:space="preserve">6.8. </t>
  </si>
  <si>
    <t xml:space="preserve">Cuenta con los procesos adecuados en el servicio de alimentos para el recibo de alimentos.  </t>
  </si>
  <si>
    <t xml:space="preserve">6.8.1. </t>
  </si>
  <si>
    <t>El horario de recibo de alimentos no interfiere con el de distribución de alimentos o preparaciones.</t>
  </si>
  <si>
    <t xml:space="preserve">6.8.2. </t>
  </si>
  <si>
    <t xml:space="preserve">6.8.3. </t>
  </si>
  <si>
    <t xml:space="preserve">6.8.4. </t>
  </si>
  <si>
    <t xml:space="preserve">6.8.5. </t>
  </si>
  <si>
    <t>Cuenta con: báscula pesa alimentos en buen estado y ajustada (con la capacidad y división de escala acorde al tipo de alimento y/o producto); termómetro en adecuado estado (preferiblemente de punzón) utilizado solamente para esta actividad; canastillas y/o recipientes plásticos; formatos de control de temperatura en recibo y formatos de entradas y salidas (Kardex).</t>
  </si>
  <si>
    <t xml:space="preserve">6.8.6. </t>
  </si>
  <si>
    <t>Cuenta con la lista de criterios mínimos de aceptación y rechazo de materias primas en el momento del recibo.</t>
  </si>
  <si>
    <t xml:space="preserve">6.8.7. </t>
  </si>
  <si>
    <t xml:space="preserve">6.8.8. </t>
  </si>
  <si>
    <t xml:space="preserve">6.9. </t>
  </si>
  <si>
    <t xml:space="preserve">Cuenta con los procesos adecuados en el servicio de alimentos para el almacenamiento de alimentos. </t>
  </si>
  <si>
    <t xml:space="preserve">6.9.1. </t>
  </si>
  <si>
    <t xml:space="preserve">6.9.2. </t>
  </si>
  <si>
    <t xml:space="preserve">6.9.3. </t>
  </si>
  <si>
    <t>Los alimentos están  separados de las paredes, pisos y techos.</t>
  </si>
  <si>
    <t xml:space="preserve">6.9.4. </t>
  </si>
  <si>
    <t>El espacio cuenta con las dimensiones de acuerdo con los volúmenes almacenados.</t>
  </si>
  <si>
    <t xml:space="preserve">6.9.5. </t>
  </si>
  <si>
    <t xml:space="preserve">6.9.7. </t>
  </si>
  <si>
    <t xml:space="preserve">6.9.8. </t>
  </si>
  <si>
    <t xml:space="preserve">6.9.9. </t>
  </si>
  <si>
    <t>6.9.10.</t>
  </si>
  <si>
    <t xml:space="preserve">6.9.11. </t>
  </si>
  <si>
    <t xml:space="preserve">6.9.12. </t>
  </si>
  <si>
    <t xml:space="preserve">6.9.13. </t>
  </si>
  <si>
    <t xml:space="preserve">6.9.14. </t>
  </si>
  <si>
    <t xml:space="preserve">6.9.15. </t>
  </si>
  <si>
    <t xml:space="preserve">6.10. </t>
  </si>
  <si>
    <t xml:space="preserve">Cuenta con los procesos adecuados en el servicio de alimentos para la preparación de alimentos. </t>
  </si>
  <si>
    <t xml:space="preserve">6.10.1. </t>
  </si>
  <si>
    <t xml:space="preserve">Las personas ajenas al manejo de alimentos que ingresan al servicio cuentan con las medidas higiénico sanitarias correspondientes (gorro, tapabocas y bata de color claro). </t>
  </si>
  <si>
    <t xml:space="preserve">6.10.2. </t>
  </si>
  <si>
    <t>Se lavan los alimentos o materias primas crudas como carnes, verduras, hortalizas, frutas y productos de pesca con agua potable corriente, antes de su preparación.</t>
  </si>
  <si>
    <t xml:space="preserve">6.10.3. </t>
  </si>
  <si>
    <t xml:space="preserve">Las hortalizas, verduras y frutas que se comen crudas se lavan y desinfectan con sustancias permitidas de acuerdo con lo establecido en el Plan de Saneamiento Básico (PSB). </t>
  </si>
  <si>
    <t xml:space="preserve">6.10.4. </t>
  </si>
  <si>
    <t>Las operaciones de preparación se realizan en forma secuencial y continua, de tal forma que se protege el alimento de la proliferación de microorganismos o contaminación cruzada.</t>
  </si>
  <si>
    <t xml:space="preserve">6.10.5 </t>
  </si>
  <si>
    <t>Se realizan operaciones de limpieza y desinfección de equipos, utensilios y superficies que entren en contacto con los alimentos a través de métodos adecuados (químicos - físicos), según el programa de limpieza y desinfección del PSB.</t>
  </si>
  <si>
    <t xml:space="preserve">6.10.6. </t>
  </si>
  <si>
    <t>El descongelamiento de los alimentos como las carnes, frutas entre otros, se realiza manteniendo siempre la cadena de frío, es decir, el producto es trasladado de congelación a refrigeración y con el tiempo necesario dependiendo del tipo y tamaño del alimento, que oscila entre 24 a 48 horas de antelación a la preparación.</t>
  </si>
  <si>
    <t xml:space="preserve">6.10.7. </t>
  </si>
  <si>
    <t>En el caso de la preparación de ensaladas que requieran proceso térmico, pero que su consumo se prefiera en frío son enfriadas rápidamente para garantizar que la ensalada llegue a la temperatura de seguridad en el menor tiempo posible.</t>
  </si>
  <si>
    <t xml:space="preserve">6.10.8. </t>
  </si>
  <si>
    <t>Los procedimientos mecánicos de manufactura tales como lavar, pelar, cortar, clasificar, desmenuzar, extraer, batir, secar etc., se realizan de manera tal que se protegen los alimentos contra la contaminación.</t>
  </si>
  <si>
    <t>6.10.10.</t>
  </si>
  <si>
    <t xml:space="preserve">6.10.12. </t>
  </si>
  <si>
    <t>Los utensilios que se utilizan son desechables con el primer uso, en caso de no contar con agua y elementos de limpieza y desinfección.</t>
  </si>
  <si>
    <t xml:space="preserve">6.11. </t>
  </si>
  <si>
    <t xml:space="preserve">Cuenta con los procesos adecuados en el servicio de alimentos para  el servido y distribución de alimentos. </t>
  </si>
  <si>
    <t xml:space="preserve">6.11.1. </t>
  </si>
  <si>
    <t>Cumple con el horario de suministro de la alimentación</t>
  </si>
  <si>
    <t xml:space="preserve">6.11.2. </t>
  </si>
  <si>
    <t>La ración preparada se sirve y se distribuye a los usuarios en las áreas destinadas para este fin, y estas  cumplen con las condiciones de espacios, limpieza y desinfección necesarias.</t>
  </si>
  <si>
    <t xml:space="preserve">6.11.3. </t>
  </si>
  <si>
    <t>El servido de alimentos se realiza con los utensilios adecuados en calidad y cantidad de acuerdo con el tipo de alimento, identificados por grupo etario y componente, evitando el contacto directo con las manos.</t>
  </si>
  <si>
    <t xml:space="preserve">6.11.4. </t>
  </si>
  <si>
    <t xml:space="preserve">6.11.5. </t>
  </si>
  <si>
    <t xml:space="preserve">6.11.6. </t>
  </si>
  <si>
    <t>Los usuarios no tienen  acceso al área de servido y entrega de alimentos.</t>
  </si>
  <si>
    <t xml:space="preserve">6.11.7. </t>
  </si>
  <si>
    <t xml:space="preserve">Se mantienen las preparaciones a temperaturas de servido adecuadas realizando la medición y registro de control, en el recipiente en donde se reserva el alimento previo al servido. (Frío menor o igual a 4ºC jugos de frutas, queso y/o postres que requieran refrigeración y las ensaladas frías. Caliente mayor o igual a 60ºC sopas, carnes, verduras calientes, arroz, tubérculos y otros). </t>
  </si>
  <si>
    <t xml:space="preserve">6.11.9. </t>
  </si>
  <si>
    <t>Se prepara cada día solamente los alimentos que se van a consumir.</t>
  </si>
  <si>
    <t>6.11.10.</t>
  </si>
  <si>
    <t>Se asegura que la presentación del plato servido es estéticamente adecuado y agradable.</t>
  </si>
  <si>
    <t xml:space="preserve">6.11.11. </t>
  </si>
  <si>
    <t>Los usuarios que realizan actividades académicas y/o laborales fuera de la entidad, cuentan con la alimentación (almuerzo y refrigerios), envasada y empacada fácilmente.</t>
  </si>
  <si>
    <t xml:space="preserve">6.11.12. </t>
  </si>
  <si>
    <t xml:space="preserve">6.11.13. </t>
  </si>
  <si>
    <t xml:space="preserve">6.12. </t>
  </si>
  <si>
    <t xml:space="preserve">El plan de saneamiento cuenta con los siguientes criterios. </t>
  </si>
  <si>
    <t xml:space="preserve">6.12.1. </t>
  </si>
  <si>
    <t xml:space="preserve">6.12.2. </t>
  </si>
  <si>
    <t xml:space="preserve">6.12.3. </t>
  </si>
  <si>
    <r>
      <t xml:space="preserve">El programa de desechos sólidos y líquidos: incluye caracterización de residuos generados, ubicación de recipientes, almacenamiento interno y sistemas de conducción y recolección, clasificación de los residuos, rutas de evacuación, responsables del manejo, frecuencia y horarios para aseo de recipientes y depósitos. Se debe contar con los formatos de control y verificación de aplicación de procedimientos y acciones correctivas.
</t>
    </r>
    <r>
      <rPr>
        <b/>
        <u/>
        <sz val="11"/>
        <color theme="1"/>
        <rFont val="Arial Narrow"/>
        <family val="2"/>
      </rPr>
      <t>Nota:</t>
    </r>
    <r>
      <rPr>
        <sz val="11"/>
        <color theme="1"/>
        <rFont val="Arial Narrow"/>
        <family val="2"/>
      </rPr>
      <t xml:space="preserve"> cuenta con las instalaciones, elementos, áreas, recursos y procedimientos que garanticen una eficiente labor de recolección, conducción, manejo, almacenamiento interno, clasificación, transporte y disposición final.</t>
    </r>
  </si>
  <si>
    <t xml:space="preserve">6.12.4. </t>
  </si>
  <si>
    <t xml:space="preserve">6.12.5. </t>
  </si>
  <si>
    <t xml:space="preserve">6.12.6. </t>
  </si>
  <si>
    <r>
      <t xml:space="preserve">El  Programa de Capacitación debe ser implementado mínimo en 10 horas anuales y contener los siguientes temas: 
* Buenas prácticas higiénicas.
* Buenas prácticas de manufactura.
* Uso de la guía de preparaciones.
* Uso de la lista de intercambios.
* Estandarización de porciones e implementos de servido (mínimo tres talleres al año).
* Adecuado Uso de implementos.
</t>
    </r>
    <r>
      <rPr>
        <b/>
        <u/>
        <sz val="11"/>
        <color theme="1"/>
        <rFont val="Arial Narrow"/>
        <family val="2"/>
      </rPr>
      <t>Nota</t>
    </r>
    <r>
      <rPr>
        <sz val="11"/>
        <color theme="1"/>
        <rFont val="Arial Narrow"/>
        <family val="2"/>
      </rPr>
      <t>: los soportes de las capacitaciones realizadas son actas, listados de asistencia y registro fotográfico.</t>
    </r>
  </si>
  <si>
    <t xml:space="preserve">6.12.7. </t>
  </si>
  <si>
    <t xml:space="preserve">6.13. </t>
  </si>
  <si>
    <t xml:space="preserve">El programa de selección y evaluación de proveedores cumple con los siguientes criterios. </t>
  </si>
  <si>
    <t xml:space="preserve">6.13.1. </t>
  </si>
  <si>
    <t xml:space="preserve">6.13.2. </t>
  </si>
  <si>
    <t xml:space="preserve">6.13.3. </t>
  </si>
  <si>
    <t xml:space="preserve">6.13.4. </t>
  </si>
  <si>
    <t xml:space="preserve">6.13.5. </t>
  </si>
  <si>
    <t>Cuenta con registro sanitario emitido por la autoridad sanitaria competente para los alimentos utilizados en el servicio de alimentos.</t>
  </si>
  <si>
    <t xml:space="preserve">6.14. </t>
  </si>
  <si>
    <t>Cumple con las Buenas Prácticas de Manufactura (BPM).</t>
  </si>
  <si>
    <t xml:space="preserve">6.14.1. </t>
  </si>
  <si>
    <t xml:space="preserve">6.14.2. </t>
  </si>
  <si>
    <t>Aporta los registros que den cuenta de la aplicación, por etapa de proceso, de lo establecido en el documento.</t>
  </si>
  <si>
    <t>6.1. COMPONENTE NUTRICIÓN - TERCEROS O DESCENTRALIZADOS</t>
  </si>
  <si>
    <t>6.1.1.</t>
  </si>
  <si>
    <t>6.1.1.1.</t>
  </si>
  <si>
    <t xml:space="preserve">6.1.1.2. </t>
  </si>
  <si>
    <t>Las personas que preparan y/o distribuyen los alimentos cuenta con certificado de capacitación en manipulación de alimentos.</t>
  </si>
  <si>
    <t xml:space="preserve">Las personas que preparan y/o distribuyen los alimentos cuenta con certificación médica, en la cual, conste aptitud para la manipulación de alimentos </t>
  </si>
  <si>
    <t>Las personas que preparan y/o distribuyen los alimentos cuentan con exámenes de laboratorio de frotis de garganta con cultivo, KOH de uñas (para detectar hongos) y coprocultivo.</t>
  </si>
  <si>
    <t xml:space="preserve">6.1.1.5. </t>
  </si>
  <si>
    <t>Cuenta con un plan de capacitación continuo y permanente al personal manipulador de alimentos del servicio contratado, con respecto a minuta patrón, ciclo de menús, lista de intercambios, estandarización de porciones, manejo de dietas especiales, manual de BPM y plan de saneamiento básico.</t>
  </si>
  <si>
    <t xml:space="preserve">6.1.1.6. </t>
  </si>
  <si>
    <t>Cuenta con el acta de visita de seguimiento mensual, por parte del profesional en nutrición y dietética, en la cual se verifique las condiciones de la manipulación y preparación de alimentos, cumplimiento de ciclo de menús y estandarización de porciones.</t>
  </si>
  <si>
    <t xml:space="preserve">6.1.1.7. </t>
  </si>
  <si>
    <t>6.1.1.8</t>
  </si>
  <si>
    <t xml:space="preserve">6.1.1.9. </t>
  </si>
  <si>
    <t xml:space="preserve">6.1.1.10. </t>
  </si>
  <si>
    <t xml:space="preserve">6.2. COMPONENTE NUTRICIÓN - PROMOCIÓN DE LA LACTANCIA MATERNA Y MANEJO DE SUCEDÁNEOS DE LA LECHE MATERNA </t>
  </si>
  <si>
    <t>6.2.1.</t>
  </si>
  <si>
    <t xml:space="preserve">El espacio de promoción de la lactancia materna y manejo de sucedáneos de la leche materna cumple con los siguientes criterios (Si aplica). </t>
  </si>
  <si>
    <t>6.2.1.1.</t>
  </si>
  <si>
    <t>Cuenta con un espacio privado, cómodo y e inocuo para el amamantamiento, la extracción y conservación de la leche materna.</t>
  </si>
  <si>
    <t xml:space="preserve">6.2.1.2. </t>
  </si>
  <si>
    <t>El entorno se encuentra alejado de focos de contaminación</t>
  </si>
  <si>
    <t xml:space="preserve">6.2.1.3. </t>
  </si>
  <si>
    <t>Se encuentra alejado de lugares de disposición de residuos, basuras, riesgo de presencia de artrópodos y roedores, en general, a focos de insalubridad e inseguridad ambiental.</t>
  </si>
  <si>
    <t>6.2.1.4.</t>
  </si>
  <si>
    <t>El lugar se encuentra señalizado y conservarse limpio y ordenado</t>
  </si>
  <si>
    <t>El espacio cuenta con ventilación natural o artificial para garantizar la renovación periódica del aire y el bienestar de las madres asistentes a la sala.</t>
  </si>
  <si>
    <t>Condiciones de iluminación natural o artificial que no produzca reflejos ni deslumbramientos.</t>
  </si>
  <si>
    <t xml:space="preserve">6.2.1.7. </t>
  </si>
  <si>
    <t>Los pisos, las paredes o muros, deberán ser de fácil limpieza y desinfección</t>
  </si>
  <si>
    <t xml:space="preserve">6.2.1.8. </t>
  </si>
  <si>
    <t>Cuenta con el área de lavado de manos preferiblemente dentro del espacio de promoción de la Lactancia Materna o en lugar cercano a las instalaciones de la misma.</t>
  </si>
  <si>
    <t xml:space="preserve">6.2.1.9. </t>
  </si>
  <si>
    <t>Cuenta con un mesón o mesa de apoyo de fácil limpieza y desinfección, para soporte de los utensilios y frascos</t>
  </si>
  <si>
    <t xml:space="preserve">6.2.1.10. </t>
  </si>
  <si>
    <t xml:space="preserve">Cuenta con los siguientes equipos y utensilios:
* Instalaciones eléctricas que permitan la correcta conexión y seguridad de equipos como nevera.
* Una nevera destinada exclusivamente para este fin
* Sillas cómodas preferiblemente con espaldar y apoya brazos, de material de fácil limpieza y desinfección.
* Canecas plásticas de basura, preferiblemente con tapa de accionamiento no manual. 
* Cinta de enmascarar o rótulos adhesivos, para marcar frascos donde se almacena la leche materna
* Bolígrafo o marcador indeleble.
* Cuenta con jabón líquido y toallas de papel para el área de lavado de manos. </t>
  </si>
  <si>
    <t xml:space="preserve">6.2.1.11. </t>
  </si>
  <si>
    <t xml:space="preserve">6.2.1.12. </t>
  </si>
  <si>
    <t xml:space="preserve">El documento de control y registro incluye el instructivo donde se describa el proceso de limpieza y desinfección del espacio, equipos y utensilios, el cual se especifique sustancias utilizadas, concentraciones, formas de uso, frecuencia, responsable y se describa el procedimiento. </t>
  </si>
  <si>
    <t xml:space="preserve">6.2.1.13. </t>
  </si>
  <si>
    <t xml:space="preserve">El documento de control y registro incluye el instructivo para el registro de temperaturas que incluya, responsable y frecuencia, la cual debe ser tomada una vez a la semana. La temperatura de refrigeración debe ser entre 3°C y 5°C y la temperatura de congelación mínimo a -3°C.Registro diario del uso de la sala por parte de las madres lactantes, el cual debe ser diligenciado cada vez que sea utilizada. </t>
  </si>
  <si>
    <t>6.3. COMPONENTE NUTRICIÓN -  METROLOGÍA</t>
  </si>
  <si>
    <t>6.3.1.</t>
  </si>
  <si>
    <t>Cumple con los siguientes criterios del Programa de verificación y calibración - Metrología</t>
  </si>
  <si>
    <t xml:space="preserve">6.3.1.1. </t>
  </si>
  <si>
    <t xml:space="preserve">6.3.1.2. </t>
  </si>
  <si>
    <t xml:space="preserve">6.3.1.3. </t>
  </si>
  <si>
    <t xml:space="preserve">6.3.1.4. </t>
  </si>
  <si>
    <t xml:space="preserve">6.3.1.5. </t>
  </si>
  <si>
    <t xml:space="preserve">6.3.1.6. </t>
  </si>
  <si>
    <t xml:space="preserve">Cinta Métrica antropométrica en los casos en los que aplique (discapacidad), conforme a la normatividad vigente. </t>
  </si>
  <si>
    <t xml:space="preserve">6.3.1.8. </t>
  </si>
  <si>
    <t xml:space="preserve">Utiliza el formato establecido por el ICBF para las verificaciones intermedias de los termómetros y las balanzas, se encuentran al día y diligenciados correctamente, éstas se iniciaron a partir de los seis meses de uso y con una periodicidad de tres meses. </t>
  </si>
  <si>
    <t>Anexo 10. Anexos Historias de Atención</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</si>
  <si>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</si>
  <si>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</si>
  <si>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</si>
  <si>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</si>
  <si>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</si>
  <si>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</si>
  <si>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</si>
  <si>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</si>
  <si>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</si>
  <si>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</si>
  <si>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</si>
  <si>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</si>
  <si>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</si>
  <si>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</si>
  <si>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</si>
  <si>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</si>
  <si>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</si>
  <si>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</si>
  <si>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</si>
  <si>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</si>
  <si>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</si>
  <si>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</si>
  <si>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</si>
  <si>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</si>
  <si>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</si>
  <si>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Anexo 11. Egresos </t>
  </si>
  <si>
    <t>Fecha de egreso</t>
  </si>
  <si>
    <t>Motivo de egreso</t>
  </si>
  <si>
    <t xml:space="preserve">Boleta de egreso </t>
  </si>
  <si>
    <t xml:space="preserve">Informe de superación del PARD </t>
  </si>
  <si>
    <t>Remisión del informe de superación</t>
  </si>
  <si>
    <t>Oficio de remisión de anexo de historia de atención</t>
  </si>
  <si>
    <t>MUESTRA SELECCIONADA (CANTIDAD / TOTAL USUARIOS ACTIVOS AL MOMENTO DE LA INSPECCIÓN):</t>
  </si>
  <si>
    <t>Nombre Completo</t>
  </si>
  <si>
    <t>Documento de Identificación</t>
  </si>
  <si>
    <t>Fecha de nacimiento
(dd/mm/aaaa)</t>
  </si>
  <si>
    <t>Edad
(años y meses)</t>
  </si>
  <si>
    <t>Fecha de ingreso
(dd/mm/aaaa)</t>
  </si>
  <si>
    <t>Motivo de Ingreso</t>
  </si>
  <si>
    <t>Diagnóstico</t>
  </si>
  <si>
    <t>Afiliación a salud</t>
  </si>
  <si>
    <t>Medicina</t>
  </si>
  <si>
    <t>Nutrición</t>
  </si>
  <si>
    <t>Odontología
(Mayores de 6 meses)</t>
  </si>
  <si>
    <t>Atenciones especializadas</t>
  </si>
  <si>
    <t>Medicamentos</t>
  </si>
  <si>
    <t>Esquema de vacunación</t>
  </si>
  <si>
    <t>Crecimiento y desarrollo</t>
  </si>
  <si>
    <t>Tamizaje Visual
(Mayores de 4 años)</t>
  </si>
  <si>
    <t>Tamizaje Auditivo
(Menores de 5 años)</t>
  </si>
  <si>
    <t>Tipo</t>
  </si>
  <si>
    <t>No.</t>
  </si>
  <si>
    <r>
      <t xml:space="preserve">Cuenta con un sistema de agua caliente en duchas, según clima, edad y condición de cada uno.
</t>
    </r>
    <r>
      <rPr>
        <b/>
        <u/>
        <sz val="11"/>
        <color theme="1"/>
        <rFont val="Arial Narrow"/>
        <family val="2"/>
      </rPr>
      <t>Nota</t>
    </r>
    <r>
      <rPr>
        <sz val="11"/>
        <color theme="1"/>
        <rFont val="Arial Narrow"/>
        <family val="2"/>
      </rPr>
      <t>: para el servicio de agua caliente se tendrá en cuenta la ubicación en el trerritorio de la unidad de servicio.</t>
    </r>
  </si>
  <si>
    <t xml:space="preserve">Los dormitorios se encuentran separados por sexo y etapa de curso de vida </t>
  </si>
  <si>
    <t>Las puertas de los espacios de los dormitorios están exentas de seguro, por dentro o por fuera</t>
  </si>
  <si>
    <r>
      <t xml:space="preserve">Realiza la separación por etapa de curso de vida en los espacios comunes.
</t>
    </r>
    <r>
      <rPr>
        <b/>
        <u/>
        <sz val="11"/>
        <color theme="1"/>
        <rFont val="Arial Narrow"/>
        <family val="2"/>
      </rPr>
      <t>Nota</t>
    </r>
    <r>
      <rPr>
        <sz val="11"/>
        <color theme="1"/>
        <rFont val="Arial Narrow"/>
        <family val="2"/>
      </rPr>
      <t xml:space="preserve">: aplica únicamente , si se atiende población con discapacidad. </t>
    </r>
  </si>
  <si>
    <r>
      <t xml:space="preserve">Cuenta con un aviso visible que informe la gratuidad del servicio y que la conservación de su hijo no estará sujeta a ningún pago.
</t>
    </r>
    <r>
      <rPr>
        <b/>
        <sz val="11"/>
        <color theme="1"/>
        <rFont val="Arial Narrow"/>
        <family val="2"/>
      </rPr>
      <t>Nota:</t>
    </r>
    <r>
      <rPr>
        <sz val="11"/>
        <color theme="1"/>
        <rFont val="Arial Narrow"/>
        <family val="2"/>
      </rPr>
      <t xml:space="preserve"> aplica únicamente, en caso de contar con población gestante o lactante.</t>
    </r>
  </si>
  <si>
    <t>Las escaleras deben tener pasamanos o barandas no escalables</t>
  </si>
  <si>
    <t>Los balcones o zonas altas deben tener protección.</t>
  </si>
  <si>
    <t>Bañera *</t>
  </si>
  <si>
    <t>Vaso de Noche o mica *</t>
  </si>
  <si>
    <t>Ventilador *</t>
  </si>
  <si>
    <t>Vaso de Noche o mica</t>
  </si>
  <si>
    <t>OBSERVACION</t>
  </si>
  <si>
    <t xml:space="preserve">5. COMPONENTE ADMINISTRATIVO - INFRAESTRUCTURA Y DOTACIÓN </t>
  </si>
  <si>
    <t xml:space="preserve">5.2.15.  </t>
  </si>
  <si>
    <t xml:space="preserve">Los niños y niñas menores de seis (6) poblacion con discapacidad, mujeres gestantes o en periodo de lactancia cuentan con una cama individual. (No se deben usar camarotes). </t>
  </si>
  <si>
    <t>Realiza reposición periódica de la dotación de dormitorio, según su periodicidad.</t>
  </si>
  <si>
    <r>
      <t xml:space="preserve">Los cables con los cuales cuenta el inmueble están cubiertos y están fijados adecuadamente, sin enchufes o tornillos sueltos, sin cables pelados o expuestos al calor o la humedad, </t>
    </r>
    <r>
      <rPr>
        <sz val="11"/>
        <rFont val="Arial Narrow"/>
        <family val="2"/>
      </rPr>
      <t>así mismo  debe  contar con su respectivo kit antiderrames (cuando se requiera)</t>
    </r>
    <r>
      <rPr>
        <sz val="11"/>
        <color theme="1"/>
        <rFont val="Arial Narrow"/>
        <family val="2"/>
      </rPr>
      <t xml:space="preserve">. </t>
    </r>
  </si>
  <si>
    <t>COMPONENTE ADMINISTRATIVO - INFRAESTRUCTURA Y DOTACIÓN</t>
  </si>
  <si>
    <t>Anexo 4. Dotación Personal</t>
  </si>
  <si>
    <t xml:space="preserve"> EDAD </t>
  </si>
  <si>
    <t xml:space="preserve">Edad </t>
  </si>
  <si>
    <t>Edad</t>
  </si>
  <si>
    <r>
      <rPr>
        <sz val="11"/>
        <color rgb="FF000000"/>
        <rFont val="Arial Narrow"/>
        <family val="2"/>
      </rPr>
      <t xml:space="preserve">El coordinador cumple con la proporción, según el cupo atendido: MT X Unidad
</t>
    </r>
    <r>
      <rPr>
        <b/>
        <u/>
        <sz val="11"/>
        <color rgb="FF000000"/>
        <rFont val="Arial Narrow"/>
        <family val="2"/>
      </rPr>
      <t>Nota:</t>
    </r>
    <r>
      <rPr>
        <sz val="11"/>
        <color rgb="FF000000"/>
        <rFont val="Arial Narrow"/>
        <family val="2"/>
      </rPr>
      <t xml:space="preserve">  cuando la institución desarrolle la modalidad en 2 o más casas, y éstas se encuentren ubicadas en el mismo barrio, se podrá tener 1 solo Coordinador y los recursos asignados para los otros Coordinadores, deberán ser reinvertidos en los clasificadores del costo establecidos para la modalidad.</t>
    </r>
  </si>
  <si>
    <r>
      <rPr>
        <sz val="11"/>
        <color rgb="FF000000"/>
        <rFont val="Arial Narrow"/>
        <family val="2"/>
      </rPr>
      <t xml:space="preserve">El cocinero cumple con la proporción, según el cupo atendido: TC X 12
</t>
    </r>
    <r>
      <rPr>
        <b/>
        <u/>
        <sz val="11"/>
        <color rgb="FF000000"/>
        <rFont val="Arial Narrow"/>
        <family val="2"/>
      </rPr>
      <t>Nota</t>
    </r>
    <r>
      <rPr>
        <sz val="11"/>
        <color rgb="FF000000"/>
        <rFont val="Arial Narrow"/>
        <family val="2"/>
      </rPr>
      <t>: teniendo en cuenta que este perfil no se encontraba contemplado, no es de obligatorio cumplimiento, pero es posible incluirlo si el operador ha cubierto los demás requerimientos para el desarrollo de la modalidad.</t>
    </r>
  </si>
  <si>
    <r>
      <rPr>
        <sz val="11"/>
        <color rgb="FF000000"/>
        <rFont val="Arial Narrow"/>
        <family val="2"/>
      </rPr>
      <t xml:space="preserve">Cuenta con presupuesto de ingresos y gastos para la ejecución del contrato, acta de aprobación por parte </t>
    </r>
    <r>
      <rPr>
        <sz val="11"/>
        <color theme="1"/>
        <rFont val="Arial Narrow"/>
        <family val="2"/>
      </rPr>
      <t xml:space="preserve">de la supervisón </t>
    </r>
    <r>
      <rPr>
        <sz val="11"/>
        <color rgb="FF000000"/>
        <rFont val="Arial Narrow"/>
        <family val="2"/>
      </rPr>
      <t>y actas de aprob</t>
    </r>
    <r>
      <rPr>
        <sz val="11"/>
        <color rgb="FF000000"/>
        <rFont val="Arial Narrow"/>
        <family val="2"/>
      </rPr>
      <t xml:space="preserve">ación de modificación del presupuesto (cuando aplique).
</t>
    </r>
    <r>
      <rPr>
        <b/>
        <u/>
        <sz val="11"/>
        <color rgb="FF000000"/>
        <rFont val="Arial Narrow"/>
        <family val="2"/>
      </rPr>
      <t>Nota:</t>
    </r>
    <r>
      <rPr>
        <sz val="11"/>
        <color rgb="FF000000"/>
        <rFont val="Arial Narrow"/>
        <family val="2"/>
      </rPr>
      <t xml:space="preserve"> las instituciones deben presentar el presupuesto de ingresos y gastos durante el primer mes de ejecución del contrato, para la aprobación por parte d</t>
    </r>
    <r>
      <rPr>
        <sz val="11"/>
        <color theme="1"/>
        <rFont val="Arial Narrow"/>
        <family val="2"/>
      </rPr>
      <t>e la supervisón.</t>
    </r>
  </si>
  <si>
    <r>
      <rPr>
        <sz val="11"/>
        <color rgb="FF000000"/>
        <rFont val="Arial Narrow"/>
        <family val="2"/>
      </rPr>
      <t>Cuenta con los informes financieros y de ejecución técnica y administrativa, verificando que los cupos contratados coincidan con los cupos atendidos, que son la base para</t>
    </r>
    <r>
      <rPr>
        <b/>
        <sz val="11"/>
        <color rgb="FF0070C0"/>
        <rFont val="Arial Narrow"/>
        <family val="2"/>
      </rPr>
      <t xml:space="preserve"> </t>
    </r>
    <r>
      <rPr>
        <sz val="11"/>
        <color rgb="FF000000"/>
        <rFont val="Arial Narrow"/>
        <family val="2"/>
      </rPr>
      <t>la elaboración de la cuenta de cobro o factura presentada al ICBF.</t>
    </r>
  </si>
  <si>
    <r>
      <rPr>
        <sz val="11"/>
        <color rgb="FF000000"/>
        <rFont val="Arial Narrow"/>
        <family val="2"/>
      </rPr>
      <t>Cuentan con la información del revisor fiscal relacionada a continuación:
* Copia de documento de identificación, tarjeta Profesional, antecedentes de la junta central de contadores vigente.
* Dictamen a los Estados Financieros expedido al corte de diciembre 31 del año anterior. 
* Informes de evaluación de control interno entregados</t>
    </r>
    <r>
      <rPr>
        <b/>
        <sz val="11"/>
        <color rgb="FF7030A0"/>
        <rFont val="Arial Narrow"/>
        <family val="2"/>
      </rPr>
      <t xml:space="preserve"> </t>
    </r>
    <r>
      <rPr>
        <sz val="11"/>
        <color rgb="FF000000"/>
        <rFont val="Arial Narrow"/>
        <family val="2"/>
      </rPr>
      <t>en los últimos 6 meses, previos a la presente acción de inspección.
* Copia del contrato suscrito entre el Revisor Fiscal y la entidad.
* Acta de asamblea elección.
* Carta de aceptación de cargo.</t>
    </r>
  </si>
  <si>
    <r>
      <rPr>
        <sz val="11"/>
        <color rgb="FF000000"/>
        <rFont val="Arial Narrow"/>
        <family val="2"/>
      </rPr>
      <t>Presenta Estados Financieros certificados y aproba</t>
    </r>
    <r>
      <rPr>
        <sz val="11"/>
        <color theme="1"/>
        <rFont val="Arial Narrow"/>
        <family val="2"/>
      </rPr>
      <t>dos por el máximo órgano de administración y están preparados de acuerdo a la clasificación del grupo NIIF al que pertenece, acorde con la normatividad vigente.</t>
    </r>
    <r>
      <rPr>
        <sz val="11"/>
        <color rgb="FF000000"/>
        <rFont val="Arial Narrow"/>
        <family val="2"/>
      </rPr>
      <t xml:space="preserve">
* </t>
    </r>
    <r>
      <rPr>
        <b/>
        <u/>
        <sz val="11"/>
        <color rgb="FF000000"/>
        <rFont val="Arial Narrow"/>
        <family val="2"/>
      </rPr>
      <t>Para el grupo 1 y 2:</t>
    </r>
    <r>
      <rPr>
        <sz val="11"/>
        <color rgb="FF000000"/>
        <rFont val="Arial Narrow"/>
        <family val="2"/>
      </rPr>
      <t xml:space="preserve"> deberán contar con el estado de situación financiera, estado de resultados único o integral, estado de flujos de efectivo, estado de cambios en el patrimonio y las notas con las revelaciones de los estados financieros.
* </t>
    </r>
    <r>
      <rPr>
        <b/>
        <u/>
        <sz val="11"/>
        <color rgb="FF000000"/>
        <rFont val="Arial Narrow"/>
        <family val="2"/>
      </rPr>
      <t>Para el grupo 3:</t>
    </r>
    <r>
      <rPr>
        <sz val="11"/>
        <color rgb="FF000000"/>
        <rFont val="Arial Narrow"/>
        <family val="2"/>
      </rPr>
      <t xml:space="preserve"> deberán contar con el estado de situación financiera, estado de resultados único o integral y las notas con las revelaciones de los estados financieros.</t>
    </r>
  </si>
  <si>
    <r>
      <rPr>
        <sz val="11"/>
        <color rgb="FF000000"/>
        <rFont val="Arial Narrow"/>
        <family val="2"/>
      </rPr>
      <t>Dispone de Revisor Fiscal - Auditor Externo, debidamente aprobado po</t>
    </r>
    <r>
      <rPr>
        <sz val="11"/>
        <color theme="1"/>
        <rFont val="Arial Narrow"/>
        <family val="2"/>
      </rPr>
      <t>r el máximo órgano de administración de la entid</t>
    </r>
    <r>
      <rPr>
        <sz val="11"/>
        <color rgb="FF000000"/>
        <rFont val="Arial Narrow"/>
        <family val="2"/>
      </rPr>
      <t>ad y cumple con los requisitos de ley para el ejercicio de la profesión.</t>
    </r>
  </si>
  <si>
    <t>Realiza liquidación de formularios y  pago de las obligaciones de Orden Territorial, de acuerdo  con lo establecido en el Estatuto de rentas del municipio aplicable y/o tipo de entidad. (Industria y comercio, retención de industria y comercio, predial y de vehículos).</t>
  </si>
  <si>
    <r>
      <t>Cuenta con los soportes de aprobación del talento humano por parte de</t>
    </r>
    <r>
      <rPr>
        <sz val="11"/>
        <color theme="1"/>
        <rFont val="Arial Narrow"/>
        <family val="2"/>
      </rPr>
      <t xml:space="preserve"> la supervisión del contrato. </t>
    </r>
    <r>
      <rPr>
        <sz val="11"/>
        <color rgb="FF000000"/>
        <rFont val="Arial Narrow"/>
        <family val="2"/>
      </rPr>
      <t xml:space="preserve">
</t>
    </r>
    <r>
      <rPr>
        <b/>
        <u/>
        <sz val="11"/>
        <color rgb="FF000000"/>
        <rFont val="Arial Narrow"/>
        <family val="2"/>
      </rPr>
      <t>Nota:</t>
    </r>
    <r>
      <rPr>
        <sz val="11"/>
        <color rgb="FF000000"/>
        <rFont val="Arial Narrow"/>
        <family val="2"/>
      </rPr>
      <t xml:space="preserve"> los soportes pueden ser actas, correos u oficios expedidos p</t>
    </r>
    <r>
      <rPr>
        <sz val="11"/>
        <color theme="1"/>
        <rFont val="Arial Narrow"/>
        <family val="2"/>
      </rPr>
      <t>or la supervisión.</t>
    </r>
  </si>
  <si>
    <r>
      <t>Auxililar Diurn</t>
    </r>
    <r>
      <rPr>
        <sz val="11"/>
        <color rgb="FF000000"/>
        <rFont val="Arial Narrow"/>
        <family val="2"/>
      </rPr>
      <t xml:space="preserve">o con mínimo formación de bachiller y con mínimo un (1) año de experiencia laboral específica en la población atendida. </t>
    </r>
  </si>
  <si>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tres (3) meses.</t>
    </r>
  </si>
  <si>
    <r>
      <rPr>
        <sz val="11"/>
        <color rgb="FF000000"/>
        <rFont val="Arial Narrow"/>
        <family val="2"/>
      </rPr>
      <t xml:space="preserve">Cuenta con los soportes de aprobación de la proporción del talento humano por parte </t>
    </r>
    <r>
      <rPr>
        <sz val="11"/>
        <color theme="1"/>
        <rFont val="Arial Narrow"/>
        <family val="2"/>
      </rPr>
      <t>de la supervisión del contrato</t>
    </r>
    <r>
      <rPr>
        <sz val="11"/>
        <color rgb="FF000000"/>
        <rFont val="Arial Narrow"/>
        <family val="2"/>
      </rPr>
      <t xml:space="preserve">. 
</t>
    </r>
    <r>
      <rPr>
        <b/>
        <u/>
        <sz val="11"/>
        <color rgb="FF000000"/>
        <rFont val="Arial Narrow"/>
        <family val="2"/>
      </rPr>
      <t>Nota:</t>
    </r>
    <r>
      <rPr>
        <sz val="11"/>
        <color rgb="FF000000"/>
        <rFont val="Arial Narrow"/>
        <family val="2"/>
      </rPr>
      <t xml:space="preserve"> los soportes pueden ser actas, correos u oficios expedidos por supervisión.</t>
    </r>
  </si>
  <si>
    <t>El gestor de caso cumple con la proporción, según el cupo atendido: MT X 12</t>
  </si>
  <si>
    <r>
      <rPr>
        <sz val="11"/>
        <color rgb="FF000000"/>
        <rFont val="Arial Narrow"/>
        <family val="2"/>
      </rPr>
      <t xml:space="preserve">Cuenta con talento humano adicional verifique que se encuentre aprobado </t>
    </r>
    <r>
      <rPr>
        <sz val="11"/>
        <color theme="1"/>
        <rFont val="Arial Narrow"/>
        <family val="2"/>
      </rPr>
      <t>por la supervisión del co</t>
    </r>
    <r>
      <rPr>
        <sz val="11"/>
        <color rgb="FF000000"/>
        <rFont val="Arial Narrow"/>
        <family val="2"/>
      </rPr>
      <t xml:space="preserve">ntrato para el ingreso y desarrollo de funciones.
</t>
    </r>
    <r>
      <rPr>
        <b/>
        <u/>
        <sz val="11"/>
        <color rgb="FF000000"/>
        <rFont val="Arial Narrow"/>
        <family val="2"/>
      </rPr>
      <t xml:space="preserve">Nota: </t>
    </r>
    <r>
      <rPr>
        <sz val="11"/>
        <color rgb="FF000000"/>
        <rFont val="Arial Narrow"/>
        <family val="2"/>
      </rPr>
      <t xml:space="preserve">aplica solamente si el operador cuenta con personal adicional que no se encuentre establecido en el Manual Operativo vigente. </t>
    </r>
  </si>
  <si>
    <r>
      <t xml:space="preserve">El trabajador social o profesional en Desarrollo familiar cumple con la proporción, según el cupo atendido: MT X 12
</t>
    </r>
    <r>
      <rPr>
        <b/>
        <u/>
        <sz val="11"/>
        <color theme="1"/>
        <rFont val="Arial Narrow"/>
        <family val="2"/>
      </rPr>
      <t>Nota 1:</t>
    </r>
    <r>
      <rPr>
        <sz val="11"/>
        <color theme="1"/>
        <rFont val="Arial Narrow"/>
        <family val="2"/>
      </rPr>
      <t xml:space="preserve"> el profesional en Psicología y Trabajador Social deben estar en jornadas de atención contrarias, con el fin de asegurar la permanencia de un profesional psicosocial durante todo el día.
</t>
    </r>
    <r>
      <rPr>
        <b/>
        <u/>
        <sz val="11"/>
        <color theme="1"/>
        <rFont val="Arial Narrow"/>
        <family val="2"/>
      </rPr>
      <t>Nota 2</t>
    </r>
    <r>
      <rPr>
        <b/>
        <sz val="11"/>
        <color theme="1"/>
        <rFont val="Arial Narrow"/>
        <family val="2"/>
      </rPr>
      <t>:</t>
    </r>
    <r>
      <rPr>
        <sz val="11"/>
        <color theme="1"/>
        <rFont val="Arial Narrow"/>
        <family val="2"/>
      </rPr>
      <t xml:space="preserve"> cuando el operador desarrolle la modalidad en 2 o más casas y éstas se encuentren ubicadas en el mismo barrio, el tiempo de dedicación del Trabajador Social puede ser de 48 horas por cada 12 cupos contratados y  los recursos asignados deberán ser reinvertidos en los clasificadores del costo establecidos para la modalidad.</t>
    </r>
  </si>
  <si>
    <t xml:space="preserve"> Cumple con los requisitos establecidos para la selección, inducción y cualificación del talento humano. </t>
  </si>
  <si>
    <t>Cuenta con el Código de Ética dirigido al talento humano. 
* En el Código Ético se encuentra contemplado en el Reglamento Interno de Trabajo.
* El Código Ético fue socializado a la totalidad del talento humano que atiende la Modalidad. 
* En el Código Ético están contempladas las causales de terminación unilateral de contrato por su incumplimiento.</t>
  </si>
  <si>
    <t>COMPONENTE TALENTO HUMANO</t>
  </si>
  <si>
    <r>
      <rPr>
        <b/>
        <u/>
        <sz val="11"/>
        <color rgb="FF000000"/>
        <rFont val="Arial Narrow"/>
        <family val="2"/>
      </rPr>
      <t>Nota:</t>
    </r>
    <r>
      <rPr>
        <b/>
        <sz val="11"/>
        <color rgb="FF000000"/>
        <rFont val="Arial Narrow"/>
        <family val="2"/>
      </rPr>
      <t xml:space="preserve"> * TC: </t>
    </r>
    <r>
      <rPr>
        <sz val="11"/>
        <color rgb="FF000000"/>
        <rFont val="Arial Narrow"/>
        <family val="2"/>
      </rPr>
      <t xml:space="preserve">Tiempo completo;    * </t>
    </r>
    <r>
      <rPr>
        <b/>
        <sz val="11"/>
        <color rgb="FF000000"/>
        <rFont val="Arial Narrow"/>
        <family val="2"/>
      </rPr>
      <t>MT:</t>
    </r>
    <r>
      <rPr>
        <sz val="11"/>
        <color rgb="FF000000"/>
        <rFont val="Arial Narrow"/>
        <family val="2"/>
      </rPr>
      <t xml:space="preserve"> Medio tiempo;    *</t>
    </r>
    <r>
      <rPr>
        <b/>
        <sz val="11"/>
        <color rgb="FF000000"/>
        <rFont val="Arial Narrow"/>
        <family val="2"/>
      </rPr>
      <t>C:</t>
    </r>
    <r>
      <rPr>
        <sz val="11"/>
        <color rgb="FF000000"/>
        <rFont val="Arial Narrow"/>
        <family val="2"/>
      </rPr>
      <t xml:space="preserve"> Cupo </t>
    </r>
  </si>
  <si>
    <t>4. COMPONENTE ADMINISTRATIVO - TALENTO HUMANO</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</si>
  <si>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
</t>
    </r>
    <r>
      <rPr>
        <b/>
        <u/>
        <sz val="11"/>
        <color theme="1"/>
        <rFont val="Arial Narrow"/>
        <family val="2"/>
      </rPr>
      <t>Nota:</t>
    </r>
    <r>
      <rPr>
        <sz val="11"/>
        <color theme="1"/>
        <rFont val="Arial Narrow"/>
        <family val="2"/>
      </rPr>
      <t xml:space="preserve"> en caso de no requerirse ajuste anual cuenta con acta,  soporte de remisión a la supervision del contrato y oficio de aprobación por parte de la Regional.</t>
    </r>
  </si>
  <si>
    <r>
      <t xml:space="preserve">Cuenta con los soportes de la celebración de cumpleaños a cada niña, niño y adolescente, del mismo día de su cumpleaños, de acuerdo con lo establecido en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en el transcurso de la semana. </t>
    </r>
  </si>
  <si>
    <r>
      <t xml:space="preserve">Cuenta con soportes de una (1) salida recreativa cada dos (2) meses y una actividad recreativa por semana dentro o fuera de las instalaciones, de acuerdo con lo establecido en la Propuesta de Implementación y Cualificación - PIYC. 
</t>
    </r>
    <r>
      <rPr>
        <b/>
        <u/>
        <sz val="11"/>
        <color theme="1"/>
        <rFont val="Arial Narrow"/>
        <family val="2"/>
      </rPr>
      <t>Nota</t>
    </r>
    <r>
      <rPr>
        <sz val="11"/>
        <color theme="1"/>
        <rFont val="Arial Narrow"/>
        <family val="2"/>
      </rPr>
      <t xml:space="preserve">: las actividades son organizadas, acordes a sus gustos, coherentes con la edad, condición y características de la población, así como con los espacios que se cuenten en cada sede.
</t>
    </r>
    <r>
      <rPr>
        <b/>
        <u/>
        <sz val="11"/>
        <color theme="1"/>
        <rFont val="Arial Narrow"/>
        <family val="2"/>
      </rPr>
      <t>Nota</t>
    </r>
    <r>
      <rPr>
        <sz val="11"/>
        <color theme="1"/>
        <rFont val="Arial Narrow"/>
        <family val="2"/>
      </rPr>
      <t>: los soportes pueden ser listados de asistencias, actas, fotográfias.</t>
    </r>
  </si>
  <si>
    <t xml:space="preserve">3. COMPONENTE PROCESO DE ATENCIÓN </t>
  </si>
  <si>
    <r>
      <t xml:space="preserve">Las niñas y niños de 0 a 5 años atendidos, se encuentran vinculados al servicio de educación inicial.
</t>
    </r>
    <r>
      <rPr>
        <b/>
        <u/>
        <sz val="11"/>
        <color theme="1"/>
        <rFont val="Arial Narrow"/>
        <family val="2"/>
      </rPr>
      <t>Nota:</t>
    </r>
    <r>
      <rPr>
        <sz val="11"/>
        <color theme="1"/>
        <rFont val="Arial Narrow"/>
        <family val="2"/>
      </rPr>
      <t xml:space="preserve">  el servicio podrá ser prestado directamente al interior de la institución o por medio de las modalidades que se oferten en la zona</t>
    </r>
  </si>
  <si>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</si>
  <si>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aplica para reintegro familiar.
</t>
    </r>
    <r>
      <rPr>
        <b/>
        <u/>
        <sz val="11"/>
        <color theme="1"/>
        <rFont val="Arial Narrow"/>
        <family val="2"/>
      </rPr>
      <t>Nota</t>
    </r>
    <r>
      <rPr>
        <sz val="11"/>
        <color theme="1"/>
        <rFont val="Arial Narrow"/>
        <family val="2"/>
      </rPr>
      <t>: los soportes pueden ser: seguimientos por áreas, actas de reunión, entre otros.</t>
    </r>
  </si>
  <si>
    <r>
      <t xml:space="preserve">Cuenta con el informe de superación de situaciones que generaron el ingreso al PARD y se remite al día hábil siguiente al egreso definitivo. </t>
    </r>
    <r>
      <rPr>
        <b/>
        <sz val="11"/>
        <color theme="1"/>
        <rFont val="Arial Narrow"/>
        <family val="2"/>
      </rPr>
      <t>(Ver Anexo 11. Egresos).</t>
    </r>
    <r>
      <rPr>
        <sz val="11"/>
        <color theme="1"/>
        <rFont val="Arial Narrow"/>
        <family val="2"/>
      </rPr>
      <t xml:space="preserve">
</t>
    </r>
    <r>
      <rPr>
        <b/>
        <u/>
        <sz val="11"/>
        <color theme="1"/>
        <rFont val="Arial Narrow"/>
        <family val="2"/>
      </rPr>
      <t>Nota</t>
    </r>
    <r>
      <rPr>
        <b/>
        <sz val="11"/>
        <color theme="1"/>
        <rFont val="Arial Narrow"/>
        <family val="2"/>
      </rPr>
      <t xml:space="preserve">: </t>
    </r>
    <r>
      <rPr>
        <sz val="11"/>
        <color theme="1"/>
        <rFont val="Arial Narrow"/>
        <family val="2"/>
      </rPr>
      <t>aplica para reintegro familiar.</t>
    </r>
    <r>
      <rPr>
        <b/>
        <u/>
        <sz val="11"/>
        <color theme="1"/>
        <rFont val="Arial Narrow"/>
        <family val="2"/>
      </rPr>
      <t xml:space="preserve">
Nota</t>
    </r>
    <r>
      <rPr>
        <sz val="11"/>
        <color theme="1"/>
        <rFont val="Arial Narrow"/>
        <family val="2"/>
      </rPr>
      <t xml:space="preserve">: realiza la  atención a las familias y/o red vincular de los usuarios, con el fin de fortalecer el proceso de atención hacia un posible reintegro.
</t>
    </r>
    <r>
      <rPr>
        <b/>
        <u/>
        <sz val="11"/>
        <color theme="1"/>
        <rFont val="Arial Narrow"/>
        <family val="2"/>
      </rPr>
      <t>Nota</t>
    </r>
    <r>
      <rPr>
        <sz val="11"/>
        <color theme="1"/>
        <rFont val="Arial Narrow"/>
        <family val="2"/>
      </rPr>
      <t>: realiza la atención integral e interseccional para los usuarios, con el fin de superar las afectaciones que dieron motivo a su ingreso al Proceso Administrativo de Restablecimiento de Derechos.</t>
    </r>
  </si>
  <si>
    <r>
      <t xml:space="preserve">Cuenta con correos electrónicos y/o oficios de gestión con la autoridad administrativa para la articulación con el SNBF para garantizar el acceso a la oferta de servicios para la garantía de derechos y evitar su reingreso al sistema de protección.
</t>
    </r>
    <r>
      <rPr>
        <b/>
        <u/>
        <sz val="11"/>
        <color theme="1"/>
        <rFont val="Arial Narrow"/>
        <family val="2"/>
      </rPr>
      <t>Nota:</t>
    </r>
    <r>
      <rPr>
        <sz val="11"/>
        <color theme="1"/>
        <rFont val="Arial Narrow"/>
        <family val="2"/>
      </rPr>
      <t xml:space="preserve"> aplica para reintegro familiar.</t>
    </r>
  </si>
  <si>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</si>
  <si>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t xml:space="preserve">3.1. COMPONENTE PROCESO DE ATENCIÓN - DISCAPACIDAD </t>
  </si>
  <si>
    <t>3.2. COMPONENTE PROCESO DE ATENCIÓN - CONSUMO DE SUSTANCIAS PSICOACTIVAS</t>
  </si>
  <si>
    <t>Cuenta con plan de atención integral para la atención especializada de los recién nacidos y los hijos e hijas de cuidado temporal.</t>
  </si>
  <si>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</si>
  <si>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t>3.3. COMPONENTE PROCESO DE ATENCIÓN - GESTANTES Y/O LACTANTES</t>
  </si>
  <si>
    <r>
      <t xml:space="preserve">Cuenta con soportes de participación de actividades promovidas por la Unidad para la Atención y Reparación Integral a las Víctimas que en los territorios se operativiza a través de los Centros Regionales y las demás entidades. 
</t>
    </r>
    <r>
      <rPr>
        <b/>
        <u/>
        <sz val="11"/>
        <color theme="1"/>
        <rFont val="Arial Narrow"/>
        <family val="2"/>
      </rPr>
      <t>Nota</t>
    </r>
    <r>
      <rPr>
        <sz val="11"/>
        <color theme="1"/>
        <rFont val="Arial Narrow"/>
        <family val="2"/>
      </rPr>
      <t>: los soportes pueden ser actas, listados de asistencias, correos de invitación, entre otros.</t>
    </r>
  </si>
  <si>
    <t xml:space="preserve">3.4. COMPONENTE PROCESO DE ATENCIÓN - VICTIMAS DE VIOLENCIA SEXUAL DENTRO Y FUERA DEL CONFLICTO ARMADO Y/O VICTIMAS DE TRATA. </t>
  </si>
  <si>
    <t>3.5. COMPONENTE PROCESO DE ATENCIÓN - PREVENCIÓN Y MANEJO DE SITUACIONES DE RIESGOS</t>
  </si>
  <si>
    <t>Cuenta con el formato para el reporte de casos de los usuarios víctimas por lesiones y correo electronico, por medio del cual, se remitió el documento al/la profesional delegada de la Regional del ICBF con copia a la supervisión del contrato.</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</si>
  <si>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Nota:</t>
    </r>
    <r>
      <rPr>
        <sz val="11"/>
        <color theme="1"/>
        <rFont val="Arial Narrow"/>
        <family val="2"/>
      </rPr>
      <t xml:space="preserve"> en los casos de usuarios indígenas, ¿Se informó a la EPS acerca de esta característica, para las gestiones oportunas e implementación del enfoque diferencial étnico, siendo registradas en la epicrisis?.</t>
    </r>
  </si>
  <si>
    <t>Cuenta con el formato para el reporte de casos de usuarios con conducta suicida y correo electronico, por medio del cual, se remitió el documento al/la profesional delegada de la Regional del ICBF con copia a la supervisión del contrato.</t>
  </si>
  <si>
    <t xml:space="preserve">El anexo de historia de atención cuenta con auto de convocatoria para realizar análisis de caso, acta de analisis de caso efectuada a los tres (3) días hábiles, la cual debe estar posterior de conocerse el evento, convocando al equipo técnico interdisciplinario de la autoridad administrativa, el operador y el supervisor del contrato. </t>
  </si>
  <si>
    <t xml:space="preserve">Cuenta con acta de entrega  elaborada por el operador saliente del traslado del usuario y entrega la historia de atención a la coordinación de la nueva institución. </t>
  </si>
  <si>
    <r>
      <t xml:space="preserve">Cuenta con soportes del proceso de acogida y seguimiento a la adaptación y vinculación emocional del usuario, por parte de la institución. 
</t>
    </r>
    <r>
      <rPr>
        <b/>
        <u/>
        <sz val="11"/>
        <color theme="1"/>
        <rFont val="Arial Narrow"/>
        <family val="2"/>
      </rPr>
      <t>Nota</t>
    </r>
    <r>
      <rPr>
        <sz val="11"/>
        <color theme="1"/>
        <rFont val="Arial Narrow"/>
        <family val="2"/>
      </rPr>
      <t>: los soportes podrán ser el formato de ingreso o formato de acogida, entre otros.</t>
    </r>
  </si>
  <si>
    <r>
      <t xml:space="preserve">En el anexo de historia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area, entre otros. </t>
    </r>
  </si>
  <si>
    <t xml:space="preserve">COMPONENTE PROCESO DE ATENCIÓN </t>
  </si>
  <si>
    <t>COMPONENTE PROCESO DE ATENCIÓN</t>
  </si>
  <si>
    <t xml:space="preserve">3.5.7.1. </t>
  </si>
  <si>
    <t xml:space="preserve">3.5.7.6. </t>
  </si>
  <si>
    <t xml:space="preserve">3.5.7.7. </t>
  </si>
  <si>
    <t xml:space="preserve">3.5.7.8. </t>
  </si>
  <si>
    <t xml:space="preserve">3.5.8.5. </t>
  </si>
  <si>
    <t xml:space="preserve">3.5.8.6. </t>
  </si>
  <si>
    <t xml:space="preserve">3.5.9.1.  </t>
  </si>
  <si>
    <t xml:space="preserve">3.5.9.3. </t>
  </si>
  <si>
    <t>3.5.10.</t>
  </si>
  <si>
    <t xml:space="preserve">3.5.10.2. </t>
  </si>
  <si>
    <t xml:space="preserve">3.5.10.3. </t>
  </si>
  <si>
    <t xml:space="preserve">3.5.10.4. </t>
  </si>
  <si>
    <t>3.5.11.</t>
  </si>
  <si>
    <t>3.5.11.1.</t>
  </si>
  <si>
    <t xml:space="preserve">3.5.11.2. </t>
  </si>
  <si>
    <t>3.5.11.3.</t>
  </si>
  <si>
    <t xml:space="preserve">3.5.11.4. </t>
  </si>
  <si>
    <t xml:space="preserve">3.5.11.5. </t>
  </si>
  <si>
    <t xml:space="preserve">3.5.11.6. </t>
  </si>
  <si>
    <t xml:space="preserve">3.5.11.7. </t>
  </si>
  <si>
    <t>3.5.12</t>
  </si>
  <si>
    <t xml:space="preserve">3.5.12.1. </t>
  </si>
  <si>
    <t>3.5.13</t>
  </si>
  <si>
    <t xml:space="preserve">3.5.13.1. </t>
  </si>
  <si>
    <t>3.5.13.2.</t>
  </si>
  <si>
    <t xml:space="preserve">El área de servicio de alimentos cuenta con las siguientes características. </t>
  </si>
  <si>
    <r>
      <t xml:space="preserve">La cantidad de los equipos y utensilios del servicio de alimentos cumple con lo establecido de los anexos del componente. </t>
    </r>
    <r>
      <rPr>
        <b/>
        <sz val="11"/>
        <rFont val="Arial Narrow"/>
        <family val="2"/>
      </rPr>
      <t xml:space="preserve">Ver Anexo 6. Equipos para el servicio de alimentos. </t>
    </r>
  </si>
  <si>
    <r>
      <t xml:space="preserve">El menaje (platos y vasos), es acorde a las condiciones y edad de los usuarios atendidos. </t>
    </r>
    <r>
      <rPr>
        <b/>
        <sz val="11"/>
        <rFont val="Arial Narrow"/>
        <family val="2"/>
      </rPr>
      <t>Ver Anexo 7. Menaje para el servicio de alimentos.</t>
    </r>
    <r>
      <rPr>
        <sz val="11"/>
        <rFont val="Arial Narrow"/>
        <family val="2"/>
      </rPr>
      <t xml:space="preserve"> </t>
    </r>
  </si>
  <si>
    <r>
      <t xml:space="preserve">El uso de cubiertos es acorde a las particularidades de la población y al proceso de acogida.   </t>
    </r>
    <r>
      <rPr>
        <b/>
        <sz val="11"/>
        <rFont val="Arial Narrow"/>
        <family val="2"/>
      </rPr>
      <t xml:space="preserve">Ver Anexo 8. Necesidades mínimas de vajillas </t>
    </r>
  </si>
  <si>
    <t xml:space="preserve">El acta de concepto sanitario debe ser favorable y estar vigente, expedido por la autoridad sanitaria,  para cada una de las sedes en donde se presta el servicio.  </t>
  </si>
  <si>
    <t xml:space="preserve">Cuenta con soportes de gestión mensual ante la autoridad sanitaria, en caso de no tener concepto sanitario favorable en donde se presta el servicio.  </t>
  </si>
  <si>
    <t>Cuenta con la totalidad de soportes de las atenciones y/o gestiones en salud para los usuarios que conforman la muestra seleccionada.</t>
  </si>
  <si>
    <t>6.1.1.3.</t>
  </si>
  <si>
    <t>6.1.1.4.</t>
  </si>
  <si>
    <t>6.2.1.5.</t>
  </si>
  <si>
    <t>6.2.1.6.</t>
  </si>
  <si>
    <t xml:space="preserve">6.3.1.12. </t>
  </si>
  <si>
    <t xml:space="preserve">6.3.1.13. </t>
  </si>
  <si>
    <t>Anexo 13. Verificación de Gramaje y Temperatura</t>
  </si>
  <si>
    <t>TIEMPO DE COMIDA</t>
  </si>
  <si>
    <t>PROGRAMADO</t>
  </si>
  <si>
    <t>INTERCAMBIO</t>
  </si>
  <si>
    <t>Temperatura</t>
  </si>
  <si>
    <t>Minuta patrón</t>
  </si>
  <si>
    <t>Peso 1</t>
  </si>
  <si>
    <t>Peso 2</t>
  </si>
  <si>
    <t>Peso 3</t>
  </si>
  <si>
    <t>Promedio</t>
  </si>
  <si>
    <t>Comparación con Minuta Patron</t>
  </si>
  <si>
    <t>(SUMINISTRADO)</t>
  </si>
  <si>
    <t>(°C)</t>
  </si>
  <si>
    <t xml:space="preserve">Fecha: </t>
  </si>
  <si>
    <t>Semana No</t>
  </si>
  <si>
    <t>Edad:</t>
  </si>
  <si>
    <t>Desayuno</t>
  </si>
  <si>
    <t>Almuerzo</t>
  </si>
  <si>
    <t>Refrigerio de la tarde</t>
  </si>
  <si>
    <t>Cena</t>
  </si>
  <si>
    <t>El servicio de alimentos está ubicado en un espacio separado del área de atención de los usuarios.</t>
  </si>
  <si>
    <t>5.1.1.2.</t>
  </si>
  <si>
    <r>
      <t xml:space="preserve">Realiza y fomenta prácticas de alimentación saludable  (Diagnóstico, comportamientos por mejorar o cambiar, población o audiencia, objetivos, mensajes a comunicar, canales y herramientas a utilizar). 
</t>
    </r>
    <r>
      <rPr>
        <b/>
        <u/>
        <sz val="11"/>
        <rFont val="Arial Narrow"/>
        <family val="2"/>
      </rPr>
      <t>Nota:</t>
    </r>
    <r>
      <rPr>
        <sz val="11"/>
        <rFont val="Arial Narrow"/>
        <family val="2"/>
      </rPr>
      <t xml:space="preserve"> Los soportes que verifican la actividad son: acta de la asistencia técnica, listado de asistencia, registro fotográfico, entre otros. </t>
    </r>
    <r>
      <rPr>
        <b/>
        <u/>
        <sz val="11"/>
        <color theme="3"/>
        <rFont val="Arial Narrow"/>
        <family val="2"/>
      </rPr>
      <t/>
    </r>
  </si>
  <si>
    <r>
      <t xml:space="preserve">Cuenta con soporte de afiliación en salud con fecha de expedición no mayor a seis (6) meses o en su defecto las gestiones o articulaciones con el sector salud. </t>
    </r>
    <r>
      <rPr>
        <b/>
        <sz val="11"/>
        <color theme="1"/>
        <rFont val="Arial Narrow"/>
        <family val="2"/>
      </rPr>
      <t>Anexo 12. Anexos de Historias de Atención en Salud.</t>
    </r>
  </si>
  <si>
    <r>
      <t>Cuenta con soporte de valoraciones iniciales por cada área de salud de acuerdo a la</t>
    </r>
    <r>
      <rPr>
        <b/>
        <sz val="11"/>
        <color theme="3"/>
        <rFont val="Arial Narrow"/>
        <family val="2"/>
      </rPr>
      <t xml:space="preserve">s </t>
    </r>
    <r>
      <rPr>
        <sz val="11"/>
        <color theme="1"/>
        <rFont val="Arial Narrow"/>
        <family val="2"/>
      </rPr>
      <t xml:space="preserve">Ruta Integral de Atenciones en Salud - </t>
    </r>
    <r>
      <rPr>
        <sz val="11"/>
        <rFont val="Arial Narrow"/>
        <family val="2"/>
      </rPr>
      <t>RIAS</t>
    </r>
    <r>
      <rPr>
        <sz val="11"/>
        <color rgb="FFFF0000"/>
        <rFont val="Arial Narrow"/>
        <family val="2"/>
      </rPr>
      <t xml:space="preserve"> </t>
    </r>
    <r>
      <rPr>
        <sz val="11"/>
        <color theme="1"/>
        <rFont val="Arial Narrow"/>
        <family val="2"/>
      </rPr>
      <t xml:space="preserve">o en su defecto las gestiones con el sector salud. </t>
    </r>
    <r>
      <rPr>
        <b/>
        <sz val="11"/>
        <color theme="1"/>
        <rFont val="Arial Narrow"/>
        <family val="2"/>
      </rPr>
      <t>Anexo 12. Anexos de Historias de Atención en Salud.</t>
    </r>
  </si>
  <si>
    <r>
      <t xml:space="preserve">Cuenta con carnet de vacunas de la totalidad de los usuarios que conforman la muestra (Si aplica). </t>
    </r>
    <r>
      <rPr>
        <b/>
        <sz val="11"/>
        <color theme="1"/>
        <rFont val="Arial Narrow"/>
        <family val="2"/>
      </rPr>
      <t>Anexo 12. Anexos de Historias de Atención en Salud.</t>
    </r>
  </si>
  <si>
    <r>
      <t>Cuenta con soporte de seguimientos por cada área de salud de acuerdo a las Ruta Integral de Atenciones en Salud</t>
    </r>
    <r>
      <rPr>
        <sz val="11"/>
        <rFont val="Arial Narrow"/>
        <family val="2"/>
      </rPr>
      <t xml:space="preserve"> - RIAS</t>
    </r>
    <r>
      <rPr>
        <sz val="11"/>
        <color theme="1"/>
        <rFont val="Arial Narrow"/>
        <family val="2"/>
      </rPr>
      <t xml:space="preserve"> o en su defecto las gestiones con el sector salud. </t>
    </r>
    <r>
      <rPr>
        <b/>
        <sz val="11"/>
        <color theme="1"/>
        <rFont val="Arial Narrow"/>
        <family val="2"/>
      </rPr>
      <t xml:space="preserve"> Anexo 12. Anexos de Historias de Atención en Salud.</t>
    </r>
  </si>
  <si>
    <t>Registra de manera inmediata en el momento de la toma de peso y talla en el formato o herramienta dispuesto para tal fin.  Para el caso de usuarios con discapacidad, utiliza el formato F1.G7.PP.  Formato de valoración y seguimiento nutricional para población con discapacidad.</t>
  </si>
  <si>
    <r>
      <t xml:space="preserve">En caso de presentarse usuarios menores de cinco (5) años con diagnóstico nutricional de Desnutrición Aguda moderada y severa, cuenta con los soportes de la activación de la ruta, para los menores de 5 años, conforme la normatividad vigente.
</t>
    </r>
    <r>
      <rPr>
        <b/>
        <u/>
        <sz val="11"/>
        <rFont val="Arial Narrow"/>
        <family val="2"/>
      </rPr>
      <t>Nota</t>
    </r>
    <r>
      <rPr>
        <sz val="11"/>
        <rFont val="Arial Narrow"/>
        <family val="2"/>
      </rPr>
      <t>: los soportes pueden ser oficio de remisión a la Entidad Territorial de Salud, soporte de atención en la entidad de salud.</t>
    </r>
  </si>
  <si>
    <t>Cuenta con soportes de las valoraciones y seguimientos del estado nutricional de los usuarios realizadas por el Nutricionista Dietista del equipo de la Autoridad Administrativa o el soporte de la gestión y la información de los resultados al operador.</t>
  </si>
  <si>
    <r>
      <t xml:space="preserve">Cuenta con un protocolo de suministro y manejo de los medicamentos dentro de la modalidad.
</t>
    </r>
    <r>
      <rPr>
        <b/>
        <sz val="11"/>
        <rFont val="Arial Narrow"/>
        <family val="2"/>
      </rPr>
      <t xml:space="preserve">Nota: </t>
    </r>
    <r>
      <rPr>
        <sz val="11"/>
        <rFont val="Arial Narrow"/>
        <family val="2"/>
      </rPr>
      <t>Remítase a la Guía de orientaciones para la prevención y manejo de situaciones de riesgo de los niños, niñas y adolescentes en las modalidades y servicio de restablecimiento de derechos.  Versión 7 del 06/06/2023 - Código Ético.</t>
    </r>
  </si>
  <si>
    <r>
      <t xml:space="preserve">Cuenta con el Kardex de medicamentos con soporte de suministro de acuerdo con la prescripción medica que tenga: (Cinco (5) correctos: 1. Usuario, 2. Medicamento, 3. Dosis, 4. Hora y 5. Vía” (MSPS, 2014).
</t>
    </r>
    <r>
      <rPr>
        <b/>
        <sz val="11"/>
        <rFont val="Arial Narrow"/>
        <family val="2"/>
      </rPr>
      <t xml:space="preserve">Nota: </t>
    </r>
    <r>
      <rPr>
        <sz val="11"/>
        <rFont val="Arial Narrow"/>
        <family val="2"/>
      </rPr>
      <t>Remítase a MSPS.2019.  Orientaciones técnicas en salud para la prestación del servicio en las medidas de protección del ICBF.</t>
    </r>
  </si>
  <si>
    <t xml:space="preserve">Los alimentos incluidos en el Ciclo de Menús, se encuentran acorde con las especificaciones o fichas técnicas de los alimentos emitidas por el ICBF </t>
  </si>
  <si>
    <t>El formato de Ciclo de Menús incluye el nombre completo, tarjeta profesional y firma del Profesional Nutricionista-Dietista quien elaboró y quién aprobó</t>
  </si>
  <si>
    <t xml:space="preserve">El formato de Lista de Intercambios incluye: 
* El nombre completo, tarjeta profesional y firma del Profesional Nutricionista-Dietista quien elaboró y quién aprobó 
* La fecha de aprobación, logo del ICBF y versión vigente del documento. </t>
  </si>
  <si>
    <t>El formato de Guía de Preparaciones se encuentra diligenciado en la totalidad de casillas según corresponda y el formato no ha sido modificado</t>
  </si>
  <si>
    <r>
      <t>Cuenta con el Ciclo</t>
    </r>
    <r>
      <rPr>
        <b/>
        <sz val="11"/>
        <rFont val="Arial Narrow"/>
        <family val="2"/>
      </rPr>
      <t>s</t>
    </r>
    <r>
      <rPr>
        <sz val="11"/>
        <rFont val="Arial Narrow"/>
        <family val="2"/>
      </rPr>
      <t xml:space="preserve"> de Menús registrado bajo los formatos vigentes establecidos por el ICBF.</t>
    </r>
  </si>
  <si>
    <r>
      <t>El formato de Ciclo</t>
    </r>
    <r>
      <rPr>
        <b/>
        <sz val="11"/>
        <rFont val="Arial Narrow"/>
        <family val="2"/>
      </rPr>
      <t>s</t>
    </r>
    <r>
      <rPr>
        <sz val="11"/>
        <rFont val="Arial Narrow"/>
        <family val="2"/>
      </rPr>
      <t xml:space="preserve"> de Menús incluye el registro de nombre del proyecto o programa de acuerdo con la Estructura Programática Vigente.</t>
    </r>
  </si>
  <si>
    <r>
      <t xml:space="preserve">Cuenta con soportes documentales que evidencien la aplicación de las encuestas de aceptabilidad de la alimentación suministrada a los usuarios en los tiempos establecidos, la evaluación de la pertinencia de las acciones realizadas a partir del análisis de los resultados obtenidos y soporte de remisión de los resultados al supervisor del contrato.
</t>
    </r>
    <r>
      <rPr>
        <b/>
        <u/>
        <sz val="11"/>
        <rFont val="Arial Narrow"/>
        <family val="2"/>
      </rPr>
      <t>Nota:</t>
    </r>
    <r>
      <rPr>
        <sz val="11"/>
        <rFont val="Arial Narrow"/>
        <family val="2"/>
      </rPr>
      <t xml:space="preserve"> se debe contar con los soportes de realización de dos (2) encuestas dirigidas a usuarios directos o indirectos (talento humano, padres de familia) del servicio: la primera encuesta  finalizando el tercer (3) mes de operación y la segunda (2) finalizando el octavo (8) mes de operación.</t>
    </r>
  </si>
  <si>
    <t>Cuenta con el Análisis de Contenido Nutricional registrado en los formatos vigentes establecidos por el ICBF.</t>
  </si>
  <si>
    <t>El análisis del contenido nutricional corresponde a los grupos de edad establecido en las minutas patrón de alimentos de cada modalidad o servicio del ICBF, así: 6-8 meses, 9 -11 meses, 1-3 años 11 meses, 4-6 años 11 meses, 7-12 años 11 meses, 13-17 años 11 meses, 18-59 años 11 meses, en coherencia con la PIYC.</t>
  </si>
  <si>
    <t>Cuenta con la Lista de Intercambios en los formatos vigentes establecidos por el ICBF</t>
  </si>
  <si>
    <t>Cuenta con la Guía de Preparaciones en los formatos vigentes establecidos por el ICBF</t>
  </si>
  <si>
    <t>6.5.3.</t>
  </si>
  <si>
    <t>6.5.5.</t>
  </si>
  <si>
    <t>6.5.6.</t>
  </si>
  <si>
    <t>El personal manipulador de alimentos cumple con el perfil requerido:  
* Ser mayor de 18 años.
* Nivel educativo: mínimo grado noveno de educación básica secundaria* .
* Experiencia especifica mínima de un año.</t>
  </si>
  <si>
    <r>
      <t xml:space="preserve">El personal manipulador de alimentos cuenta con certificado médico vigente que registre la aptitud para manipular alimentos, y posteriormente se demuestra un reconocimiento médico por lo menos una (1) vez al año o cada vez que se considere necesario por razones clínicas y epidemiológicas.
</t>
    </r>
    <r>
      <rPr>
        <b/>
        <u/>
        <sz val="11"/>
        <rFont val="Arial Narrow"/>
        <family val="2"/>
      </rPr>
      <t>Nota</t>
    </r>
    <r>
      <rPr>
        <sz val="11"/>
        <rFont val="Arial Narrow"/>
        <family val="2"/>
      </rPr>
      <t>: la certificación médica en la cual conste aptitud para la manipulación de alimentos incluye exámenes de laboratorio de frotis de garganta con cultivo, KOH de uñas (para detectar hongos) y coprocultivo, de las personas que preparan y/o distribuyen los alimentos.</t>
    </r>
  </si>
  <si>
    <t>El personal manipulador de alimentos cumple con las siguientes prácticas higiénicas y medidas de protección:
* No comer, no beber, no fumar en ningún área de manipulación de alimentos.
* Lavarse con jabón y desinfectar desde los codos hasta las manos cada vez que sea necesario (si usan guantes estos tienen igual tratamiento y están sin roturas).
* Mantener uñas cortas, limpias y sin esmalte.
* Utilizar uniforme (pantalón, camisa o bata de color claro) que no posean botones, sólo cremalleras, cierres o broches y sin bolsillos de la cintura hacia arriba.
* Utilizar calzado antideslizante, bajo, de color claro, cubierto y en material no poroso (no tela).
* Utilizar delantal plástico para las actividades de aseo y limpieza.
* Evitar prácticas antihigiénicas tales como rascarse, toser, escupir, estornudar, entre otras.
* Usar tapabocas mientras se manipula el alimento (área de preparación y en momento de servido).
* Utilizar el delantal atado al cuerpo en forma segura para evitar la contaminación del alimento y accidentes de trabajo.
* No usar anillos, aretes, joyas u otros accesorios mientras el personal realice sus labores. En caso de usar lentes, deben asegurarse a la cabeza mediante bandas, cadenas u otros medios ajustables.
* Mantener el cabello recogido y cubierto totalmente mediante una malla, gorro u otro medio efectivo; en caso de llevar barba, bigote o patillas anchas, se debe usar cubiertas para estas. No usar maquillaje.
* Las personas que actúen en calidad de visitantes a las áreas de preparación cumplen con las medidas de protección y sanitarias estipuladas en este ítem.
* Propician  excelentes relaciones con los usuarios.</t>
  </si>
  <si>
    <t>En caso de que se evidencie la participación de usuarios en la preparación de alimentos:
* Deben ser mayores de 13 años.
* Si es menor de 13 años, la participación en la preparación de alimentos hace parte de actividades lúdicas y/o recreativas.
* La actividad es supervisada por un adulto, que asegure el buen manejo del menaje y elementos del servicio.
* No es obligatoria.
* Utiliza los elementos de protección para la preparación de los alimentos y presenta adecuadas condiciones de aseo e higiene.
* En caso de que el usuario que participa en la preparación de alimentos es una persona con discapacidad, se tiene en cuenta la categoría de discapacidad y la intensidad de apoyos que requiere.</t>
  </si>
  <si>
    <t>Cumplen los criterios mínimos para el almacenamiento de alimentos, teniendo en cuenta: 
* Almacenamiento seco
* Almacenamiento en frio
* Almacenamiento de verduras y frutas.
* Almacenamiento de leche y productos lácteos.
* Cárnicos, pollo y pescado.</t>
  </si>
  <si>
    <t>No se observa almacenamiento de productos que contengan aditivos de conservación (sorbatos, benzoatos, nitritos o productos que los contengan como los ablandadores de carnes), colorantes y saborizantes artificiales.</t>
  </si>
  <si>
    <t>6.9.6.</t>
  </si>
  <si>
    <t>Las preparaciones son acorde a lo establecido en la guía de preparaciones</t>
  </si>
  <si>
    <t>Cumple con el gramaje establecido en la minuta patrón del ICBF (vigente) para cada grupo de alimentos según el grupo de edad.</t>
  </si>
  <si>
    <t>La tabla de control de porciones se encuentra publicado, en un sitio visible en el área de servido.</t>
  </si>
  <si>
    <t>6.10.9.</t>
  </si>
  <si>
    <t xml:space="preserve">6.10.11. </t>
  </si>
  <si>
    <t>6.10.13.</t>
  </si>
  <si>
    <t>6.11.8.</t>
  </si>
  <si>
    <t>Programa de limpieza y desinfección que incluya entre otros aspectos tipos de sustancias, descripción y evaluación de detergentes y desinfectantes y recomendaciones para el manejo de sustancia, procedimientos de limpieza y desinfección por zona del servicio de alimentos para ser realizados antes, durante y después de los procesos del mismo (que incluya tiempos y movimientos cuando-como-, productos, materiales y responsables, entre otros), formatos de verificación de los procedimientos realizados, fichas técnicas de los productos empleados y plan de contingencia.</t>
  </si>
  <si>
    <t>Cuenta con Programa de selección y evaluación de proveedores y sus soportes:
• Listado de proveedores.
• Criterios de selección.
• Registro de control de materias primas e insumos.
• Registros de rechazos de materias primas e insumos.
• Formatos y registros de auditorías de calidad de proveedores en sus instalaciones.
• Seguimiento de la calidad de los productos suministrados por los proveedores.
• Programa de asistencia técnica a proveedores.
• Registro de asistencia técnica a proveedores.
• Etiquetas empleadas para indicar el estado de inspección de las materias primas e insumos.
• Cronograma de auditorías de supervisión, seguimiento y control a proveedores.</t>
  </si>
  <si>
    <r>
      <t xml:space="preserve">El programa de control de plagas: incluye identificación de focos externa e internamente, control físico de acceso de vectores y control químico. Se debe contar con formatos de registro, certificado de fumigación (desarrollado por una empresa autorizada por la Entidad de salud que corresponda), fichas técnicas de los productos químicos empleados, acciones correctivas y plan de contingencia.
</t>
    </r>
    <r>
      <rPr>
        <b/>
        <u/>
        <sz val="11"/>
        <rFont val="Arial Narrow"/>
        <family val="2"/>
      </rPr>
      <t>Nota</t>
    </r>
    <r>
      <rPr>
        <sz val="11"/>
        <rFont val="Arial Narrow"/>
        <family val="2"/>
      </rPr>
      <t>: El control químico debe realizarse mínimo cada seis (6) meses.</t>
    </r>
  </si>
  <si>
    <t xml:space="preserve">Cuenta con el documento Plan de Saneamiento Básico, que incluya los programas: limpieza y desinfección, control de plagas, desechos sólidos y líquidos, agua segura y debe contener como mínimo: objetivos, alcance, definiciones, marco teórico y procedimientos. Además de los cuatro programas debe incluir el plan de capacitación; ajustado a las particularidades del servicio el cual debe contener los siguientes aspectos: metodología, duración, cronograma y temas específicos a impartir. Los soportes de las capacitaciones realizadas son actas, listados de asistencia, registro fotográfico y/o registro fílmico. </t>
  </si>
  <si>
    <t>Cuenta con evidencias (actas, registros fotográficos y/o fílmicos, entre otros) que permitan garantizar que los medios de transporte y los recipientes en los cuales se transportan los alimentos preparados sean de materiales de que permitan correcta limpieza y desinfección.</t>
  </si>
  <si>
    <t xml:space="preserve">Cuenta con el documento de control (registro de asistencia) y registro de la promoción de la lactancia materna y manejo de sucedáneos de la leche materna (actas, registros fotográficos y/o fílmicos). </t>
  </si>
  <si>
    <r>
      <t xml:space="preserve">Congelador con la siguiente documentación: hoja de vida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t>
    </r>
    <r>
      <rPr>
        <sz val="11"/>
        <color theme="1"/>
        <rFont val="Arial Narrow"/>
        <family val="2"/>
      </rPr>
      <t xml:space="preserve"> informes de anomalías y posteriores acciones correctivas o reportes de mantenimiento (si aplica)</t>
    </r>
  </si>
  <si>
    <r>
      <t xml:space="preserve">Refrigerador con la siguiente documentación: hoja de vida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xml:space="preserve"> informes de anomalías y posteriores acciones correctivas o reportes de mantenimiento (si aplica)</t>
    </r>
  </si>
  <si>
    <r>
      <t xml:space="preserve">Báscula Pesa bebes conforme a la normatividad vigente con la siguiente documentación: hoja de vida </t>
    </r>
    <r>
      <rPr>
        <b/>
        <sz val="11"/>
        <color theme="3"/>
        <rFont val="Arial Narrow"/>
        <family val="2"/>
      </rPr>
      <t>(</t>
    </r>
    <r>
      <rPr>
        <sz val="11"/>
        <color theme="1"/>
        <rFont val="Arial Narrow"/>
        <family val="2"/>
      </rPr>
      <t>con la totalidad de criterios establecidos en la norma, catálogos, instrucciones de uso y almacenamiento del fabricante, certificados de calibración, verificaciones inmediatas, informes de anomalías y posteriores acciones correctivas o reportes de mantenimiento (si aplica).</t>
    </r>
  </si>
  <si>
    <r>
      <t>Infantómetro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sz val="11"/>
        <color theme="1"/>
        <rFont val="Arial Narrow"/>
        <family val="2"/>
      </rPr>
      <t>, informes de anomalías y posteriores acciones correctivas o reportes de mantenimiento (si aplica)</t>
    </r>
  </si>
  <si>
    <r>
      <t>Báscula Pesa personas conforme a la normatividad vigente con la siguiente documentación: hoja de vida</t>
    </r>
    <r>
      <rPr>
        <b/>
        <sz val="11"/>
        <rFont val="Arial Narrow"/>
        <family val="2"/>
      </rPr>
      <t xml:space="preserve"> </t>
    </r>
    <r>
      <rPr>
        <sz val="11"/>
        <rFont val="Arial Narrow"/>
        <family val="2"/>
      </rPr>
      <t>con la totalidad de criterios establecidos en la norma, catálogos, instrucciones de uso y almacenamiento del fabricante, certificados de calibración, verificaciones inmediatas, informes de anomalías y posteriores acciones correctivas o reportes de mantenimiento (si aplica).</t>
    </r>
  </si>
  <si>
    <t>Tallimetro conforme a la normatividad vigente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</si>
  <si>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Cuenta con los instrumentos para la toma de medidas antropométricas de acuerdo con la modalidad y servicio a prestar en concordancia con la PIYC.</t>
  </si>
  <si>
    <r>
      <t xml:space="preserve">Termómetro de punzón para alimentos calientes, conforme a la normatividad vigente con la siguiente documentación: hoja de vida </t>
    </r>
    <r>
      <rPr>
        <sz val="11"/>
        <color theme="1"/>
        <rFont val="Arial Narrow"/>
        <family val="2"/>
      </rPr>
      <t xml:space="preserve">con la totalidad de criterios establecidos en la norma, catálogos, instrucciones de uso y almacenamiento del fabricante, certificados de calibración, informes de anomalías y posteriores acciones correctivas o reportes de mantenimiento (si aplica). </t>
    </r>
  </si>
  <si>
    <t>Balanza pesa alimentos o Gramera, conforme a la normatividad vigente con la siguiente documentación: hoja de vida con la totalidad de criterios establecidos en la norma, catálogos, instrucciones de uso y almacenamiento del fabricante, certificados de calibración, informes de anomalías y posteriores acciones correctivas o reportes de mantenimiento (si aplica).</t>
  </si>
  <si>
    <t>El documento de Buenas Prácticas de Manufactura - BPM, incluye:
* Infraestructura
* Equipos y utensilios
* Talento humano
* Procesos con alimentos en el servicio de alimentación (recibo, almacenamiento, preparación, servido y distribución)</t>
  </si>
  <si>
    <r>
      <t xml:space="preserve">Cuenta con soportes de promoción de la actividad física y  juego activo según condición médica, de acuerdo con las siguientes consideraciones:
* Niños y niñas menores de un (1) año: al menos 30 minutos
* Niños y niñas de 1 a 2 años: al menos 180 minutos
* Niños y niñas de 3 a 4 años: al menos 180 minutos de los cuales al menos 60 deben ser de actividad física moderada a enérgica.
* Niños, niñas y adolescentes de 5 a 17 años: mínimo 60 minutos diarios de actividad física moderada o vigorosa, y actividades de fortalecimiento óseo y muscular, como mínimo 3 veces por semana. 
* Jóvenes: mínimo 150 minutos semanales de actividad física aeróbica moderada, o bien 75 minutos de actividad física aeróbica vigorosa cada semana.
</t>
    </r>
    <r>
      <rPr>
        <b/>
        <sz val="11"/>
        <color theme="1"/>
        <rFont val="Arial Narrow"/>
        <family val="2"/>
      </rPr>
      <t>Nota:</t>
    </r>
    <r>
      <rPr>
        <sz val="11"/>
        <color theme="1"/>
        <rFont val="Arial Narrow"/>
        <family val="2"/>
      </rPr>
      <t xml:space="preserve"> los soportes pueden ser acta, listado de asistencia, registro fotográfico, entre otros. </t>
    </r>
  </si>
  <si>
    <r>
      <t xml:space="preserve"> Si aplica ajustes razonables para generar cambios en las prácticas alimentarias de acuerdo con la categoría de discapacidad de la población (si aplica).
</t>
    </r>
    <r>
      <rPr>
        <b/>
        <u/>
        <sz val="11"/>
        <rFont val="Arial Narrow"/>
        <family val="2"/>
      </rPr>
      <t xml:space="preserve">Nota: </t>
    </r>
    <r>
      <rPr>
        <sz val="11"/>
        <rFont val="Arial Narrow"/>
        <family val="2"/>
      </rPr>
      <t xml:space="preserve">Los soportes que verifican la actividad son: acta de la asistencia técnica, listado de asistencia, registro fotográfico, entre otros. </t>
    </r>
  </si>
  <si>
    <r>
      <t xml:space="preserve">La toma de peso y talla se realizó con la siguiente periodicidad:
* Menor de 2 años 11 meses: mensual.
* De 3 a 4 años 11 meses: trimestral.
* De 5 a 17 años 11 meses, y adultos: semestral.
* Mujer gestante: bimestral.
* Madre en periodo de lactancia: trimestral.
* Adultos: Semestral
</t>
    </r>
    <r>
      <rPr>
        <b/>
        <u/>
        <sz val="11"/>
        <rFont val="Arial Narrow"/>
        <family val="2"/>
      </rPr>
      <t>Nota</t>
    </r>
    <r>
      <rPr>
        <sz val="11"/>
        <rFont val="Arial Narrow"/>
        <family val="2"/>
      </rPr>
      <t>: de acuerdo con la condición nutricional específica del usuario, deberá aumentarse la frecuencia de seguimiento, de acuerdo con lo definido por el nutricionista dietista en los informes del proceso de atención; en ningún caso, podrá ser más espaciada, de lo aquí definido (Guía técnica del componente de alimentación y nutrición para los programas y proyectos misionales del ICBF, versión vigente.</t>
    </r>
  </si>
  <si>
    <r>
      <t xml:space="preserve">Cuenta con registro de seguimiento al plan de manejo establecido para los casos de malnutrición.
</t>
    </r>
    <r>
      <rPr>
        <b/>
        <u/>
        <sz val="11"/>
        <rFont val="Arial Narrow"/>
        <family val="2"/>
      </rPr>
      <t>Nota</t>
    </r>
    <r>
      <rPr>
        <sz val="11"/>
        <rFont val="Arial Narrow"/>
        <family val="2"/>
      </rPr>
      <t>: los soportes pueden ser registro de seguimiento a la atención efectiva (tratamiento ordenado para manejo ambulatorio: suministro de la Formula Terapéutica Lista para el Consumo - FTLC, modificación en el ciclo de menús, entre otros (Si aplica).</t>
    </r>
  </si>
  <si>
    <r>
      <t xml:space="preserve">Cuenta  con los apoyos necesarios y los ajustes razonables para la toma de peso y talla de la población de acuerdo con la categoría de discapacidad
</t>
    </r>
    <r>
      <rPr>
        <b/>
        <u/>
        <sz val="11"/>
        <rFont val="Arial Narrow"/>
        <family val="2"/>
      </rPr>
      <t>Nota</t>
    </r>
    <r>
      <rPr>
        <sz val="11"/>
        <rFont val="Arial Narrow"/>
        <family val="2"/>
      </rPr>
      <t>: aplica, en caso de la atención de población con discapacidad.</t>
    </r>
  </si>
  <si>
    <r>
      <t xml:space="preserve">Cuenta con las condiciones adecuadas de almacenamiento de los medicamentos en cuanto a seguridad y condiciones ambientales 
</t>
    </r>
    <r>
      <rPr>
        <b/>
        <u/>
        <sz val="11"/>
        <color theme="1"/>
        <rFont val="Arial Narrow"/>
        <family val="2"/>
      </rPr>
      <t>Nota</t>
    </r>
    <r>
      <rPr>
        <sz val="11"/>
        <color theme="1"/>
        <rFont val="Arial Narrow"/>
        <family val="2"/>
      </rPr>
      <t xml:space="preserve">: para el caso de medicamentos de control especial, se debe contar con ambiente o área independiente de medicamentos de control especial, que garantice las condiciones temperatura y humedad recomendadas por el fabricante. (Res. 3100 de 2019). 
</t>
    </r>
    <r>
      <rPr>
        <b/>
        <u/>
        <sz val="11"/>
        <color theme="1"/>
        <rFont val="Arial Narrow"/>
        <family val="2"/>
      </rPr>
      <t>Nota:</t>
    </r>
    <r>
      <rPr>
        <sz val="11"/>
        <color theme="1"/>
        <rFont val="Arial Narrow"/>
        <family val="2"/>
      </rPr>
      <t xml:space="preserve"> los medicamentos deberán ser guardados bajo llave con el fin de disminuir la posibilidad de perdida, desvío o inadecuado uso de los mismos.</t>
    </r>
  </si>
  <si>
    <t xml:space="preserve">Cuenta con los mecanismos de control y seguimiento al suministro de alimentos, establecidos para los Ciclos de Menús, Análisis de Contenido Nutricional, Lista de Intercambios y Guías de Preparaciones. </t>
  </si>
  <si>
    <t xml:space="preserve">El Ciclo de Menús cuenta con los ajustes razonables y la intensidad de apoyos, así como las consideraciones para la alimentación de la población con discapacidad. </t>
  </si>
  <si>
    <t>Cuenta con el plan de capacitación permanente dirigida al personal manipulador de alimentos, en aspectos relacionados con el funcionamiento, organización y administración del servicio, higiene y manipulación de alimentos, con el fin de evitar la contaminación entre ellos y los soportes de capacitación: acta, listado de asistencia, y registro  fílmico y/o fotográfico.</t>
  </si>
  <si>
    <t>Llevan un registro de primeras entradas y primeras salidas de las materias primas, insumos y se determina las existencias con el kardex de alimentos.</t>
  </si>
  <si>
    <t xml:space="preserve">No se observan alimentos dañados o deteriorados que se constituyan en posibles focos de contaminación. </t>
  </si>
  <si>
    <t>Se almacena de acuerdo a la capacidad de los equipos y del área de almacenamiento.</t>
  </si>
  <si>
    <r>
      <t xml:space="preserve">Programa de agua segura: que incluya fuentes de agua, sistemas de almacenamiento, sistemas de desinfección, verificación de instalaciones hidráulicas, verificación de calidad del agua, con formatos de registro, certificado de lavado de tanques (emitido por una empresa autorizada por la Entidad de salud que corresponda), fichas técnicas de los productos químicos empleados, acciones correctivas y plan de contingencia, procedimientos de  fichas técnicas de los desinfectantes y detergentes empleados para la limpieza y desinfección y potabilización de agua cuando en el municipio no se oferta agua potable y plan de contingencia.
</t>
    </r>
    <r>
      <rPr>
        <b/>
        <u/>
        <sz val="11"/>
        <color theme="1"/>
        <rFont val="Arial Narrow"/>
        <family val="2"/>
      </rPr>
      <t>Nota</t>
    </r>
    <r>
      <rPr>
        <sz val="11"/>
        <color theme="1"/>
        <rFont val="Arial Narrow"/>
        <family val="2"/>
      </rPr>
      <t xml:space="preserve">: el lavado de tanques debe realizarse mínimo cada seis (6) meses.
</t>
    </r>
    <r>
      <rPr>
        <b/>
        <u/>
        <sz val="11"/>
        <color theme="1"/>
        <rFont val="Arial Narrow"/>
        <family val="2"/>
      </rPr>
      <t xml:space="preserve">Nota: </t>
    </r>
    <r>
      <rPr>
        <sz val="11"/>
        <color theme="1"/>
        <rFont val="Arial Narrow"/>
        <family val="2"/>
      </rPr>
      <t xml:space="preserve">la calidad del agua utilizada por el operador es potable. </t>
    </r>
  </si>
  <si>
    <t>Cuenta con conceptos sanitarios favorables y vigentes de establecimientos y vehículos.</t>
  </si>
  <si>
    <r>
      <t xml:space="preserve">Cuenta con evidencias que permitan garantizar </t>
    </r>
    <r>
      <rPr>
        <b/>
        <sz val="11"/>
        <rFont val="Arial Narrow"/>
        <family val="2"/>
      </rPr>
      <t>de</t>
    </r>
    <r>
      <rPr>
        <sz val="11"/>
        <rFont val="Arial Narrow"/>
        <family val="2"/>
      </rPr>
      <t xml:space="preserve"> que el transporte de los alimentos preparados se realice en condiciones que impidan la contaminación cruzada, la proliferación de microorganismos y evite su alteración, así como los daños en el envase o embalaje según sea el caso.</t>
    </r>
  </si>
  <si>
    <t xml:space="preserve">Cumple con los requisitos y criterios para el servicio de alimentos contratados con terceros o descentralizados (Si aplica). </t>
  </si>
  <si>
    <t>Cuenta con  evidencias fotográficas de los vehículos y la descripción del proceso de transporte que cumplan con los criterios necesarios para garantizar la calidad, inocuidad e integridad de las preparaciones durante el transporte de alimentos, con su respectivo concepto sanitario e identificación del vehículo</t>
  </si>
  <si>
    <r>
      <t>Termómetro de punzón para alimentos fríos, conforme a la normatividad vigente con la siguiente documentación:  hoja de vida</t>
    </r>
    <r>
      <rPr>
        <b/>
        <sz val="11"/>
        <color theme="3"/>
        <rFont val="Arial Narrow"/>
        <family val="2"/>
      </rPr>
      <t xml:space="preserve"> </t>
    </r>
    <r>
      <rPr>
        <sz val="11"/>
        <color theme="1"/>
        <rFont val="Arial Narrow"/>
        <family val="2"/>
      </rPr>
      <t>con la totalidad de criterios establecidos en la norma, catálogos, instrucciones de uso y almacenamiento del fabricante, certificados de calibración</t>
    </r>
    <r>
      <rPr>
        <b/>
        <sz val="11"/>
        <color theme="3"/>
        <rFont val="Arial Narrow"/>
        <family val="2"/>
      </rPr>
      <t xml:space="preserve">, </t>
    </r>
    <r>
      <rPr>
        <sz val="11"/>
        <color theme="1"/>
        <rFont val="Arial Narrow"/>
        <family val="2"/>
      </rPr>
      <t xml:space="preserve">informes de anomalías y posteriores acciones correctivas o reportes de mantenimiento (si aplica)
</t>
    </r>
    <r>
      <rPr>
        <b/>
        <u/>
        <sz val="11"/>
        <color theme="1"/>
        <rFont val="Arial Narrow"/>
        <family val="2"/>
      </rPr>
      <t>Nota</t>
    </r>
    <r>
      <rPr>
        <sz val="11"/>
        <color theme="1"/>
        <rFont val="Arial Narrow"/>
        <family val="2"/>
      </rPr>
      <t>: en caso de contar con el espacio de promoción de la lactancia materna: termómetro de uso exclusivo para esta área.</t>
    </r>
  </si>
  <si>
    <r>
      <t>Los certificados de calibración cumplen con  los siguientes parámetros técnicos y administrativos:
* Trazabilidad propia del operador, con patrones de medida nacionales y que estén calibrados por laboratorios acreditados por el Organismo Nacional de Acreditación – ONAC.
* Cada equipo o instrumento de medición que este calibrado cuenta con una etiqueta o sticker en el que se evidencie la fecha y el servicio prestado.</t>
    </r>
    <r>
      <rPr>
        <sz val="11"/>
        <color theme="1"/>
        <rFont val="Arial Narrow"/>
        <family val="2"/>
      </rPr>
      <t xml:space="preserve">
* Cuenta con  detalles del mantenimiento, tales como ajustes, reparaciones y modificaciones en caso de que se requieran durante el servicio de calibración.     
* El reporte cuenta con la identificación de la o las personas responsables de la veracidad de la información registrada.   
</t>
    </r>
    <r>
      <rPr>
        <b/>
        <u/>
        <sz val="11"/>
        <color theme="1"/>
        <rFont val="Arial Narrow"/>
        <family val="2"/>
      </rPr>
      <t>Nota</t>
    </r>
    <r>
      <rPr>
        <sz val="11"/>
        <color theme="1"/>
        <rFont val="Arial Narrow"/>
        <family val="2"/>
      </rPr>
      <t xml:space="preserve">: los entregables de este ítem son: el acta de la verificación intermedia realizada por la Supervisión del Contrato, certificados de calibración vigente (no mayor a 1 año). </t>
    </r>
  </si>
  <si>
    <r>
      <t xml:space="preserve">Cuenta con el registro de inspección de equipos, donde incluya los instrumentos de medición y los equipos del servicio, que se tengan en uso, con una frecuencia mensual para la nevera y congeladores y bimensual para los demás equipos, con los criterios establecidos.
</t>
    </r>
    <r>
      <rPr>
        <b/>
        <u/>
        <sz val="11"/>
        <color theme="1"/>
        <rFont val="Arial Narrow"/>
        <family val="2"/>
      </rPr>
      <t>Nota</t>
    </r>
    <r>
      <rPr>
        <sz val="11"/>
        <color theme="1"/>
        <rFont val="Arial Narrow"/>
        <family val="2"/>
      </rPr>
      <t>: verificación de los instrumentos diligenciado y observación directa del funcionamiento de los equipos</t>
    </r>
  </si>
  <si>
    <t xml:space="preserve">6.3.1.7. </t>
  </si>
  <si>
    <t>6.3.1.9.</t>
  </si>
  <si>
    <t xml:space="preserve">6.3.1.10. </t>
  </si>
  <si>
    <t xml:space="preserve">6.3.1.11. </t>
  </si>
  <si>
    <t xml:space="preserve">6.3.1.14. </t>
  </si>
  <si>
    <t xml:space="preserve">Anexo 12. Anexo Historias de Atención </t>
  </si>
  <si>
    <t>Refrigerio de la mañana</t>
  </si>
  <si>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</si>
  <si>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</si>
  <si>
    <r>
      <t xml:space="preserve">5.         </t>
    </r>
    <r>
      <rPr>
        <b/>
        <u/>
        <sz val="11"/>
        <color theme="1"/>
        <rFont val="Arial Narrow"/>
        <family val="2"/>
      </rPr>
      <t>Pasos para la entrega del instrumento de verificación - acta de acciones de Inspección y Vigilancia 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</si>
  <si>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t xml:space="preserve">1. INFORMACIÓN DE LA INSTITUCIÓN DEL SERVICIO  </t>
  </si>
  <si>
    <t xml:space="preserve">4. PROFESIONALES QUE ATIENDEN LA ACCIÓN DE INSPECCIÓN DESIGNADOS POR LA INSTITUCIÓN </t>
  </si>
  <si>
    <r>
      <t xml:space="preserve">Cuenta con soportes del análisis realizado junto con el equipo de la autoridad administrativa sobre las percepciones de riesgo del usuario y su familia, para que a partir de ello se realicen las acciones correspondientes.		
</t>
    </r>
    <r>
      <rPr>
        <b/>
        <u/>
        <sz val="11"/>
        <color theme="1"/>
        <rFont val="Arial Narrow"/>
        <family val="2"/>
      </rPr>
      <t>Nota</t>
    </r>
    <r>
      <rPr>
        <sz val="11"/>
        <color theme="1"/>
        <rFont val="Arial Narrow"/>
        <family val="2"/>
      </rPr>
      <t>: los soportes pueden ser actas, correos de invitación, listados de asistencia, entre otros.</t>
    </r>
  </si>
  <si>
    <r>
      <t xml:space="preserve">Cuenta con soportes de socialización de los documentos de nutrición (minuta patron, ciclo de menús, lista de intercambios, análisis de contenido nutricional y guía de preparaciones).
</t>
    </r>
    <r>
      <rPr>
        <b/>
        <u/>
        <sz val="11"/>
        <rFont val="Arial Narrow"/>
        <family val="2"/>
      </rPr>
      <t>Nota</t>
    </r>
    <r>
      <rPr>
        <sz val="11"/>
        <rFont val="Arial Narrow"/>
        <family val="2"/>
      </rPr>
      <t>: los soportes pueden ser actas de la actividad, listas de asistencia, registro fílmico, registro fotográfico, entre otros.</t>
    </r>
  </si>
  <si>
    <t>Los alimentos congelados y los que se mantienen refrigerados permanentemente, se entregan a la etapa de proceso con temperatura de 4 ºC o menos.</t>
  </si>
  <si>
    <t>Se debe llevar la lista de mercado en formatos establecidos por la institución.</t>
  </si>
  <si>
    <t>Los productos con fecha de vencimiento cumplida se separan del resto de los alimentos y son marcados de manera que se diferencien y no sean utilizados, además se dan de baja de acuerdo con el procedimiento establecido por la institución.</t>
  </si>
  <si>
    <t>No se evidencian preparaciones con pollo desmechado, deshilachado, en trozos o arroz con pollo después de cocido</t>
  </si>
  <si>
    <t xml:space="preserve">La alimentación suministrada al usuario corresponde al diagnóstico nutricional prescrito por el profesional Nutricionista Dietista de la Autoridad Administrativa y/o entidades del sector salud. El plan de alimentación del usuario está ajustado por el Nutricionista Dietista de la institución. </t>
  </si>
  <si>
    <t>Firma de quienes recibieron la acción de inspección</t>
  </si>
  <si>
    <t>Firma de quienes realizaron la acción de inspección</t>
  </si>
  <si>
    <t xml:space="preserve">COMPONENTE TÉCNICO - NUTRICIÓN </t>
  </si>
  <si>
    <t xml:space="preserve">COMPONENTE ADMINISTRATIVO - NUTRICIÓN </t>
  </si>
  <si>
    <t>COMPONENTE TÉCNICO - NUTRICIÓN</t>
  </si>
  <si>
    <t>Grupo de edad  (g/cc)</t>
  </si>
  <si>
    <t>SELECCIONE LA OPCIÓN (CUMPLE, NO CUMPLE, NO APLICA)</t>
  </si>
  <si>
    <t>Resultado del Componente</t>
  </si>
  <si>
    <t xml:space="preserve">10. CUMPLIMIENTO POR COMPONENTE </t>
  </si>
  <si>
    <t>COMPONENTES</t>
  </si>
  <si>
    <t>CUMPLE / NO CUMPLE</t>
  </si>
  <si>
    <t>Financiero</t>
  </si>
  <si>
    <t xml:space="preserve">Talento Humano </t>
  </si>
  <si>
    <t>Infraestructura</t>
  </si>
  <si>
    <t xml:space="preserve">Nutrición </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</si>
  <si>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la cual debe tomar de la lista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</si>
  <si>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t>Proceso de Atención</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</si>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</sst>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color theme="1"/>
      <name val="Calibri"/>
      <family val="2"/>
      <scheme val="minor"/>
    </font>
    <font>
      <sz val="11"/>
      <name val="Calibri"/>
      <family val="2"/>
      <scheme val="minor"/>
    </font>
    <font>
      <sz val="11"/>
      <name val="Arial Narrow"/>
      <family val="2"/>
    </font>
    <font>
      <b/>
      <sz val="11"/>
      <name val="Calibri"/>
      <family val="2"/>
      <scheme val="minor"/>
    </font>
    <font>
      <sz val="10"/>
      <name val="Arial"/>
      <family val="2"/>
    </font>
    <font>
      <sz val="10"/>
      <name val="Arial"/>
      <family val="2"/>
    </font>
    <font>
      <sz val="11"/>
      <color theme="1"/>
      <name val="Calibri"/>
      <family val="2"/>
    </font>
    <font>
      <sz val="10"/>
      <color theme="1"/>
      <name val="Zurich BT"/>
      <family val="2"/>
    </font>
    <font>
      <sz val="11"/>
      <color theme="1"/>
      <name val="Arial Narrow"/>
      <family val="2"/>
    </font>
    <font>
      <b/>
      <sz val="11"/>
      <color rgb="FF000000"/>
      <name val="Arial Narrow"/>
      <family val="2"/>
    </font>
    <font>
      <b/>
      <sz val="11"/>
      <name val="Arial Narrow"/>
      <family val="2"/>
    </font>
    <font>
      <b/>
      <sz val="11"/>
      <color theme="1"/>
      <name val="Arial Narrow"/>
      <family val="2"/>
    </font>
    <font>
      <sz val="11"/>
      <color theme="1"/>
      <name val="Arial"/>
      <family val="2"/>
    </font>
    <font>
      <b/>
      <u/>
      <sz val="11"/>
      <color theme="1"/>
      <name val="Arial Narrow"/>
      <family val="2"/>
    </font>
    <font>
      <b/>
      <i/>
      <sz val="11"/>
      <color theme="1"/>
      <name val="Arial Narrow"/>
      <family val="2"/>
    </font>
    <font>
      <b/>
      <sz val="11"/>
      <color theme="1"/>
      <name val="Calibri"/>
      <family val="2"/>
      <scheme val="minor"/>
    </font>
    <font>
      <b/>
      <sz val="9"/>
      <color theme="0" tint="-0.249977111117893"/>
      <name val="Calibri"/>
      <family val="2"/>
      <scheme val="minor"/>
    </font>
    <font>
      <sz val="9"/>
      <color theme="1"/>
      <name val="Segoe UI"/>
      <family val="2"/>
    </font>
    <font>
      <b/>
      <sz val="11"/>
      <color rgb="FFFF0000"/>
      <name val="Calibri"/>
      <family val="2"/>
      <scheme val="minor"/>
    </font>
    <font>
      <b/>
      <sz val="9"/>
      <color theme="0" tint="-0.14999847407452621"/>
      <name val="Calibri"/>
      <family val="2"/>
      <scheme val="minor"/>
    </font>
    <font>
      <b/>
      <sz val="11"/>
      <color theme="0" tint="-0.249977111117893"/>
      <name val="Calibri"/>
      <family val="2"/>
      <scheme val="minor"/>
    </font>
    <font>
      <b/>
      <i/>
      <sz val="11"/>
      <color theme="1"/>
      <name val="Calibri"/>
      <family val="2"/>
      <scheme val="minor"/>
    </font>
    <font>
      <b/>
      <sz val="9"/>
      <color theme="0" tint="-0.249977111117893"/>
      <name val="Arial Narrow"/>
      <family val="2"/>
    </font>
    <font>
      <b/>
      <sz val="16"/>
      <color theme="1"/>
      <name val="Calibri"/>
      <family val="2"/>
      <scheme val="minor"/>
    </font>
    <font>
      <b/>
      <sz val="8"/>
      <color theme="0" tint="-0.249977111117893"/>
      <name val="Calibri"/>
      <family val="2"/>
      <scheme val="minor"/>
    </font>
    <font>
      <b/>
      <sz val="10"/>
      <name val="Arial"/>
      <family val="2"/>
    </font>
    <font>
      <b/>
      <sz val="11"/>
      <name val="Arial"/>
      <family val="2"/>
    </font>
    <font>
      <b/>
      <sz val="10"/>
      <color theme="1"/>
      <name val="Arial"/>
      <family val="2"/>
    </font>
    <font>
      <b/>
      <sz val="11"/>
      <color theme="1"/>
      <name val="Arial"/>
      <family val="2"/>
    </font>
    <font>
      <sz val="10"/>
      <name val="Calibri"/>
      <family val="2"/>
      <scheme val="minor"/>
    </font>
    <font>
      <sz val="8"/>
      <name val="Arial"/>
      <family val="2"/>
    </font>
    <font>
      <b/>
      <sz val="11"/>
      <color theme="0" tint="-0.34998626667073579"/>
      <name val="Calibri"/>
      <family val="2"/>
      <scheme val="minor"/>
    </font>
    <font>
      <b/>
      <i/>
      <sz val="11"/>
      <name val="Calibri"/>
      <family val="2"/>
      <scheme val="minor"/>
    </font>
    <font>
      <b/>
      <u/>
      <sz val="11"/>
      <color theme="1"/>
      <name val="Calibri"/>
      <family val="2"/>
      <scheme val="minor"/>
    </font>
    <font>
      <b/>
      <sz val="12"/>
      <color theme="1"/>
      <name val="Arial"/>
      <family val="2"/>
    </font>
    <font>
      <sz val="12"/>
      <color theme="1"/>
      <name val="Arial"/>
      <family val="2"/>
    </font>
    <font>
      <sz val="11"/>
      <color rgb="FF000000"/>
      <name val="Arial Narrow"/>
      <family val="2"/>
    </font>
    <font>
      <sz val="12"/>
      <color rgb="FF000000"/>
      <name val="Arial"/>
      <family val="2"/>
    </font>
    <font>
      <u/>
      <sz val="11"/>
      <color theme="1"/>
      <name val="Arial Narrow"/>
      <family val="2"/>
    </font>
    <font>
      <b/>
      <u/>
      <sz val="11"/>
      <name val="Arial Narrow"/>
      <family val="2"/>
    </font>
    <font>
      <sz val="11"/>
      <color rgb="FFFF0000"/>
      <name val="Arial Narrow"/>
      <family val="2"/>
    </font>
    <font>
      <sz val="11"/>
      <color rgb="FF000000"/>
      <name val="Arial"/>
      <family val="2"/>
    </font>
    <font>
      <sz val="11"/>
      <color theme="1"/>
      <name val="Franklin Gothic Book"/>
      <family val="2"/>
    </font>
    <font>
      <sz val="8"/>
      <name val="Calibri"/>
      <family val="2"/>
      <scheme val="minor"/>
    </font>
    <font>
      <b/>
      <sz val="11"/>
      <color rgb="FF000000"/>
      <name val="Arial Narrow"/>
      <family val="2"/>
    </font>
    <font>
      <sz val="11"/>
      <color rgb="FF000000"/>
      <name val="Arial Narrow"/>
      <family val="2"/>
    </font>
    <font>
      <b/>
      <sz val="11"/>
      <color rgb="FF7030A0"/>
      <name val="Arial Narrow"/>
      <family val="2"/>
    </font>
    <font>
      <b/>
      <u/>
      <sz val="11"/>
      <color rgb="FF000000"/>
      <name val="Arial Narrow"/>
      <family val="2"/>
    </font>
    <font>
      <b/>
      <sz val="11"/>
      <color rgb="FF0070C0"/>
      <name val="Arial Narrow"/>
      <family val="2"/>
    </font>
    <font>
      <sz val="11"/>
      <color theme="1"/>
      <name val="Calibri"/>
      <family val="2"/>
      <scheme val="minor"/>
    </font>
    <font>
      <b/>
      <i/>
      <sz val="11"/>
      <name val="Arial Narrow"/>
      <family val="2"/>
    </font>
    <font>
      <b/>
      <sz val="7"/>
      <color theme="1"/>
      <name val="Arial"/>
      <family val="2"/>
    </font>
    <font>
      <sz val="7"/>
      <color theme="1"/>
      <name val="Arial"/>
      <family val="2"/>
    </font>
    <font>
      <b/>
      <u/>
      <sz val="11"/>
      <color theme="3"/>
      <name val="Arial Narrow"/>
      <family val="2"/>
    </font>
    <font>
      <b/>
      <sz val="11"/>
      <color theme="3"/>
      <name val="Arial Narrow"/>
      <family val="2"/>
    </font>
    <font>
      <b/>
      <i/>
      <u/>
      <sz val="11"/>
      <color theme="1"/>
      <name val="Arial Narrow"/>
      <family val="2"/>
    </font>
    <font>
      <b/>
      <sz val="16"/>
      <color theme="1"/>
      <name val="Arial Narrow"/>
      <family val="2"/>
    </font>
    <font>
      <b/>
      <i/>
      <sz val="11"/>
      <color rgb="FF000000"/>
      <name val="Arial Narrow"/>
      <family val="2"/>
    </font>
    <font>
      <b/>
      <sz val="11"/>
      <color rgb="FF000000"/>
      <name val="Verdana"/>
      <family val="2"/>
    </font>
    <font>
      <sz val="11"/>
      <color theme="1"/>
      <name val="Verdana"/>
      <family val="2"/>
    </font>
  </fonts>
  <fills count="13">
    <fill>
      <patternFill patternType="none"/>
    </fill>
    <fill>
      <patternFill patternType="gray125"/>
    </fill>
    <fill>
      <patternFill patternType="solid">
        <fgColor theme="0"/>
        <bgColor indexed="64"/>
      </patternFill>
    </fill>
    <fill>
      <patternFill patternType="solid">
        <fgColor theme="4" tint="0.79998168889431442"/>
        <bgColor rgb="FF000000"/>
      </patternFill>
    </fill>
    <fill>
      <patternFill patternType="solid">
        <fgColor theme="3" tint="0.59999389629810485"/>
        <bgColor indexed="64"/>
      </patternFill>
    </fill>
    <fill>
      <patternFill patternType="solid">
        <fgColor theme="3" tint="0.79998168889431442"/>
        <bgColor indexed="64"/>
      </patternFill>
    </fill>
    <fill>
      <patternFill patternType="solid">
        <fgColor theme="4" tint="0.59999389629810485"/>
        <bgColor rgb="FF000000"/>
      </patternFill>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3" tint="0.79998168889431442"/>
        <bgColor rgb="FF000000"/>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medium">
        <color indexed="64"/>
      </top>
      <bottom/>
      <diagonal/>
    </border>
    <border>
      <left/>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auto="1"/>
      </left>
      <right style="medium">
        <color auto="1"/>
      </right>
      <top style="thin">
        <color auto="1"/>
      </top>
      <bottom style="medium">
        <color auto="1"/>
      </bottom>
      <diagonal/>
    </border>
    <border>
      <left style="thin">
        <color indexed="64"/>
      </left>
      <right/>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medium">
        <color indexed="64"/>
      </bottom>
      <diagonal/>
    </border>
  </borders>
  <cellStyleXfs count="7">
    <xf numFmtId="0" fontId="0" fillId="0" borderId="0"/>
    <xf numFmtId="0" fontId="4" fillId="0" borderId="0"/>
    <xf numFmtId="0" fontId="5" fillId="0" borderId="0"/>
    <xf numFmtId="0" fontId="6" fillId="0" borderId="0"/>
    <xf numFmtId="0" fontId="4" fillId="0" borderId="0"/>
    <xf numFmtId="0" fontId="7" fillId="0" borderId="0"/>
    <xf numFmtId="9" fontId="49" fillId="0" borderId="0" applyFont="0" applyFill="0" applyBorder="0" applyAlignment="0" applyProtection="0"/>
  </cellStyleXfs>
  <cellXfs count="747">
    <xf numFmtId="0" fontId="0" fillId="0" borderId="0" xfId="0"/>
    <xf numFmtId="0" fontId="1" fillId="0" borderId="0" xfId="0" applyFont="1" applyProtection="1">
      <protection locked="0"/>
    </xf>
    <xf numFmtId="0" fontId="1" fillId="2" borderId="0" xfId="0" applyFont="1" applyFill="1" applyProtection="1">
      <protection locked="0"/>
    </xf>
    <xf numFmtId="0" fontId="3" fillId="0" borderId="0" xfId="0" applyFont="1" applyAlignment="1" applyProtection="1">
      <alignment horizontal="center" vertical="top" wrapText="1"/>
      <protection locked="0"/>
    </xf>
    <xf numFmtId="0" fontId="1" fillId="0" borderId="0" xfId="0" applyFont="1" applyAlignment="1" applyProtection="1">
      <alignment horizontal="justify" vertical="top" wrapText="1"/>
      <protection locked="0"/>
    </xf>
    <xf numFmtId="0" fontId="2" fillId="0" borderId="0" xfId="0" applyFont="1" applyAlignment="1" applyProtection="1">
      <alignment horizontal="justify" vertical="top" wrapText="1"/>
      <protection locked="0"/>
    </xf>
    <xf numFmtId="0" fontId="1" fillId="0" borderId="0" xfId="0" applyFont="1" applyAlignment="1" applyProtection="1">
      <alignment wrapText="1"/>
      <protection locked="0"/>
    </xf>
    <xf numFmtId="0" fontId="12" fillId="0" borderId="0" xfId="0" applyFont="1" applyAlignment="1">
      <alignment vertical="center"/>
    </xf>
    <xf numFmtId="0" fontId="12" fillId="0" borderId="0" xfId="0" applyFont="1"/>
    <xf numFmtId="0" fontId="3" fillId="0" borderId="0" xfId="0" applyFont="1" applyProtection="1">
      <protection locked="0"/>
    </xf>
    <xf numFmtId="0" fontId="15" fillId="7" borderId="42" xfId="0" applyFont="1" applyFill="1" applyBorder="1" applyAlignment="1">
      <alignment horizontal="left" vertical="center"/>
    </xf>
    <xf numFmtId="0" fontId="3" fillId="7" borderId="51" xfId="0" applyFont="1" applyFill="1" applyBorder="1" applyAlignment="1">
      <alignment horizontal="left" vertical="top"/>
    </xf>
    <xf numFmtId="0" fontId="17" fillId="0" borderId="0" xfId="0" applyFont="1" applyAlignment="1">
      <alignment vertical="center"/>
    </xf>
    <xf numFmtId="0" fontId="15" fillId="7" borderId="38" xfId="0" applyFont="1" applyFill="1" applyBorder="1" applyAlignment="1">
      <alignment horizontal="left" vertical="center"/>
    </xf>
    <xf numFmtId="0" fontId="15" fillId="7" borderId="1" xfId="0" applyFont="1" applyFill="1" applyBorder="1" applyAlignment="1">
      <alignment horizontal="left" vertical="center"/>
    </xf>
    <xf numFmtId="0" fontId="0" fillId="0" borderId="7" xfId="0" applyBorder="1" applyAlignment="1">
      <alignment vertical="center"/>
    </xf>
    <xf numFmtId="0" fontId="3" fillId="7" borderId="1" xfId="0" applyFont="1" applyFill="1" applyBorder="1" applyAlignment="1">
      <alignment vertical="center"/>
    </xf>
    <xf numFmtId="0" fontId="15" fillId="0" borderId="34" xfId="0" applyFont="1" applyBorder="1" applyAlignment="1">
      <alignment horizontal="left" vertical="center"/>
    </xf>
    <xf numFmtId="0" fontId="15" fillId="0" borderId="1" xfId="0" applyFont="1" applyBorder="1" applyAlignment="1">
      <alignment horizontal="left" vertical="center"/>
    </xf>
    <xf numFmtId="0" fontId="15" fillId="7" borderId="2" xfId="0" applyFont="1" applyFill="1" applyBorder="1" applyAlignment="1">
      <alignment horizontal="left" vertical="center"/>
    </xf>
    <xf numFmtId="0" fontId="16" fillId="0" borderId="2" xfId="0" applyFont="1" applyBorder="1" applyAlignment="1">
      <alignment horizontal="left" vertical="center" wrapText="1"/>
    </xf>
    <xf numFmtId="0" fontId="16" fillId="0" borderId="56" xfId="0" applyFont="1" applyBorder="1" applyAlignment="1">
      <alignment horizontal="left" vertical="center" wrapText="1"/>
    </xf>
    <xf numFmtId="0" fontId="15" fillId="0" borderId="18" xfId="0" applyFont="1" applyBorder="1" applyAlignment="1">
      <alignment horizontal="left" vertical="center"/>
    </xf>
    <xf numFmtId="0" fontId="17" fillId="0" borderId="0" xfId="0" applyFont="1"/>
    <xf numFmtId="0" fontId="15" fillId="7" borderId="52" xfId="0" applyFont="1" applyFill="1" applyBorder="1" applyAlignment="1">
      <alignment horizontal="left" vertical="top"/>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0" fillId="0" borderId="1" xfId="0" applyBorder="1" applyAlignment="1">
      <alignment horizontal="center" vertical="center"/>
    </xf>
    <xf numFmtId="0" fontId="24" fillId="0" borderId="2" xfId="0" applyFont="1" applyBorder="1" applyAlignment="1">
      <alignment horizontal="left" vertical="center" wrapText="1"/>
    </xf>
    <xf numFmtId="0" fontId="0" fillId="0" borderId="8" xfId="0" applyBorder="1"/>
    <xf numFmtId="0" fontId="0" fillId="0" borderId="39" xfId="0" applyBorder="1" applyAlignment="1">
      <alignment horizontal="center"/>
    </xf>
    <xf numFmtId="0" fontId="0" fillId="0" borderId="1" xfId="0" applyBorder="1" applyAlignment="1">
      <alignment horizontal="center"/>
    </xf>
    <xf numFmtId="0" fontId="0" fillId="0" borderId="9" xfId="0" applyBorder="1" applyAlignment="1">
      <alignment horizontal="center"/>
    </xf>
    <xf numFmtId="0" fontId="0" fillId="0" borderId="39" xfId="0" applyBorder="1" applyAlignment="1">
      <alignment horizontal="center" vertical="center"/>
    </xf>
    <xf numFmtId="0" fontId="0" fillId="0" borderId="1" xfId="0" applyBorder="1"/>
    <xf numFmtId="0" fontId="0" fillId="0" borderId="10" xfId="0" applyBorder="1"/>
    <xf numFmtId="0" fontId="0" fillId="0" borderId="9" xfId="0" applyBorder="1"/>
    <xf numFmtId="0" fontId="0" fillId="0" borderId="7" xfId="0" applyBorder="1"/>
    <xf numFmtId="0" fontId="0" fillId="0" borderId="6" xfId="0" applyBorder="1"/>
    <xf numFmtId="0" fontId="0" fillId="0" borderId="0" xfId="0" applyAlignment="1">
      <alignment horizontal="center" vertical="center" wrapText="1"/>
    </xf>
    <xf numFmtId="0" fontId="0" fillId="0" borderId="1" xfId="0" applyBorder="1" applyAlignment="1">
      <alignment horizontal="left" vertical="center"/>
    </xf>
    <xf numFmtId="0" fontId="0" fillId="0" borderId="14" xfId="0" applyBorder="1" applyAlignment="1">
      <alignment horizontal="left" vertical="center"/>
    </xf>
    <xf numFmtId="0" fontId="0" fillId="0" borderId="6" xfId="0" applyBorder="1" applyAlignment="1">
      <alignment horizontal="left" wrapText="1"/>
    </xf>
    <xf numFmtId="0" fontId="0" fillId="0" borderId="1" xfId="0" applyBorder="1" applyAlignment="1">
      <alignment horizontal="left" vertical="center" wrapText="1"/>
    </xf>
    <xf numFmtId="0" fontId="16" fillId="0" borderId="7" xfId="0" applyFont="1" applyBorder="1" applyAlignment="1">
      <alignment horizontal="left" vertical="center"/>
    </xf>
    <xf numFmtId="0" fontId="25" fillId="8" borderId="11"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6" fillId="0" borderId="0" xfId="0" applyFont="1" applyAlignment="1">
      <alignment vertical="center" wrapText="1"/>
    </xf>
    <xf numFmtId="0" fontId="27" fillId="5" borderId="12" xfId="0" applyFont="1" applyFill="1" applyBorder="1" applyAlignment="1">
      <alignment horizontal="center" vertical="center" wrapText="1"/>
    </xf>
    <xf numFmtId="0" fontId="27" fillId="5" borderId="13" xfId="0" applyFont="1" applyFill="1" applyBorder="1" applyAlignment="1">
      <alignment horizontal="center" vertical="center" wrapText="1"/>
    </xf>
    <xf numFmtId="0" fontId="28" fillId="0" borderId="0" xfId="0" applyFont="1" applyAlignment="1">
      <alignment horizontal="center"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29" fillId="0" borderId="14" xfId="0" applyFont="1" applyBorder="1" applyAlignment="1" applyProtection="1">
      <alignment vertical="top" wrapText="1"/>
      <protection locked="0"/>
    </xf>
    <xf numFmtId="0" fontId="29" fillId="0" borderId="15" xfId="0" applyFont="1" applyBorder="1" applyAlignment="1" applyProtection="1">
      <alignment vertical="top" wrapText="1"/>
      <protection locked="0"/>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9" fillId="0" borderId="1" xfId="0" applyFont="1" applyBorder="1" applyAlignment="1" applyProtection="1">
      <alignment horizontal="justify" vertical="top" wrapText="1"/>
      <protection locked="0"/>
    </xf>
    <xf numFmtId="0" fontId="29" fillId="0" borderId="7" xfId="0" applyFont="1" applyBorder="1" applyAlignment="1" applyProtection="1">
      <alignment horizontal="justify" vertical="top" wrapText="1"/>
      <protection locked="0"/>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29" fillId="0" borderId="9" xfId="0" applyFont="1" applyBorder="1" applyAlignment="1" applyProtection="1">
      <alignment horizontal="justify" vertical="top" wrapText="1"/>
      <protection locked="0"/>
    </xf>
    <xf numFmtId="0" fontId="29" fillId="0" borderId="10" xfId="0" applyFont="1" applyBorder="1" applyAlignment="1" applyProtection="1">
      <alignment horizontal="justify" vertical="top" wrapText="1"/>
      <protection locked="0"/>
    </xf>
    <xf numFmtId="0" fontId="1" fillId="2" borderId="0" xfId="0" applyFont="1" applyFill="1"/>
    <xf numFmtId="0" fontId="29" fillId="0" borderId="14" xfId="0" applyFont="1" applyBorder="1" applyAlignment="1" applyProtection="1">
      <alignment horizontal="justify" vertical="top" wrapText="1"/>
      <protection locked="0"/>
    </xf>
    <xf numFmtId="0" fontId="29" fillId="0" borderId="15" xfId="0" applyFont="1" applyBorder="1" applyAlignment="1" applyProtection="1">
      <alignment horizontal="justify" vertical="top" wrapText="1"/>
      <protection locked="0"/>
    </xf>
    <xf numFmtId="0" fontId="30" fillId="2" borderId="0" xfId="0" applyFont="1" applyFill="1" applyAlignment="1">
      <alignment horizontal="center" vertical="center" wrapText="1"/>
    </xf>
    <xf numFmtId="0" fontId="0" fillId="0" borderId="23" xfId="0" applyBorder="1"/>
    <xf numFmtId="0" fontId="0" fillId="8" borderId="5" xfId="0" applyFill="1" applyBorder="1" applyAlignment="1">
      <alignment horizontal="center"/>
    </xf>
    <xf numFmtId="0" fontId="15" fillId="8" borderId="38" xfId="0" applyFont="1" applyFill="1" applyBorder="1" applyAlignment="1">
      <alignment horizontal="center" vertical="center"/>
    </xf>
    <xf numFmtId="0" fontId="15" fillId="8" borderId="39" xfId="0" applyFont="1" applyFill="1" applyBorder="1" applyAlignment="1">
      <alignment horizontal="center" vertical="center" wrapText="1"/>
    </xf>
    <xf numFmtId="0" fontId="15" fillId="8" borderId="40" xfId="0" applyFont="1" applyFill="1" applyBorder="1" applyAlignment="1">
      <alignment horizontal="center" vertical="center" wrapText="1"/>
    </xf>
    <xf numFmtId="0" fontId="1" fillId="0" borderId="1" xfId="0" applyFont="1" applyBorder="1" applyAlignment="1" applyProtection="1">
      <alignment horizontal="justify" vertical="top" wrapText="1"/>
      <protection locked="0"/>
    </xf>
    <xf numFmtId="0" fontId="1" fillId="0" borderId="7" xfId="0" applyFont="1" applyBorder="1" applyAlignment="1" applyProtection="1">
      <alignment horizontal="justify" vertical="top" wrapText="1"/>
      <protection locked="0"/>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5" fillId="8" borderId="39" xfId="0" applyFont="1" applyFill="1" applyBorder="1" applyAlignment="1">
      <alignment horizontal="center" vertical="center" textRotation="90" wrapText="1"/>
    </xf>
    <xf numFmtId="0" fontId="15" fillId="8" borderId="40" xfId="0" applyFont="1" applyFill="1" applyBorder="1" applyAlignment="1">
      <alignment horizontal="center" vertical="center" textRotation="90" wrapText="1"/>
    </xf>
    <xf numFmtId="0" fontId="15" fillId="10" borderId="11" xfId="0" applyFont="1" applyFill="1" applyBorder="1" applyAlignment="1">
      <alignment horizontal="center"/>
    </xf>
    <xf numFmtId="0" fontId="15" fillId="10" borderId="12" xfId="0" applyFont="1" applyFill="1" applyBorder="1" applyAlignment="1">
      <alignment horizontal="center"/>
    </xf>
    <xf numFmtId="0" fontId="0" fillId="0" borderId="14" xfId="0" applyBorder="1" applyAlignment="1">
      <alignment horizontal="center"/>
    </xf>
    <xf numFmtId="0" fontId="0" fillId="0" borderId="15" xfId="0" applyBorder="1"/>
    <xf numFmtId="0" fontId="0" fillId="0" borderId="41" xfId="0" applyBorder="1"/>
    <xf numFmtId="0" fontId="0" fillId="0" borderId="2" xfId="0" applyBorder="1" applyAlignment="1">
      <alignment horizontal="center"/>
    </xf>
    <xf numFmtId="0" fontId="0" fillId="0" borderId="56" xfId="0" applyBorder="1"/>
    <xf numFmtId="0" fontId="0" fillId="0" borderId="16" xfId="0" applyBorder="1"/>
    <xf numFmtId="0" fontId="3" fillId="9" borderId="11" xfId="0" applyFont="1" applyFill="1" applyBorder="1" applyAlignment="1" applyProtection="1">
      <alignment horizontal="center" vertical="center" wrapText="1"/>
      <protection locked="0"/>
    </xf>
    <xf numFmtId="0" fontId="15" fillId="9" borderId="12" xfId="0" applyFont="1" applyFill="1" applyBorder="1" applyAlignment="1">
      <alignment horizontal="center" vertical="center" wrapText="1"/>
    </xf>
    <xf numFmtId="0" fontId="15" fillId="9" borderId="12" xfId="0" applyFont="1" applyFill="1" applyBorder="1" applyAlignment="1">
      <alignment horizontal="center" vertical="center" textRotation="90" wrapText="1"/>
    </xf>
    <xf numFmtId="0" fontId="15" fillId="9" borderId="13" xfId="0" applyFont="1" applyFill="1" applyBorder="1" applyAlignment="1">
      <alignment horizontal="center" vertical="center" textRotation="90" wrapText="1"/>
    </xf>
    <xf numFmtId="0" fontId="0" fillId="0" borderId="14" xfId="0" applyBorder="1"/>
    <xf numFmtId="0" fontId="3" fillId="0" borderId="6" xfId="0" applyFont="1" applyBorder="1" applyAlignment="1" applyProtection="1">
      <alignment horizontal="center" vertical="top" wrapText="1"/>
      <protection locked="0"/>
    </xf>
    <xf numFmtId="0" fontId="3" fillId="0" borderId="8" xfId="0" applyFont="1" applyBorder="1" applyAlignment="1" applyProtection="1">
      <alignment horizontal="center" vertical="top" wrapText="1"/>
      <protection locked="0"/>
    </xf>
    <xf numFmtId="0" fontId="3" fillId="0" borderId="32" xfId="0" applyFont="1" applyBorder="1" applyAlignment="1" applyProtection="1">
      <alignment horizontal="center" vertical="top" wrapText="1"/>
      <protection locked="0"/>
    </xf>
    <xf numFmtId="0" fontId="3" fillId="0" borderId="19" xfId="0" applyFont="1" applyBorder="1" applyAlignment="1" applyProtection="1">
      <alignment horizontal="center" vertical="top" wrapText="1"/>
      <protection locked="0"/>
    </xf>
    <xf numFmtId="0" fontId="15" fillId="9" borderId="39" xfId="0" applyFont="1" applyFill="1" applyBorder="1" applyAlignment="1">
      <alignment horizontal="center" wrapText="1"/>
    </xf>
    <xf numFmtId="0" fontId="15" fillId="9" borderId="9" xfId="0" applyFont="1" applyFill="1" applyBorder="1" applyAlignment="1">
      <alignment horizontal="center"/>
    </xf>
    <xf numFmtId="0" fontId="0" fillId="0" borderId="16" xfId="0" applyBorder="1" applyAlignment="1">
      <alignment wrapText="1"/>
    </xf>
    <xf numFmtId="0" fontId="0" fillId="0" borderId="14" xfId="0" applyBorder="1" applyAlignment="1">
      <alignment horizontal="center" vertical="center"/>
    </xf>
    <xf numFmtId="0" fontId="0" fillId="0" borderId="6" xfId="0" applyBorder="1" applyAlignment="1">
      <alignment wrapText="1"/>
    </xf>
    <xf numFmtId="0" fontId="0" fillId="0" borderId="41" xfId="0" applyBorder="1" applyAlignment="1">
      <alignment wrapText="1"/>
    </xf>
    <xf numFmtId="0" fontId="0" fillId="0" borderId="2" xfId="0" applyBorder="1" applyAlignment="1">
      <alignment horizontal="center" vertical="center"/>
    </xf>
    <xf numFmtId="0" fontId="0" fillId="0" borderId="2" xfId="0" applyBorder="1"/>
    <xf numFmtId="0" fontId="0" fillId="0" borderId="16" xfId="0"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left" vertical="center" wrapText="1"/>
    </xf>
    <xf numFmtId="0" fontId="0" fillId="0" borderId="41" xfId="0" applyBorder="1" applyAlignment="1">
      <alignment horizontal="left" vertical="center"/>
    </xf>
    <xf numFmtId="0" fontId="0" fillId="0" borderId="2" xfId="0" applyBorder="1" applyAlignment="1">
      <alignment horizontal="left" vertical="center"/>
    </xf>
    <xf numFmtId="0" fontId="1" fillId="0" borderId="14" xfId="0" applyFont="1" applyBorder="1" applyProtection="1">
      <protection locked="0"/>
    </xf>
    <xf numFmtId="0" fontId="1" fillId="0" borderId="1" xfId="0" applyFont="1" applyBorder="1" applyProtection="1">
      <protection locked="0"/>
    </xf>
    <xf numFmtId="0" fontId="35" fillId="0" borderId="0" xfId="0" applyFont="1" applyAlignment="1">
      <alignment wrapText="1"/>
    </xf>
    <xf numFmtId="0" fontId="35" fillId="0" borderId="0" xfId="0" applyFont="1" applyAlignment="1">
      <alignment vertical="center" wrapText="1"/>
    </xf>
    <xf numFmtId="0" fontId="34" fillId="0" borderId="0" xfId="0" applyFont="1" applyAlignment="1">
      <alignment horizontal="left" vertical="center" wrapText="1"/>
    </xf>
    <xf numFmtId="0" fontId="36" fillId="8" borderId="11"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3" xfId="0" applyFont="1" applyFill="1" applyBorder="1" applyAlignment="1">
      <alignment horizontal="center" vertical="center" wrapText="1"/>
    </xf>
    <xf numFmtId="0" fontId="35" fillId="0" borderId="6" xfId="0" applyFont="1" applyBorder="1" applyAlignment="1">
      <alignment horizontal="center" vertical="center" wrapText="1"/>
    </xf>
    <xf numFmtId="0" fontId="37" fillId="0" borderId="1" xfId="0" applyFont="1" applyBorder="1" applyAlignment="1">
      <alignment vertical="center" wrapText="1"/>
    </xf>
    <xf numFmtId="0" fontId="37" fillId="0" borderId="14" xfId="0" applyFont="1" applyBorder="1" applyAlignment="1">
      <alignment vertical="center" wrapText="1"/>
    </xf>
    <xf numFmtId="0" fontId="35" fillId="0" borderId="7" xfId="0" applyFont="1" applyBorder="1" applyAlignment="1">
      <alignment vertical="center" wrapText="1"/>
    </xf>
    <xf numFmtId="0" fontId="35" fillId="0" borderId="8" xfId="0" applyFont="1" applyBorder="1" applyAlignment="1">
      <alignment horizontal="center" vertical="center" wrapText="1"/>
    </xf>
    <xf numFmtId="0" fontId="37" fillId="0" borderId="9" xfId="0" applyFont="1" applyBorder="1" applyAlignment="1">
      <alignment vertical="center" wrapText="1"/>
    </xf>
    <xf numFmtId="0" fontId="35" fillId="0" borderId="10" xfId="0" applyFont="1" applyBorder="1" applyAlignment="1">
      <alignment vertical="center" wrapText="1"/>
    </xf>
    <xf numFmtId="0" fontId="35" fillId="0" borderId="0" xfId="0" applyFont="1" applyAlignment="1">
      <alignment horizontal="left" vertical="center" wrapText="1"/>
    </xf>
    <xf numFmtId="0" fontId="34" fillId="0" borderId="0" xfId="0" applyFont="1" applyAlignment="1">
      <alignment vertical="center" wrapText="1"/>
    </xf>
    <xf numFmtId="0" fontId="34" fillId="0" borderId="1" xfId="0" applyFont="1" applyBorder="1" applyAlignment="1">
      <alignment horizontal="left" vertical="center" wrapText="1"/>
    </xf>
    <xf numFmtId="0" fontId="15" fillId="8" borderId="43" xfId="0" applyFont="1" applyFill="1" applyBorder="1" applyAlignment="1">
      <alignment horizontal="center" textRotation="90"/>
    </xf>
    <xf numFmtId="0" fontId="15" fillId="8" borderId="62" xfId="0" applyFont="1" applyFill="1" applyBorder="1" applyAlignment="1">
      <alignment horizontal="center" textRotation="90"/>
    </xf>
    <xf numFmtId="0" fontId="15" fillId="8" borderId="43" xfId="0" applyFont="1" applyFill="1" applyBorder="1" applyAlignment="1">
      <alignment horizontal="center" textRotation="90" wrapText="1"/>
    </xf>
    <xf numFmtId="0" fontId="15" fillId="9" borderId="62" xfId="0" applyFont="1" applyFill="1" applyBorder="1" applyAlignment="1">
      <alignment horizontal="center" vertical="center" wrapText="1"/>
    </xf>
    <xf numFmtId="0" fontId="14" fillId="5" borderId="35" xfId="0" applyFont="1" applyFill="1" applyBorder="1" applyAlignment="1">
      <alignment horizontal="center" vertical="center"/>
    </xf>
    <xf numFmtId="0" fontId="11" fillId="0" borderId="1" xfId="0" applyFont="1" applyBorder="1" applyAlignment="1">
      <alignment horizontal="center" vertical="center"/>
    </xf>
    <xf numFmtId="0" fontId="8" fillId="0" borderId="1" xfId="0" applyFont="1" applyBorder="1" applyAlignment="1">
      <alignment horizontal="center" vertical="center"/>
    </xf>
    <xf numFmtId="0" fontId="36" fillId="7" borderId="1" xfId="0" applyFont="1" applyFill="1" applyBorder="1" applyAlignment="1">
      <alignment horizontal="center" vertical="center" wrapText="1"/>
    </xf>
    <xf numFmtId="0" fontId="36" fillId="0" borderId="0" xfId="0" applyFont="1" applyAlignment="1">
      <alignment wrapText="1"/>
    </xf>
    <xf numFmtId="0" fontId="8" fillId="0" borderId="16" xfId="0" applyFont="1" applyBorder="1" applyAlignment="1">
      <alignment horizontal="center" vertical="center" wrapText="1"/>
    </xf>
    <xf numFmtId="0" fontId="36" fillId="0" borderId="14" xfId="0" applyFont="1" applyBorder="1" applyAlignment="1">
      <alignment vertical="center" wrapText="1"/>
    </xf>
    <xf numFmtId="0" fontId="8" fillId="0" borderId="6" xfId="0" applyFont="1" applyBorder="1" applyAlignment="1">
      <alignment horizontal="center" vertical="center" wrapText="1"/>
    </xf>
    <xf numFmtId="0" fontId="36" fillId="0" borderId="1" xfId="0" applyFont="1" applyBorder="1" applyAlignment="1">
      <alignment vertical="center" wrapText="1"/>
    </xf>
    <xf numFmtId="0" fontId="36" fillId="7" borderId="11" xfId="0" applyFont="1" applyFill="1" applyBorder="1" applyAlignment="1">
      <alignment horizontal="center" vertical="center" wrapText="1"/>
    </xf>
    <xf numFmtId="0" fontId="36" fillId="7" borderId="12"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5" fillId="0" borderId="16" xfId="0" applyFont="1" applyBorder="1" applyAlignment="1">
      <alignment horizontal="center" vertical="center" wrapText="1"/>
    </xf>
    <xf numFmtId="0" fontId="37" fillId="0" borderId="15" xfId="0" applyFont="1" applyBorder="1" applyAlignment="1">
      <alignment vertical="center" wrapText="1"/>
    </xf>
    <xf numFmtId="0" fontId="37" fillId="0" borderId="7" xfId="0" applyFont="1" applyBorder="1" applyAlignment="1">
      <alignment vertical="center" wrapText="1"/>
    </xf>
    <xf numFmtId="0" fontId="37" fillId="0" borderId="10" xfId="0" applyFont="1" applyBorder="1" applyAlignment="1">
      <alignment vertical="center" wrapText="1"/>
    </xf>
    <xf numFmtId="0" fontId="36" fillId="2" borderId="16" xfId="0" applyFont="1" applyFill="1" applyBorder="1" applyAlignment="1">
      <alignment horizontal="center" vertical="center" wrapText="1"/>
    </xf>
    <xf numFmtId="0" fontId="11" fillId="0" borderId="14" xfId="0" applyFont="1" applyBorder="1" applyAlignment="1">
      <alignment vertical="center" wrapText="1"/>
    </xf>
    <xf numFmtId="0" fontId="41" fillId="0" borderId="14" xfId="0" applyFont="1" applyBorder="1" applyAlignment="1">
      <alignment horizontal="center" vertical="center" wrapText="1"/>
    </xf>
    <xf numFmtId="14" fontId="41" fillId="0" borderId="14" xfId="0" applyNumberFormat="1" applyFont="1" applyBorder="1" applyAlignment="1">
      <alignment horizontal="center" vertical="center" wrapText="1"/>
    </xf>
    <xf numFmtId="1" fontId="42" fillId="0" borderId="14" xfId="0" applyNumberFormat="1" applyFont="1" applyBorder="1" applyAlignment="1">
      <alignment horizontal="center" vertical="center" wrapText="1"/>
    </xf>
    <xf numFmtId="0" fontId="12" fillId="0" borderId="15" xfId="0" applyFont="1" applyBorder="1" applyAlignment="1">
      <alignment horizontal="center" vertical="center" wrapText="1"/>
    </xf>
    <xf numFmtId="0" fontId="12" fillId="0" borderId="6"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41" fillId="0" borderId="9" xfId="0" applyFont="1" applyBorder="1" applyAlignment="1">
      <alignment vertical="center" wrapText="1"/>
    </xf>
    <xf numFmtId="0" fontId="41" fillId="0" borderId="9" xfId="0" applyFont="1" applyBorder="1" applyAlignment="1">
      <alignment horizontal="center" vertical="center" wrapText="1"/>
    </xf>
    <xf numFmtId="1" fontId="42" fillId="0" borderId="27" xfId="0" applyNumberFormat="1" applyFont="1" applyBorder="1" applyAlignment="1">
      <alignment horizontal="center" vertical="center" wrapText="1"/>
    </xf>
    <xf numFmtId="0" fontId="12" fillId="0" borderId="10" xfId="0" applyFont="1" applyBorder="1" applyAlignment="1">
      <alignment horizontal="center" vertical="center" wrapText="1"/>
    </xf>
    <xf numFmtId="0" fontId="15" fillId="8" borderId="68" xfId="0" applyFont="1" applyFill="1" applyBorder="1" applyAlignment="1">
      <alignment horizontal="center" textRotation="90"/>
    </xf>
    <xf numFmtId="0" fontId="3" fillId="8" borderId="62" xfId="0" applyFont="1" applyFill="1" applyBorder="1" applyAlignment="1">
      <alignment horizontal="center" textRotation="90"/>
    </xf>
    <xf numFmtId="0" fontId="3" fillId="0" borderId="38" xfId="0" applyFont="1" applyBorder="1" applyAlignment="1" applyProtection="1">
      <alignment horizontal="center" vertical="top" wrapText="1"/>
      <protection locked="0"/>
    </xf>
    <xf numFmtId="0" fontId="0" fillId="0" borderId="39" xfId="0" applyBorder="1"/>
    <xf numFmtId="0" fontId="0" fillId="0" borderId="40" xfId="0" applyBorder="1"/>
    <xf numFmtId="0" fontId="3" fillId="9" borderId="35" xfId="0" applyFont="1" applyFill="1" applyBorder="1" applyAlignment="1" applyProtection="1">
      <alignment horizontal="center" vertical="center" wrapText="1"/>
      <protection locked="0"/>
    </xf>
    <xf numFmtId="0" fontId="15" fillId="9" borderId="62" xfId="0" applyFont="1" applyFill="1" applyBorder="1" applyAlignment="1">
      <alignment horizontal="center" vertical="center" textRotation="90" wrapText="1"/>
    </xf>
    <xf numFmtId="0" fontId="15" fillId="9" borderId="63" xfId="0" applyFont="1" applyFill="1" applyBorder="1" applyAlignment="1">
      <alignment horizontal="center" vertical="center" textRotation="90" wrapText="1"/>
    </xf>
    <xf numFmtId="0" fontId="3" fillId="0" borderId="1" xfId="0" applyFont="1" applyBorder="1" applyAlignment="1" applyProtection="1">
      <alignment horizontal="center" vertical="top" wrapText="1"/>
      <protection locked="0"/>
    </xf>
    <xf numFmtId="0" fontId="3" fillId="0" borderId="39"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36" xfId="0" applyFont="1" applyBorder="1" applyAlignment="1" applyProtection="1">
      <alignment horizontal="center" vertical="top" wrapText="1"/>
      <protection locked="0"/>
    </xf>
    <xf numFmtId="0" fontId="0" fillId="0" borderId="27" xfId="0" applyBorder="1" applyAlignment="1">
      <alignment horizontal="center" vertical="center"/>
    </xf>
    <xf numFmtId="0" fontId="52" fillId="0" borderId="5" xfId="0" applyFont="1" applyBorder="1" applyAlignment="1">
      <alignment horizontal="justify" vertical="center" wrapText="1"/>
    </xf>
    <xf numFmtId="0" fontId="52" fillId="0" borderId="5" xfId="0" applyFont="1" applyBorder="1" applyAlignment="1">
      <alignment horizontal="center" vertical="center" wrapText="1"/>
    </xf>
    <xf numFmtId="0" fontId="52" fillId="0" borderId="4" xfId="0" applyFont="1" applyBorder="1" applyAlignment="1">
      <alignment horizontal="center" vertical="center" wrapText="1"/>
    </xf>
    <xf numFmtId="9" fontId="0" fillId="0" borderId="40" xfId="6" applyFont="1" applyBorder="1" applyAlignment="1">
      <alignment horizontal="center" vertical="center"/>
    </xf>
    <xf numFmtId="0" fontId="52" fillId="0" borderId="20" xfId="0" applyFont="1" applyBorder="1" applyAlignment="1">
      <alignment horizontal="justify" vertical="center" wrapText="1"/>
    </xf>
    <xf numFmtId="0" fontId="52" fillId="0" borderId="20" xfId="0" applyFont="1" applyBorder="1" applyAlignment="1">
      <alignment horizontal="center" vertical="center" wrapText="1"/>
    </xf>
    <xf numFmtId="0" fontId="52" fillId="0" borderId="17" xfId="0" applyFont="1" applyBorder="1" applyAlignment="1">
      <alignment horizontal="center" vertical="center" wrapText="1"/>
    </xf>
    <xf numFmtId="9" fontId="0" fillId="0" borderId="7" xfId="6" applyFont="1" applyBorder="1" applyAlignment="1">
      <alignment horizontal="center" vertical="center"/>
    </xf>
    <xf numFmtId="9" fontId="0" fillId="0" borderId="10" xfId="6" applyFont="1" applyBorder="1" applyAlignment="1">
      <alignment horizontal="center" vertical="center"/>
    </xf>
    <xf numFmtId="0" fontId="9" fillId="9" borderId="9" xfId="0" applyFont="1" applyFill="1" applyBorder="1" applyAlignment="1">
      <alignment horizontal="center" vertical="center" wrapText="1"/>
    </xf>
    <xf numFmtId="0" fontId="11" fillId="0" borderId="36" xfId="0" applyFont="1" applyBorder="1" applyAlignment="1">
      <alignment horizontal="center" vertical="center"/>
    </xf>
    <xf numFmtId="0" fontId="11" fillId="0" borderId="0" xfId="0" applyFont="1" applyAlignment="1">
      <alignment horizontal="center" vertical="center"/>
    </xf>
    <xf numFmtId="0" fontId="8" fillId="0" borderId="52" xfId="0" applyFont="1" applyBorder="1"/>
    <xf numFmtId="0" fontId="11" fillId="8" borderId="53" xfId="0" applyFont="1" applyFill="1" applyBorder="1" applyAlignment="1">
      <alignment horizontal="center"/>
    </xf>
    <xf numFmtId="0" fontId="8" fillId="0" borderId="0" xfId="0" applyFont="1" applyAlignment="1">
      <alignment horizontal="center"/>
    </xf>
    <xf numFmtId="0" fontId="8" fillId="0" borderId="64" xfId="0" applyFont="1" applyBorder="1"/>
    <xf numFmtId="0" fontId="11" fillId="8" borderId="67" xfId="0" applyFont="1" applyFill="1" applyBorder="1" applyAlignment="1">
      <alignment horizontal="center"/>
    </xf>
    <xf numFmtId="0" fontId="8" fillId="0" borderId="0" xfId="0" applyFont="1"/>
    <xf numFmtId="0" fontId="11" fillId="8" borderId="11" xfId="0" applyFont="1" applyFill="1" applyBorder="1" applyAlignment="1">
      <alignment horizontal="center" vertical="center"/>
    </xf>
    <xf numFmtId="0" fontId="11" fillId="8" borderId="12" xfId="0" applyFont="1" applyFill="1" applyBorder="1" applyAlignment="1">
      <alignment horizontal="center" vertical="center"/>
    </xf>
    <xf numFmtId="0" fontId="11" fillId="8" borderId="12" xfId="0" applyFont="1" applyFill="1" applyBorder="1" applyAlignment="1">
      <alignment horizontal="center" vertical="center" wrapText="1"/>
    </xf>
    <xf numFmtId="0" fontId="11" fillId="8" borderId="13" xfId="0" applyFont="1" applyFill="1" applyBorder="1" applyAlignment="1">
      <alignment horizontal="center" vertical="center" wrapText="1"/>
    </xf>
    <xf numFmtId="0" fontId="8" fillId="0" borderId="39" xfId="0" applyFont="1" applyBorder="1" applyAlignment="1">
      <alignment horizontal="center"/>
    </xf>
    <xf numFmtId="0" fontId="8" fillId="0" borderId="40" xfId="0" applyFont="1" applyBorder="1" applyAlignment="1">
      <alignment horizontal="center"/>
    </xf>
    <xf numFmtId="0" fontId="8" fillId="0" borderId="1" xfId="0" applyFont="1" applyBorder="1" applyAlignment="1">
      <alignment horizontal="center"/>
    </xf>
    <xf numFmtId="0" fontId="8" fillId="0" borderId="7" xfId="0" applyFont="1" applyBorder="1" applyAlignment="1">
      <alignment horizontal="center"/>
    </xf>
    <xf numFmtId="0" fontId="8" fillId="0" borderId="9" xfId="0" applyFont="1" applyBorder="1" applyAlignment="1">
      <alignment horizontal="center"/>
    </xf>
    <xf numFmtId="0" fontId="8" fillId="0" borderId="10" xfId="0" applyFont="1" applyBorder="1" applyAlignment="1">
      <alignment horizontal="center"/>
    </xf>
    <xf numFmtId="0" fontId="8" fillId="0" borderId="11" xfId="0" applyFont="1" applyBorder="1" applyAlignment="1">
      <alignment horizontal="center" vertical="center"/>
    </xf>
    <xf numFmtId="0" fontId="8" fillId="0" borderId="12" xfId="0" applyFont="1" applyBorder="1" applyAlignment="1">
      <alignment horizontal="center"/>
    </xf>
    <xf numFmtId="0" fontId="8" fillId="0" borderId="13" xfId="0" applyFont="1" applyBorder="1" applyAlignment="1">
      <alignment horizontal="center"/>
    </xf>
    <xf numFmtId="0" fontId="8" fillId="0" borderId="39" xfId="0" applyFont="1" applyBorder="1" applyAlignment="1">
      <alignment horizontal="center" wrapText="1"/>
    </xf>
    <xf numFmtId="0" fontId="8" fillId="0" borderId="39" xfId="0" applyFont="1" applyBorder="1" applyAlignment="1">
      <alignment horizontal="center" vertic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1" xfId="0" applyFont="1" applyBorder="1" applyAlignment="1">
      <alignment horizontal="center"/>
    </xf>
    <xf numFmtId="0" fontId="11" fillId="0" borderId="7" xfId="0" applyFont="1" applyBorder="1" applyAlignment="1">
      <alignment horizontal="center"/>
    </xf>
    <xf numFmtId="0" fontId="8" fillId="0" borderId="9" xfId="0" applyFont="1" applyBorder="1" applyAlignment="1">
      <alignment horizontal="center" vertical="center"/>
    </xf>
    <xf numFmtId="0" fontId="11" fillId="0" borderId="9" xfId="0" applyFont="1" applyBorder="1" applyAlignment="1">
      <alignment horizontal="center"/>
    </xf>
    <xf numFmtId="0" fontId="11" fillId="0" borderId="10" xfId="0" applyFont="1" applyBorder="1" applyAlignment="1">
      <alignment horizontal="center"/>
    </xf>
    <xf numFmtId="0" fontId="8" fillId="0" borderId="0" xfId="0" applyFont="1" applyAlignment="1">
      <alignment horizontal="center" vertical="center"/>
    </xf>
    <xf numFmtId="0" fontId="8" fillId="0" borderId="40" xfId="0" applyFont="1" applyBorder="1" applyAlignment="1">
      <alignment horizontal="center" vertical="center"/>
    </xf>
    <xf numFmtId="0" fontId="8" fillId="0" borderId="10" xfId="0" applyFont="1" applyBorder="1" applyAlignment="1">
      <alignment horizontal="center" vertical="center"/>
    </xf>
    <xf numFmtId="0" fontId="10" fillId="0" borderId="0" xfId="0" applyFont="1" applyAlignment="1" applyProtection="1">
      <alignment horizontal="center" vertical="top" wrapText="1"/>
      <protection locked="0"/>
    </xf>
    <xf numFmtId="0" fontId="2" fillId="0" borderId="0" xfId="0" applyFont="1" applyProtection="1">
      <protection locked="0"/>
    </xf>
    <xf numFmtId="0" fontId="51" fillId="5" borderId="37" xfId="0" applyFont="1" applyFill="1" applyBorder="1" applyAlignment="1">
      <alignment horizontal="center" vertical="center" wrapText="1"/>
    </xf>
    <xf numFmtId="0" fontId="51" fillId="5" borderId="20" xfId="0" applyFont="1" applyFill="1" applyBorder="1" applyAlignment="1">
      <alignment horizontal="center" vertical="center" wrapText="1"/>
    </xf>
    <xf numFmtId="0" fontId="51" fillId="5" borderId="57" xfId="0" applyFont="1" applyFill="1" applyBorder="1" applyAlignment="1">
      <alignment horizontal="center" vertical="center" wrapText="1"/>
    </xf>
    <xf numFmtId="0" fontId="0" fillId="5" borderId="57" xfId="0" applyFill="1" applyBorder="1" applyAlignment="1">
      <alignment vertical="center" wrapText="1"/>
    </xf>
    <xf numFmtId="0" fontId="51" fillId="4" borderId="37" xfId="0" applyFont="1" applyFill="1" applyBorder="1" applyAlignment="1">
      <alignment horizontal="center" vertical="center" wrapText="1"/>
    </xf>
    <xf numFmtId="0" fontId="51" fillId="4" borderId="57" xfId="0" applyFont="1" applyFill="1" applyBorder="1" applyAlignment="1">
      <alignment horizontal="center" vertical="center" wrapText="1"/>
    </xf>
    <xf numFmtId="0" fontId="51" fillId="4" borderId="20" xfId="0" applyFont="1" applyFill="1" applyBorder="1" applyAlignment="1">
      <alignment horizontal="center" vertical="center" wrapText="1"/>
    </xf>
    <xf numFmtId="0" fontId="0" fillId="4" borderId="57" xfId="0" applyFill="1" applyBorder="1" applyAlignment="1">
      <alignment vertical="center" wrapText="1"/>
    </xf>
    <xf numFmtId="9" fontId="36" fillId="0" borderId="74" xfId="6" applyFont="1" applyFill="1" applyBorder="1" applyAlignment="1" applyProtection="1">
      <alignment horizontal="center" vertical="center" wrapText="1"/>
      <protection locked="0"/>
    </xf>
    <xf numFmtId="0" fontId="14" fillId="0" borderId="28" xfId="0" applyFont="1" applyBorder="1" applyAlignment="1" applyProtection="1">
      <alignment vertical="center" wrapText="1"/>
      <protection locked="0"/>
    </xf>
    <xf numFmtId="0" fontId="0" fillId="0" borderId="0" xfId="0" applyProtection="1">
      <protection locked="0"/>
    </xf>
    <xf numFmtId="0" fontId="8" fillId="0" borderId="26"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7" fillId="0" borderId="0" xfId="0" applyFont="1" applyProtection="1">
      <protection locked="0"/>
    </xf>
    <xf numFmtId="0" fontId="15" fillId="7" borderId="5" xfId="0" applyFont="1" applyFill="1" applyBorder="1" applyAlignment="1" applyProtection="1">
      <alignment horizontal="center" vertical="center"/>
      <protection locked="0"/>
    </xf>
    <xf numFmtId="0" fontId="21" fillId="0" borderId="15" xfId="0" applyFont="1" applyBorder="1" applyAlignment="1" applyProtection="1">
      <alignment vertical="top" wrapText="1"/>
      <protection locked="0"/>
    </xf>
    <xf numFmtId="0" fontId="0" fillId="0" borderId="7" xfId="0" applyBorder="1" applyAlignment="1" applyProtection="1">
      <alignment vertical="top" wrapText="1"/>
      <protection locked="0"/>
    </xf>
    <xf numFmtId="0" fontId="21" fillId="0" borderId="7" xfId="0" applyFont="1" applyBorder="1" applyAlignment="1" applyProtection="1">
      <alignment vertical="top" wrapText="1"/>
      <protection locked="0"/>
    </xf>
    <xf numFmtId="0" fontId="0" fillId="0" borderId="7" xfId="0" applyBorder="1" applyAlignment="1" applyProtection="1">
      <alignment vertical="center"/>
      <protection locked="0"/>
    </xf>
    <xf numFmtId="0" fontId="21" fillId="0" borderId="68" xfId="0" applyFont="1" applyBorder="1" applyAlignment="1" applyProtection="1">
      <alignment horizontal="center"/>
      <protection locked="0"/>
    </xf>
    <xf numFmtId="0" fontId="21" fillId="0" borderId="13" xfId="0" applyFont="1" applyBorder="1" applyAlignment="1" applyProtection="1">
      <alignment horizontal="center"/>
      <protection locked="0"/>
    </xf>
    <xf numFmtId="0" fontId="21" fillId="0" borderId="51" xfId="0" applyFont="1" applyBorder="1" applyAlignment="1" applyProtection="1">
      <alignment horizontal="center"/>
      <protection locked="0"/>
    </xf>
    <xf numFmtId="0" fontId="21" fillId="0" borderId="15" xfId="0" applyFont="1" applyBorder="1" applyAlignment="1" applyProtection="1">
      <alignment horizontal="center"/>
      <protection locked="0"/>
    </xf>
    <xf numFmtId="0" fontId="21" fillId="0" borderId="14" xfId="0" applyFont="1" applyBorder="1" applyAlignment="1" applyProtection="1">
      <alignment horizontal="center"/>
      <protection locked="0"/>
    </xf>
    <xf numFmtId="0" fontId="21" fillId="0" borderId="9" xfId="0" applyFont="1" applyBorder="1" applyAlignment="1" applyProtection="1">
      <alignment horizontal="center"/>
      <protection locked="0"/>
    </xf>
    <xf numFmtId="0" fontId="21" fillId="0" borderId="10" xfId="0" applyFont="1" applyBorder="1" applyAlignment="1" applyProtection="1">
      <alignment horizontal="center"/>
      <protection locked="0"/>
    </xf>
    <xf numFmtId="0" fontId="0" fillId="0" borderId="7" xfId="0" applyBorder="1" applyAlignment="1" applyProtection="1">
      <alignment vertical="center" wrapText="1"/>
      <protection locked="0"/>
    </xf>
    <xf numFmtId="0" fontId="21" fillId="0" borderId="7" xfId="0" applyFont="1" applyBorder="1" applyAlignment="1" applyProtection="1">
      <alignment vertical="center" wrapText="1"/>
      <protection locked="0"/>
    </xf>
    <xf numFmtId="0" fontId="0" fillId="0" borderId="10" xfId="0" applyBorder="1" applyAlignment="1" applyProtection="1">
      <alignment vertical="center" wrapText="1"/>
      <protection locked="0"/>
    </xf>
    <xf numFmtId="0" fontId="21" fillId="0" borderId="12" xfId="0" applyFont="1" applyBorder="1" applyAlignment="1" applyProtection="1">
      <alignment horizontal="center"/>
      <protection locked="0"/>
    </xf>
    <xf numFmtId="0" fontId="0" fillId="0" borderId="15" xfId="0" applyBorder="1" applyAlignment="1" applyProtection="1">
      <alignment vertical="center"/>
      <protection locked="0"/>
    </xf>
    <xf numFmtId="0" fontId="21" fillId="0" borderId="10" xfId="0" applyFont="1" applyBorder="1" applyAlignment="1" applyProtection="1">
      <alignment vertical="center" wrapText="1"/>
      <protection locked="0"/>
    </xf>
    <xf numFmtId="0" fontId="15" fillId="7" borderId="23" xfId="0" applyFont="1" applyFill="1" applyBorder="1" applyAlignment="1">
      <alignment horizontal="center" vertical="center"/>
    </xf>
    <xf numFmtId="0" fontId="8" fillId="9" borderId="16" xfId="0" applyFont="1" applyFill="1" applyBorder="1" applyAlignment="1">
      <alignment horizontal="center" vertical="center"/>
    </xf>
    <xf numFmtId="0" fontId="14" fillId="4" borderId="27" xfId="0" applyFont="1" applyFill="1" applyBorder="1" applyAlignment="1">
      <alignment horizontal="center" vertical="center" wrapText="1"/>
    </xf>
    <xf numFmtId="0" fontId="14" fillId="9" borderId="14" xfId="0" applyFont="1" applyFill="1" applyBorder="1" applyAlignment="1">
      <alignment horizontal="center" vertical="center" wrapText="1"/>
    </xf>
    <xf numFmtId="0" fontId="15" fillId="7" borderId="23" xfId="0" applyFont="1" applyFill="1" applyBorder="1" applyAlignment="1">
      <alignment horizontal="center" vertical="center" wrapText="1"/>
    </xf>
    <xf numFmtId="0" fontId="8" fillId="0" borderId="18" xfId="0" applyFont="1" applyBorder="1" applyAlignment="1">
      <alignment horizontal="center" vertical="center"/>
    </xf>
    <xf numFmtId="0" fontId="8" fillId="0" borderId="16" xfId="0" applyFont="1" applyBorder="1" applyAlignment="1">
      <alignment horizontal="center" vertical="center"/>
    </xf>
    <xf numFmtId="0" fontId="8" fillId="9" borderId="6" xfId="0" applyFont="1" applyFill="1" applyBorder="1" applyAlignment="1">
      <alignment horizontal="center" vertical="center"/>
    </xf>
    <xf numFmtId="0" fontId="2" fillId="0" borderId="6" xfId="0" applyFont="1" applyBorder="1" applyAlignment="1">
      <alignment horizontal="center" vertical="center"/>
    </xf>
    <xf numFmtId="0" fontId="8" fillId="9" borderId="38" xfId="0" applyFont="1" applyFill="1" applyBorder="1" applyAlignment="1">
      <alignment horizontal="center" vertical="center"/>
    </xf>
    <xf numFmtId="0" fontId="14" fillId="9" borderId="6" xfId="0" applyFont="1" applyFill="1" applyBorder="1" applyAlignment="1">
      <alignment horizontal="center" vertical="center"/>
    </xf>
    <xf numFmtId="0" fontId="8" fillId="0" borderId="32" xfId="0" applyFont="1" applyBorder="1" applyAlignment="1">
      <alignment horizontal="justify" vertical="top" wrapText="1"/>
    </xf>
    <xf numFmtId="0" fontId="8" fillId="0" borderId="0" xfId="0" applyFont="1" applyAlignment="1">
      <alignment horizontal="justify" vertical="top" wrapText="1"/>
    </xf>
    <xf numFmtId="0" fontId="8" fillId="0" borderId="57" xfId="0" applyFont="1" applyBorder="1" applyAlignment="1">
      <alignment horizontal="justify" vertical="top" wrapText="1"/>
    </xf>
    <xf numFmtId="0" fontId="8" fillId="0" borderId="19" xfId="0" applyFont="1" applyBorder="1" applyAlignment="1">
      <alignment horizontal="justify" vertical="top" wrapText="1"/>
    </xf>
    <xf numFmtId="0" fontId="8" fillId="0" borderId="17" xfId="0" applyFont="1" applyBorder="1" applyAlignment="1">
      <alignment horizontal="justify" vertical="top" wrapText="1"/>
    </xf>
    <xf numFmtId="0" fontId="8" fillId="0" borderId="20" xfId="0" applyFont="1" applyBorder="1" applyAlignment="1">
      <alignment horizontal="justify" vertical="top" wrapText="1"/>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0" fillId="4" borderId="3" xfId="0" applyFont="1" applyFill="1" applyBorder="1" applyAlignment="1" applyProtection="1">
      <alignment horizontal="center" vertical="top" wrapText="1"/>
      <protection locked="0"/>
    </xf>
    <xf numFmtId="0" fontId="10" fillId="4" borderId="4" xfId="0" applyFont="1" applyFill="1" applyBorder="1" applyAlignment="1" applyProtection="1">
      <alignment horizontal="center" vertical="top" wrapText="1"/>
      <protection locked="0"/>
    </xf>
    <xf numFmtId="0" fontId="10" fillId="4" borderId="5" xfId="0" applyFont="1" applyFill="1" applyBorder="1" applyAlignment="1" applyProtection="1">
      <alignment horizontal="center" vertical="top" wrapText="1"/>
      <protection locked="0"/>
    </xf>
    <xf numFmtId="0" fontId="10" fillId="5" borderId="19" xfId="0" applyFont="1" applyFill="1" applyBorder="1" applyAlignment="1" applyProtection="1">
      <alignment horizontal="center" vertical="top" wrapText="1"/>
      <protection locked="0"/>
    </xf>
    <xf numFmtId="0" fontId="10" fillId="5" borderId="17" xfId="0" applyFont="1" applyFill="1" applyBorder="1" applyAlignment="1" applyProtection="1">
      <alignment horizontal="center" vertical="top" wrapText="1"/>
      <protection locked="0"/>
    </xf>
    <xf numFmtId="0" fontId="10" fillId="5" borderId="20" xfId="0" applyFont="1" applyFill="1" applyBorder="1" applyAlignment="1" applyProtection="1">
      <alignment horizontal="center" vertical="top" wrapText="1"/>
      <protection locked="0"/>
    </xf>
    <xf numFmtId="0" fontId="9" fillId="6" borderId="3" xfId="0" applyFont="1" applyFill="1" applyBorder="1" applyAlignment="1" applyProtection="1">
      <alignment horizontal="center" vertical="top" wrapText="1"/>
      <protection locked="0"/>
    </xf>
    <xf numFmtId="0" fontId="9" fillId="6" borderId="4" xfId="0" applyFont="1" applyFill="1" applyBorder="1" applyAlignment="1" applyProtection="1">
      <alignment horizontal="center" vertical="top" wrapText="1"/>
      <protection locked="0"/>
    </xf>
    <xf numFmtId="0" fontId="9" fillId="6" borderId="5" xfId="0" applyFont="1" applyFill="1" applyBorder="1" applyAlignment="1" applyProtection="1">
      <alignment horizontal="center" vertical="top" wrapText="1"/>
      <protection locked="0"/>
    </xf>
    <xf numFmtId="0" fontId="9" fillId="3" borderId="3" xfId="0" applyFont="1" applyFill="1" applyBorder="1" applyAlignment="1" applyProtection="1">
      <alignment horizontal="center" vertical="top" wrapText="1"/>
      <protection locked="0"/>
    </xf>
    <xf numFmtId="0" fontId="9" fillId="3" borderId="4" xfId="0" applyFont="1" applyFill="1" applyBorder="1" applyAlignment="1" applyProtection="1">
      <alignment horizontal="center" vertical="top" wrapText="1"/>
      <protection locked="0"/>
    </xf>
    <xf numFmtId="0" fontId="9" fillId="3" borderId="5" xfId="0" applyFont="1" applyFill="1" applyBorder="1" applyAlignment="1" applyProtection="1">
      <alignment horizontal="center" vertical="top" wrapText="1"/>
      <protection locked="0"/>
    </xf>
    <xf numFmtId="0" fontId="8" fillId="0" borderId="36" xfId="0" applyFont="1" applyBorder="1" applyAlignment="1">
      <alignment horizontal="justify" vertical="center" wrapText="1"/>
    </xf>
    <xf numFmtId="0" fontId="8" fillId="0" borderId="30" xfId="0" applyFont="1" applyBorder="1" applyAlignment="1">
      <alignment horizontal="justify" vertical="center" wrapText="1"/>
    </xf>
    <xf numFmtId="0" fontId="8" fillId="0" borderId="37"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0" xfId="0" applyFont="1" applyAlignment="1">
      <alignment horizontal="justify" vertical="center" wrapText="1"/>
    </xf>
    <xf numFmtId="0" fontId="8" fillId="0" borderId="57" xfId="0" applyFont="1" applyBorder="1" applyAlignment="1">
      <alignment horizontal="justify" vertical="center" wrapText="1"/>
    </xf>
    <xf numFmtId="0" fontId="14" fillId="5" borderId="43" xfId="0" applyFont="1" applyFill="1" applyBorder="1" applyAlignment="1">
      <alignment horizontal="center" vertical="center"/>
    </xf>
    <xf numFmtId="0" fontId="14" fillId="5" borderId="30" xfId="0" applyFont="1" applyFill="1" applyBorder="1" applyAlignment="1">
      <alignment horizontal="center" vertical="center"/>
    </xf>
    <xf numFmtId="0" fontId="8" fillId="0" borderId="1" xfId="0" applyFont="1" applyBorder="1" applyAlignment="1">
      <alignment horizontal="justify" vertical="center" wrapText="1"/>
    </xf>
    <xf numFmtId="0" fontId="10" fillId="5" borderId="3" xfId="0" applyFont="1" applyFill="1" applyBorder="1" applyAlignment="1" applyProtection="1">
      <alignment horizontal="center" vertical="top" wrapText="1"/>
      <protection locked="0"/>
    </xf>
    <xf numFmtId="0" fontId="10" fillId="5" borderId="4" xfId="0" applyFont="1" applyFill="1" applyBorder="1" applyAlignment="1" applyProtection="1">
      <alignment horizontal="center" vertical="top" wrapText="1"/>
      <protection locked="0"/>
    </xf>
    <xf numFmtId="0" fontId="10" fillId="5" borderId="5" xfId="0" applyFont="1" applyFill="1" applyBorder="1" applyAlignment="1" applyProtection="1">
      <alignment horizontal="center" vertical="top" wrapText="1"/>
      <protection locked="0"/>
    </xf>
    <xf numFmtId="0" fontId="15" fillId="7" borderId="8" xfId="0" applyFont="1" applyFill="1" applyBorder="1" applyAlignment="1">
      <alignment horizontal="left" vertical="center"/>
    </xf>
    <xf numFmtId="0" fontId="15" fillId="7" borderId="9" xfId="0" applyFont="1" applyFill="1" applyBorder="1" applyAlignment="1">
      <alignment horizontal="left" vertical="center"/>
    </xf>
    <xf numFmtId="0" fontId="16" fillId="0" borderId="9" xfId="0" applyFont="1" applyBorder="1" applyAlignment="1">
      <alignment horizontal="center"/>
    </xf>
    <xf numFmtId="0" fontId="16" fillId="0" borderId="45" xfId="0" applyFont="1" applyBorder="1" applyAlignment="1">
      <alignment horizontal="center"/>
    </xf>
    <xf numFmtId="0" fontId="16" fillId="0" borderId="10" xfId="0" applyFont="1" applyBorder="1" applyAlignment="1">
      <alignment horizontal="center"/>
    </xf>
    <xf numFmtId="0" fontId="0" fillId="0" borderId="4" xfId="0" applyBorder="1" applyAlignment="1">
      <alignment horizontal="center"/>
    </xf>
    <xf numFmtId="0" fontId="15" fillId="7" borderId="3" xfId="0" applyFont="1" applyFill="1" applyBorder="1" applyAlignment="1">
      <alignment horizontal="center" vertical="center"/>
    </xf>
    <xf numFmtId="0" fontId="15" fillId="7" borderId="4" xfId="0" applyFont="1" applyFill="1" applyBorder="1" applyAlignment="1">
      <alignment horizontal="center" vertical="center"/>
    </xf>
    <xf numFmtId="0" fontId="15" fillId="7" borderId="5" xfId="0" applyFont="1" applyFill="1" applyBorder="1" applyAlignment="1">
      <alignment horizontal="center" vertical="center"/>
    </xf>
    <xf numFmtId="0" fontId="3" fillId="0" borderId="51" xfId="0" applyFont="1" applyBorder="1" applyAlignment="1">
      <alignment horizontal="center" vertical="center"/>
    </xf>
    <xf numFmtId="0" fontId="3" fillId="0" borderId="49" xfId="0" applyFont="1" applyBorder="1" applyAlignment="1">
      <alignment horizontal="center" vertical="center"/>
    </xf>
    <xf numFmtId="0" fontId="3" fillId="0" borderId="54" xfId="0" applyFont="1" applyBorder="1" applyAlignment="1">
      <alignment horizontal="center" vertical="center"/>
    </xf>
    <xf numFmtId="0" fontId="3" fillId="7" borderId="51" xfId="0" applyFont="1" applyFill="1" applyBorder="1" applyAlignment="1">
      <alignment horizontal="left" vertical="center"/>
    </xf>
    <xf numFmtId="0" fontId="3" fillId="7" borderId="54" xfId="0" applyFont="1" applyFill="1" applyBorder="1" applyAlignment="1">
      <alignment horizontal="left" vertical="center"/>
    </xf>
    <xf numFmtId="0" fontId="3" fillId="0" borderId="53" xfId="0" applyFont="1" applyBorder="1" applyAlignment="1">
      <alignment horizontal="center" vertical="center"/>
    </xf>
    <xf numFmtId="0" fontId="3" fillId="7" borderId="32" xfId="0" applyFont="1" applyFill="1" applyBorder="1" applyAlignment="1">
      <alignment horizontal="left" vertical="center"/>
    </xf>
    <xf numFmtId="0" fontId="3" fillId="7" borderId="22" xfId="0" applyFont="1" applyFill="1" applyBorder="1" applyAlignment="1">
      <alignment horizontal="left" vertical="center"/>
    </xf>
    <xf numFmtId="0" fontId="18" fillId="0" borderId="14" xfId="0" applyFont="1" applyBorder="1" applyAlignment="1">
      <alignment horizontal="left" vertical="center"/>
    </xf>
    <xf numFmtId="0" fontId="0" fillId="7" borderId="48" xfId="0" applyFill="1" applyBorder="1" applyAlignment="1">
      <alignment horizontal="left" vertical="center" wrapText="1"/>
    </xf>
    <xf numFmtId="0" fontId="0" fillId="7" borderId="49" xfId="0" applyFill="1" applyBorder="1" applyAlignment="1">
      <alignment horizontal="left" vertical="center" wrapText="1"/>
    </xf>
    <xf numFmtId="0" fontId="3" fillId="0" borderId="38" xfId="0" applyFont="1" applyBorder="1" applyAlignment="1">
      <alignment horizontal="center"/>
    </xf>
    <xf numFmtId="0" fontId="3" fillId="0" borderId="39" xfId="0" applyFont="1" applyBorder="1" applyAlignment="1">
      <alignment horizontal="center"/>
    </xf>
    <xf numFmtId="0" fontId="3" fillId="0" borderId="40" xfId="0" applyFont="1" applyBorder="1" applyAlignment="1">
      <alignment horizontal="center"/>
    </xf>
    <xf numFmtId="0" fontId="3" fillId="0" borderId="43" xfId="0" applyFont="1" applyBorder="1" applyAlignment="1">
      <alignment horizontal="center"/>
    </xf>
    <xf numFmtId="0" fontId="3" fillId="0" borderId="30" xfId="0" applyFont="1" applyBorder="1" applyAlignment="1">
      <alignment horizontal="center"/>
    </xf>
    <xf numFmtId="0" fontId="3" fillId="0" borderId="50" xfId="0" applyFont="1" applyBorder="1" applyAlignment="1">
      <alignment horizont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5" fillId="0" borderId="3" xfId="0" applyFont="1" applyBorder="1" applyAlignment="1">
      <alignment horizontal="center" vertical="top" wrapText="1"/>
    </xf>
    <xf numFmtId="0" fontId="15" fillId="0" borderId="4" xfId="0" applyFont="1" applyBorder="1" applyAlignment="1">
      <alignment horizontal="center" vertical="top" wrapText="1"/>
    </xf>
    <xf numFmtId="0" fontId="15" fillId="0" borderId="5" xfId="0" applyFont="1" applyBorder="1" applyAlignment="1">
      <alignment horizontal="center" vertical="top" wrapText="1"/>
    </xf>
    <xf numFmtId="0" fontId="15" fillId="0" borderId="19" xfId="0" applyFont="1" applyBorder="1" applyAlignment="1">
      <alignment horizontal="center" vertical="top" wrapText="1"/>
    </xf>
    <xf numFmtId="0" fontId="15" fillId="0" borderId="17" xfId="0" applyFont="1" applyBorder="1" applyAlignment="1">
      <alignment horizontal="center" vertical="top" wrapText="1"/>
    </xf>
    <xf numFmtId="0" fontId="15" fillId="0" borderId="20" xfId="0" applyFont="1" applyBorder="1" applyAlignment="1">
      <alignment horizontal="center" vertical="top" wrapText="1"/>
    </xf>
    <xf numFmtId="0" fontId="15" fillId="7" borderId="6" xfId="0" applyFont="1" applyFill="1" applyBorder="1" applyAlignment="1">
      <alignment horizontal="left" vertical="center"/>
    </xf>
    <xf numFmtId="0" fontId="15" fillId="7" borderId="1" xfId="0" applyFont="1" applyFill="1"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15" fillId="0" borderId="21" xfId="0" applyFont="1" applyBorder="1" applyAlignment="1">
      <alignment horizontal="left" vertical="center"/>
    </xf>
    <xf numFmtId="0" fontId="15" fillId="0" borderId="34" xfId="0" applyFont="1" applyBorder="1" applyAlignment="1">
      <alignment horizontal="left" vertical="center"/>
    </xf>
    <xf numFmtId="0" fontId="15" fillId="0" borderId="31" xfId="0" applyFont="1" applyBorder="1" applyAlignment="1">
      <alignment horizontal="left" vertical="center"/>
    </xf>
    <xf numFmtId="0" fontId="15" fillId="0" borderId="1" xfId="0" applyFont="1" applyBorder="1" applyAlignment="1">
      <alignment horizontal="left" vertical="center"/>
    </xf>
    <xf numFmtId="0" fontId="15" fillId="0" borderId="7" xfId="0" applyFont="1" applyBorder="1" applyAlignment="1">
      <alignment horizontal="left" vertical="center"/>
    </xf>
    <xf numFmtId="0" fontId="3" fillId="7" borderId="6" xfId="0" applyFont="1" applyFill="1" applyBorder="1" applyAlignment="1">
      <alignment horizontal="left" vertical="center"/>
    </xf>
    <xf numFmtId="0" fontId="3" fillId="7" borderId="1" xfId="0" applyFont="1" applyFill="1" applyBorder="1" applyAlignment="1">
      <alignment horizontal="left" vertical="center"/>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15" fillId="7" borderId="47" xfId="0" applyFont="1" applyFill="1" applyBorder="1" applyAlignment="1">
      <alignment horizontal="left" vertical="center"/>
    </xf>
    <xf numFmtId="0" fontId="15" fillId="7" borderId="31" xfId="0" applyFont="1" applyFill="1" applyBorder="1" applyAlignment="1">
      <alignment horizontal="left" vertical="center"/>
    </xf>
    <xf numFmtId="0" fontId="15" fillId="7" borderId="18" xfId="0" applyFont="1" applyFill="1" applyBorder="1" applyAlignment="1">
      <alignment horizontal="left" vertical="center"/>
    </xf>
    <xf numFmtId="0" fontId="3" fillId="0" borderId="29" xfId="0" applyFont="1" applyBorder="1" applyAlignment="1">
      <alignment horizontal="center" vertical="center"/>
    </xf>
    <xf numFmtId="0" fontId="3" fillId="0" borderId="18" xfId="0" applyFont="1" applyBorder="1" applyAlignment="1">
      <alignment horizontal="center" vertical="center"/>
    </xf>
    <xf numFmtId="0" fontId="15" fillId="0" borderId="29" xfId="0" applyFont="1" applyBorder="1" applyAlignment="1">
      <alignment horizontal="center" vertical="center"/>
    </xf>
    <xf numFmtId="0" fontId="15" fillId="0" borderId="31" xfId="0" applyFont="1" applyBorder="1" applyAlignment="1">
      <alignment horizontal="center" vertical="center"/>
    </xf>
    <xf numFmtId="0" fontId="15" fillId="0" borderId="44" xfId="0" applyFont="1" applyBorder="1" applyAlignment="1">
      <alignment horizontal="center" vertical="center"/>
    </xf>
    <xf numFmtId="0" fontId="16" fillId="0" borderId="1" xfId="0" applyFont="1" applyBorder="1" applyAlignment="1">
      <alignment horizontal="left" vertical="center"/>
    </xf>
    <xf numFmtId="0" fontId="19" fillId="0" borderId="1" xfId="0" applyFont="1" applyBorder="1" applyAlignment="1">
      <alignment horizontal="left" vertical="center"/>
    </xf>
    <xf numFmtId="0" fontId="19" fillId="0" borderId="7" xfId="0" applyFont="1" applyBorder="1" applyAlignment="1">
      <alignment horizontal="left" vertical="center"/>
    </xf>
    <xf numFmtId="0" fontId="15" fillId="7" borderId="47" xfId="0" applyFont="1" applyFill="1" applyBorder="1" applyAlignment="1">
      <alignment horizontal="left" vertical="center" wrapText="1"/>
    </xf>
    <xf numFmtId="0" fontId="15" fillId="7" borderId="18" xfId="0" applyFont="1" applyFill="1" applyBorder="1" applyAlignment="1">
      <alignment horizontal="left" vertical="center" wrapText="1"/>
    </xf>
    <xf numFmtId="0" fontId="16" fillId="0" borderId="29" xfId="0" applyFont="1" applyBorder="1" applyAlignment="1">
      <alignment horizontal="left" vertical="center"/>
    </xf>
    <xf numFmtId="0" fontId="19" fillId="0" borderId="31" xfId="0" applyFont="1" applyBorder="1" applyAlignment="1">
      <alignment horizontal="left" vertical="center"/>
    </xf>
    <xf numFmtId="0" fontId="19" fillId="0" borderId="44" xfId="0" applyFont="1" applyBorder="1" applyAlignment="1">
      <alignment horizontal="left" vertical="center"/>
    </xf>
    <xf numFmtId="0" fontId="0" fillId="0" borderId="16" xfId="0" applyBorder="1" applyAlignment="1">
      <alignment horizontal="left" wrapText="1"/>
    </xf>
    <xf numFmtId="0" fontId="0" fillId="0" borderId="14" xfId="0" applyBorder="1" applyAlignment="1">
      <alignment horizontal="left" wrapText="1"/>
    </xf>
    <xf numFmtId="0" fontId="0" fillId="0" borderId="15" xfId="0" applyBorder="1" applyAlignment="1">
      <alignment horizontal="left" wrapText="1"/>
    </xf>
    <xf numFmtId="0" fontId="0" fillId="0" borderId="6" xfId="0" applyBorder="1" applyAlignment="1">
      <alignment horizontal="left" wrapText="1"/>
    </xf>
    <xf numFmtId="0" fontId="0" fillId="0" borderId="1" xfId="0" applyBorder="1" applyAlignment="1">
      <alignment horizontal="left" wrapText="1"/>
    </xf>
    <xf numFmtId="0" fontId="0" fillId="0" borderId="7" xfId="0" applyBorder="1" applyAlignment="1">
      <alignment horizontal="left" wrapText="1"/>
    </xf>
    <xf numFmtId="0" fontId="0" fillId="0" borderId="8" xfId="0" applyBorder="1" applyAlignment="1">
      <alignment horizontal="left" wrapText="1"/>
    </xf>
    <xf numFmtId="0" fontId="0" fillId="0" borderId="9" xfId="0" applyBorder="1" applyAlignment="1">
      <alignment horizontal="left" wrapText="1"/>
    </xf>
    <xf numFmtId="0" fontId="0" fillId="0" borderId="10" xfId="0" applyBorder="1" applyAlignment="1">
      <alignment horizontal="left" wrapText="1"/>
    </xf>
    <xf numFmtId="0" fontId="15" fillId="7" borderId="41" xfId="0" applyFont="1" applyFill="1" applyBorder="1" applyAlignment="1">
      <alignment horizontal="left" vertical="center" wrapText="1"/>
    </xf>
    <xf numFmtId="0" fontId="15" fillId="7" borderId="2" xfId="0" applyFont="1" applyFill="1" applyBorder="1" applyAlignment="1">
      <alignment horizontal="left" vertical="center" wrapText="1"/>
    </xf>
    <xf numFmtId="0" fontId="16" fillId="0" borderId="55" xfId="0" applyFont="1" applyBorder="1" applyAlignment="1">
      <alignment horizontal="left" vertical="center"/>
    </xf>
    <xf numFmtId="0" fontId="16" fillId="0" borderId="25" xfId="0" applyFont="1" applyBorder="1" applyAlignment="1">
      <alignment horizontal="left" vertical="center"/>
    </xf>
    <xf numFmtId="0" fontId="16" fillId="0" borderId="24" xfId="0" applyFont="1" applyBorder="1" applyAlignment="1">
      <alignment horizontal="left" vertical="center"/>
    </xf>
    <xf numFmtId="0" fontId="15" fillId="7" borderId="2" xfId="0" applyFont="1" applyFill="1" applyBorder="1" applyAlignment="1">
      <alignment horizontal="left" vertical="center"/>
    </xf>
    <xf numFmtId="0" fontId="15" fillId="7" borderId="6" xfId="0" applyFont="1" applyFill="1" applyBorder="1" applyAlignment="1">
      <alignment horizontal="left" vertical="center" wrapText="1"/>
    </xf>
    <xf numFmtId="0" fontId="15" fillId="7"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0" borderId="7" xfId="0" applyFont="1" applyBorder="1" applyAlignment="1">
      <alignment horizontal="left" vertical="center" wrapText="1"/>
    </xf>
    <xf numFmtId="0" fontId="0" fillId="0" borderId="1" xfId="0" applyBorder="1" applyAlignment="1">
      <alignment horizontal="left" vertical="center"/>
    </xf>
    <xf numFmtId="0" fontId="3" fillId="7" borderId="38" xfId="0" applyFont="1" applyFill="1" applyBorder="1" applyAlignment="1">
      <alignment horizontal="left" vertical="center"/>
    </xf>
    <xf numFmtId="0" fontId="3" fillId="7" borderId="39" xfId="0" applyFont="1" applyFill="1" applyBorder="1" applyAlignment="1">
      <alignment horizontal="left"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0" fillId="0" borderId="1" xfId="0" applyBorder="1" applyAlignment="1">
      <alignment horizontal="center" vertical="center"/>
    </xf>
    <xf numFmtId="0" fontId="0" fillId="0" borderId="7" xfId="0" applyBorder="1" applyAlignment="1">
      <alignment horizontal="center" vertical="center"/>
    </xf>
    <xf numFmtId="0" fontId="15" fillId="7" borderId="59" xfId="0" applyFont="1" applyFill="1" applyBorder="1" applyAlignment="1">
      <alignment horizontal="left" vertical="center"/>
    </xf>
    <xf numFmtId="0" fontId="15" fillId="7" borderId="24" xfId="0" applyFont="1" applyFill="1" applyBorder="1" applyAlignment="1">
      <alignment horizontal="left" vertical="center"/>
    </xf>
    <xf numFmtId="0" fontId="16" fillId="0" borderId="60" xfId="0" applyFont="1" applyBorder="1" applyAlignment="1">
      <alignment horizontal="left" vertical="center"/>
    </xf>
    <xf numFmtId="0" fontId="15" fillId="0" borderId="6" xfId="0" applyFont="1" applyBorder="1" applyAlignment="1">
      <alignment horizontal="left" vertical="center" wrapText="1"/>
    </xf>
    <xf numFmtId="0" fontId="0" fillId="0" borderId="1" xfId="0" applyBorder="1" applyAlignment="1">
      <alignment horizontal="left" vertical="center" wrapText="1"/>
    </xf>
    <xf numFmtId="0" fontId="0" fillId="0" borderId="7" xfId="0" applyBorder="1" applyAlignment="1">
      <alignment horizontal="left" vertical="center" wrapText="1"/>
    </xf>
    <xf numFmtId="0" fontId="15" fillId="0" borderId="8" xfId="0" applyFont="1"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3" fillId="7" borderId="41" xfId="0" applyFont="1" applyFill="1" applyBorder="1" applyAlignment="1">
      <alignment horizontal="left" vertical="center"/>
    </xf>
    <xf numFmtId="0" fontId="3" fillId="7" borderId="2" xfId="0" applyFont="1" applyFill="1" applyBorder="1" applyAlignment="1">
      <alignment horizontal="left"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44" xfId="0" applyBorder="1" applyAlignment="1">
      <alignment horizontal="center" vertical="center"/>
    </xf>
    <xf numFmtId="0" fontId="15" fillId="0" borderId="6" xfId="0" applyFont="1" applyBorder="1" applyAlignment="1">
      <alignment horizontal="left" vertical="center"/>
    </xf>
    <xf numFmtId="0" fontId="15" fillId="0" borderId="29" xfId="0" applyFont="1" applyBorder="1" applyAlignment="1">
      <alignment horizontal="left" vertical="center"/>
    </xf>
    <xf numFmtId="0" fontId="15" fillId="7" borderId="32" xfId="0" applyFont="1" applyFill="1" applyBorder="1" applyAlignment="1">
      <alignment horizontal="center" vertical="center"/>
    </xf>
    <xf numFmtId="0" fontId="15" fillId="7" borderId="0" xfId="0" applyFont="1" applyFill="1" applyAlignment="1">
      <alignment horizontal="center" vertical="center"/>
    </xf>
    <xf numFmtId="0" fontId="15" fillId="7" borderId="57" xfId="0" applyFont="1" applyFill="1" applyBorder="1" applyAlignment="1">
      <alignment horizontal="center" vertical="center"/>
    </xf>
    <xf numFmtId="0" fontId="16" fillId="0" borderId="7" xfId="0" applyFont="1" applyBorder="1" applyAlignment="1">
      <alignment horizontal="left" vertical="center"/>
    </xf>
    <xf numFmtId="0" fontId="16" fillId="0" borderId="31" xfId="0" applyFont="1" applyBorder="1" applyAlignment="1">
      <alignment horizontal="left" vertical="center"/>
    </xf>
    <xf numFmtId="0" fontId="16" fillId="0" borderId="44" xfId="0" applyFont="1" applyBorder="1" applyAlignment="1">
      <alignment horizontal="left" vertical="center"/>
    </xf>
    <xf numFmtId="0" fontId="15" fillId="0" borderId="18" xfId="0" applyFont="1" applyBorder="1" applyAlignment="1">
      <alignment horizontal="left" vertical="center"/>
    </xf>
    <xf numFmtId="0" fontId="16" fillId="0" borderId="36" xfId="0" applyFont="1" applyBorder="1" applyAlignment="1">
      <alignment horizontal="left" vertical="center" wrapText="1"/>
    </xf>
    <xf numFmtId="0" fontId="16" fillId="0" borderId="30" xfId="0" applyFont="1" applyBorder="1" applyAlignment="1">
      <alignment horizontal="left" vertical="center" wrapText="1"/>
    </xf>
    <xf numFmtId="0" fontId="16" fillId="0" borderId="37" xfId="0" applyFont="1" applyBorder="1" applyAlignment="1">
      <alignment horizontal="left" vertical="center" wrapText="1"/>
    </xf>
    <xf numFmtId="0" fontId="16" fillId="0" borderId="32" xfId="0" applyFont="1" applyBorder="1" applyAlignment="1">
      <alignment horizontal="left" vertical="center" wrapText="1"/>
    </xf>
    <xf numFmtId="0" fontId="16" fillId="0" borderId="0" xfId="0" applyFont="1" applyAlignment="1">
      <alignment horizontal="left" vertical="center" wrapText="1"/>
    </xf>
    <xf numFmtId="0" fontId="16" fillId="0" borderId="57" xfId="0" applyFont="1" applyBorder="1" applyAlignment="1">
      <alignment horizontal="left" vertical="center" wrapText="1"/>
    </xf>
    <xf numFmtId="0" fontId="16" fillId="0" borderId="19" xfId="0" applyFont="1" applyBorder="1" applyAlignment="1">
      <alignment horizontal="left" vertical="center" wrapText="1"/>
    </xf>
    <xf numFmtId="0" fontId="16" fillId="0" borderId="17" xfId="0" applyFont="1" applyBorder="1" applyAlignment="1">
      <alignment horizontal="left" vertical="center" wrapText="1"/>
    </xf>
    <xf numFmtId="0" fontId="16" fillId="0" borderId="20" xfId="0" applyFont="1" applyBorder="1" applyAlignment="1">
      <alignment horizontal="left" vertical="center" wrapText="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1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5" fillId="0" borderId="38" xfId="0" applyFont="1" applyBorder="1" applyAlignment="1">
      <alignment horizontal="left" vertical="center" wrapText="1"/>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7" borderId="36" xfId="0" applyFont="1" applyFill="1" applyBorder="1" applyAlignment="1">
      <alignment horizontal="center" vertical="center"/>
    </xf>
    <xf numFmtId="0" fontId="15" fillId="7" borderId="30" xfId="0" applyFont="1" applyFill="1" applyBorder="1" applyAlignment="1">
      <alignment horizontal="center" vertical="center"/>
    </xf>
    <xf numFmtId="0" fontId="15" fillId="7" borderId="37" xfId="0" applyFont="1" applyFill="1" applyBorder="1" applyAlignment="1">
      <alignment horizontal="center" vertical="center"/>
    </xf>
    <xf numFmtId="0" fontId="16" fillId="0" borderId="30" xfId="0" applyFont="1" applyBorder="1" applyAlignment="1">
      <alignment horizontal="left" vertical="center"/>
    </xf>
    <xf numFmtId="0" fontId="16" fillId="0" borderId="37" xfId="0" applyFont="1" applyBorder="1" applyAlignment="1">
      <alignment horizontal="left" vertical="center"/>
    </xf>
    <xf numFmtId="0" fontId="16" fillId="0" borderId="32" xfId="0" applyFont="1" applyBorder="1" applyAlignment="1">
      <alignment horizontal="left" vertical="center"/>
    </xf>
    <xf numFmtId="0" fontId="16" fillId="0" borderId="0" xfId="0" applyFont="1" applyAlignment="1">
      <alignment horizontal="left" vertical="center"/>
    </xf>
    <xf numFmtId="0" fontId="16" fillId="0" borderId="57" xfId="0" applyFont="1" applyBorder="1" applyAlignment="1">
      <alignment horizontal="left" vertical="center"/>
    </xf>
    <xf numFmtId="0" fontId="15" fillId="7" borderId="3" xfId="0" applyFont="1" applyFill="1" applyBorder="1" applyAlignment="1">
      <alignment horizontal="left" vertical="center"/>
    </xf>
    <xf numFmtId="0" fontId="15" fillId="7" borderId="4" xfId="0" applyFont="1" applyFill="1" applyBorder="1" applyAlignment="1">
      <alignment horizontal="left" vertical="center"/>
    </xf>
    <xf numFmtId="0" fontId="15" fillId="7" borderId="5" xfId="0" applyFont="1" applyFill="1" applyBorder="1" applyAlignment="1">
      <alignment horizontal="left" vertical="center"/>
    </xf>
    <xf numFmtId="0" fontId="15" fillId="0" borderId="6" xfId="0" applyFont="1" applyBorder="1" applyAlignment="1">
      <alignment horizontal="center" vertical="center"/>
    </xf>
    <xf numFmtId="0" fontId="15" fillId="0" borderId="1" xfId="0" applyFont="1" applyBorder="1" applyAlignment="1">
      <alignment horizontal="center" vertical="center"/>
    </xf>
    <xf numFmtId="0" fontId="15" fillId="0" borderId="7" xfId="0" applyFont="1" applyBorder="1" applyAlignment="1">
      <alignment horizontal="center" vertical="center"/>
    </xf>
    <xf numFmtId="0" fontId="15" fillId="0" borderId="38"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44" fillId="3" borderId="3" xfId="0" applyFont="1" applyFill="1" applyBorder="1" applyAlignment="1" applyProtection="1">
      <alignment horizontal="center" vertical="top" wrapText="1"/>
      <protection locked="0"/>
    </xf>
    <xf numFmtId="0" fontId="23" fillId="7" borderId="36" xfId="0" applyFont="1" applyFill="1" applyBorder="1" applyAlignment="1" applyProtection="1">
      <alignment horizontal="center" vertical="center" wrapText="1"/>
      <protection locked="0"/>
    </xf>
    <xf numFmtId="0" fontId="23" fillId="7" borderId="30" xfId="0" applyFont="1" applyFill="1" applyBorder="1" applyAlignment="1" applyProtection="1">
      <alignment horizontal="center" vertical="center" wrapText="1"/>
      <protection locked="0"/>
    </xf>
    <xf numFmtId="0" fontId="23" fillId="7" borderId="37" xfId="0" applyFont="1" applyFill="1" applyBorder="1" applyAlignment="1" applyProtection="1">
      <alignment horizontal="center" vertical="center" wrapText="1"/>
      <protection locked="0"/>
    </xf>
    <xf numFmtId="0" fontId="14" fillId="9" borderId="14" xfId="0" applyFont="1" applyFill="1" applyBorder="1" applyAlignment="1">
      <alignment horizontal="left" vertical="center" wrapText="1"/>
    </xf>
    <xf numFmtId="0" fontId="8" fillId="0" borderId="29" xfId="0" applyFont="1" applyBorder="1" applyAlignment="1">
      <alignment horizontal="justify" vertical="top" wrapText="1"/>
    </xf>
    <xf numFmtId="0" fontId="8" fillId="0" borderId="18" xfId="0" applyFont="1" applyBorder="1" applyAlignment="1">
      <alignment horizontal="justify" vertical="top" wrapText="1"/>
    </xf>
    <xf numFmtId="0" fontId="8" fillId="0" borderId="29" xfId="0" applyFont="1" applyBorder="1" applyAlignment="1">
      <alignment horizontal="justify" vertical="center" wrapText="1"/>
    </xf>
    <xf numFmtId="0" fontId="8" fillId="0" borderId="18" xfId="0" applyFont="1" applyBorder="1" applyAlignment="1">
      <alignment horizontal="justify" vertical="center" wrapText="1"/>
    </xf>
    <xf numFmtId="0" fontId="14" fillId="9" borderId="14" xfId="0" applyFont="1" applyFill="1" applyBorder="1" applyAlignment="1">
      <alignment vertical="center" wrapText="1"/>
    </xf>
    <xf numFmtId="0" fontId="21" fillId="0" borderId="16" xfId="0" applyFont="1" applyBorder="1" applyAlignment="1" applyProtection="1">
      <alignment horizontal="center" vertical="center"/>
      <protection locked="0"/>
    </xf>
    <xf numFmtId="0" fontId="21" fillId="0" borderId="14" xfId="0" applyFont="1" applyBorder="1" applyAlignment="1" applyProtection="1">
      <alignment horizontal="center" vertical="center"/>
      <protection locked="0"/>
    </xf>
    <xf numFmtId="0" fontId="21" fillId="0" borderId="8" xfId="0" applyFont="1" applyBorder="1" applyAlignment="1" applyProtection="1">
      <alignment horizontal="center" vertical="center"/>
      <protection locked="0"/>
    </xf>
    <xf numFmtId="0" fontId="21" fillId="0" borderId="9" xfId="0" applyFont="1" applyBorder="1" applyAlignment="1" applyProtection="1">
      <alignment horizontal="center" vertical="center"/>
      <protection locked="0"/>
    </xf>
    <xf numFmtId="0" fontId="21" fillId="0" borderId="11" xfId="0" applyFont="1" applyBorder="1" applyAlignment="1" applyProtection="1">
      <alignment horizontal="center" vertical="center"/>
      <protection locked="0"/>
    </xf>
    <xf numFmtId="0" fontId="21" fillId="0" borderId="12" xfId="0" applyFont="1" applyBorder="1" applyAlignment="1" applyProtection="1">
      <alignment horizontal="center" vertical="center"/>
      <protection locked="0"/>
    </xf>
    <xf numFmtId="0" fontId="21" fillId="7" borderId="3" xfId="0" applyFont="1" applyFill="1" applyBorder="1" applyAlignment="1" applyProtection="1">
      <alignment horizontal="center"/>
      <protection locked="0"/>
    </xf>
    <xf numFmtId="0" fontId="21" fillId="7" borderId="4" xfId="0" applyFont="1" applyFill="1" applyBorder="1" applyAlignment="1" applyProtection="1">
      <alignment horizontal="center"/>
      <protection locked="0"/>
    </xf>
    <xf numFmtId="0" fontId="21" fillId="7" borderId="5" xfId="0" applyFont="1" applyFill="1" applyBorder="1" applyAlignment="1" applyProtection="1">
      <alignment horizontal="center"/>
      <protection locked="0"/>
    </xf>
    <xf numFmtId="0" fontId="14" fillId="11" borderId="58" xfId="0" applyFont="1" applyFill="1" applyBorder="1" applyAlignment="1">
      <alignment horizontal="center" vertical="center" wrapText="1"/>
    </xf>
    <xf numFmtId="0" fontId="14" fillId="11" borderId="46" xfId="0" applyFont="1" applyFill="1" applyBorder="1" applyAlignment="1">
      <alignment horizontal="center" vertical="center" wrapText="1"/>
    </xf>
    <xf numFmtId="0" fontId="14" fillId="11" borderId="75" xfId="0" applyFont="1" applyFill="1" applyBorder="1" applyAlignment="1">
      <alignment horizontal="center" vertical="center" wrapText="1"/>
    </xf>
    <xf numFmtId="0" fontId="8" fillId="0" borderId="18" xfId="0" applyFont="1" applyBorder="1" applyAlignment="1">
      <alignment horizontal="justify" vertical="top"/>
    </xf>
    <xf numFmtId="0" fontId="14" fillId="9" borderId="14" xfId="0" applyFont="1" applyFill="1" applyBorder="1" applyAlignment="1">
      <alignment horizontal="left" vertical="center"/>
    </xf>
    <xf numFmtId="0" fontId="8" fillId="0" borderId="29" xfId="0" applyFont="1" applyBorder="1" applyAlignment="1">
      <alignment horizontal="justify" vertical="top"/>
    </xf>
    <xf numFmtId="0" fontId="14" fillId="9" borderId="29" xfId="0" applyFont="1" applyFill="1" applyBorder="1" applyAlignment="1">
      <alignment horizontal="justify" vertical="top"/>
    </xf>
    <xf numFmtId="0" fontId="14" fillId="9" borderId="18" xfId="0" applyFont="1" applyFill="1" applyBorder="1" applyAlignment="1">
      <alignment horizontal="justify" vertical="top"/>
    </xf>
    <xf numFmtId="0" fontId="14" fillId="9" borderId="29" xfId="0" applyFont="1" applyFill="1" applyBorder="1" applyAlignment="1">
      <alignment horizontal="left" vertical="top"/>
    </xf>
    <xf numFmtId="0" fontId="14" fillId="9" borderId="18" xfId="0" applyFont="1" applyFill="1" applyBorder="1" applyAlignment="1">
      <alignment horizontal="left" vertical="top"/>
    </xf>
    <xf numFmtId="0" fontId="8" fillId="0" borderId="1" xfId="0" applyFont="1" applyBorder="1" applyAlignment="1">
      <alignment horizontal="justify" vertical="top" wrapText="1"/>
    </xf>
    <xf numFmtId="0" fontId="8" fillId="0" borderId="1" xfId="0" applyFont="1" applyBorder="1" applyAlignment="1">
      <alignment horizontal="justify" vertical="top"/>
    </xf>
    <xf numFmtId="0" fontId="14" fillId="9" borderId="29" xfId="0" applyFont="1" applyFill="1" applyBorder="1" applyAlignment="1">
      <alignment horizontal="left" vertical="center"/>
    </xf>
    <xf numFmtId="0" fontId="14" fillId="9" borderId="18" xfId="0" applyFont="1" applyFill="1" applyBorder="1" applyAlignment="1">
      <alignment horizontal="left" vertical="center"/>
    </xf>
    <xf numFmtId="0" fontId="8" fillId="0" borderId="29" xfId="0" applyFont="1" applyBorder="1" applyAlignment="1">
      <alignment horizontal="left" vertical="center" wrapText="1"/>
    </xf>
    <xf numFmtId="0" fontId="8" fillId="0" borderId="18" xfId="0" applyFont="1" applyBorder="1" applyAlignment="1">
      <alignment horizontal="left" vertical="center" wrapText="1"/>
    </xf>
    <xf numFmtId="0" fontId="2" fillId="0" borderId="29" xfId="0" applyFont="1" applyBorder="1" applyAlignment="1">
      <alignment horizontal="left" vertical="top" wrapText="1"/>
    </xf>
    <xf numFmtId="0" fontId="2" fillId="0" borderId="18" xfId="0" applyFont="1" applyBorder="1" applyAlignment="1">
      <alignment horizontal="left" vertical="top" wrapText="1"/>
    </xf>
    <xf numFmtId="0" fontId="8" fillId="0" borderId="18" xfId="0" applyFont="1" applyBorder="1" applyAlignment="1">
      <alignment horizontal="justify" vertical="center"/>
    </xf>
    <xf numFmtId="0" fontId="14" fillId="9" borderId="29" xfId="0" applyFont="1" applyFill="1" applyBorder="1" applyAlignment="1">
      <alignment horizontal="justify" vertical="top" wrapText="1"/>
    </xf>
    <xf numFmtId="0" fontId="14" fillId="9" borderId="18" xfId="0" applyFont="1" applyFill="1" applyBorder="1" applyAlignment="1">
      <alignment horizontal="justify" vertical="top" wrapText="1"/>
    </xf>
    <xf numFmtId="0" fontId="14" fillId="9" borderId="29" xfId="0" applyFont="1" applyFill="1" applyBorder="1" applyAlignment="1">
      <alignment horizontal="left" vertical="top" wrapText="1"/>
    </xf>
    <xf numFmtId="0" fontId="14" fillId="9" borderId="18" xfId="0" applyFont="1" applyFill="1" applyBorder="1" applyAlignment="1">
      <alignment horizontal="left" vertical="top" wrapText="1"/>
    </xf>
    <xf numFmtId="0" fontId="14" fillId="9" borderId="39" xfId="0" applyFont="1" applyFill="1" applyBorder="1" applyAlignment="1">
      <alignment horizontal="left" vertical="center" wrapText="1"/>
    </xf>
    <xf numFmtId="0" fontId="36" fillId="0" borderId="3" xfId="0" applyFont="1" applyBorder="1" applyAlignment="1" applyProtection="1">
      <alignment horizontal="justify" vertical="center" wrapText="1"/>
      <protection locked="0"/>
    </xf>
    <xf numFmtId="0" fontId="36" fillId="0" borderId="4" xfId="0" applyFont="1" applyBorder="1" applyAlignment="1" applyProtection="1">
      <alignment horizontal="justify" vertical="center" wrapText="1"/>
      <protection locked="0"/>
    </xf>
    <xf numFmtId="0" fontId="36" fillId="0" borderId="5" xfId="0" applyFont="1" applyBorder="1" applyAlignment="1" applyProtection="1">
      <alignment horizontal="justify" vertical="center" wrapText="1"/>
      <protection locked="0"/>
    </xf>
    <xf numFmtId="0" fontId="36" fillId="0" borderId="1" xfId="0" applyFont="1" applyBorder="1" applyAlignment="1">
      <alignment horizontal="justify" vertical="top" wrapText="1"/>
    </xf>
    <xf numFmtId="0" fontId="14" fillId="9" borderId="1" xfId="0" applyFont="1" applyFill="1" applyBorder="1" applyAlignment="1">
      <alignment horizontal="left" vertical="center" wrapText="1"/>
    </xf>
    <xf numFmtId="0" fontId="45" fillId="0" borderId="1" xfId="0" applyFont="1" applyBorder="1" applyAlignment="1">
      <alignment horizontal="justify" vertical="top" wrapText="1"/>
    </xf>
    <xf numFmtId="0" fontId="45" fillId="0" borderId="1" xfId="0" applyFont="1" applyBorder="1" applyAlignment="1">
      <alignment horizontal="justify" vertical="center" wrapText="1"/>
    </xf>
    <xf numFmtId="0" fontId="8" fillId="0" borderId="9" xfId="0" applyFont="1" applyBorder="1" applyAlignment="1">
      <alignment horizontal="justify" vertical="center" wrapText="1"/>
    </xf>
    <xf numFmtId="0" fontId="14" fillId="9" borderId="14" xfId="0" applyFont="1" applyFill="1" applyBorder="1" applyAlignment="1">
      <alignment horizontal="justify" vertical="center" wrapText="1"/>
    </xf>
    <xf numFmtId="0" fontId="8" fillId="2" borderId="1" xfId="0" applyFont="1" applyFill="1" applyBorder="1" applyAlignment="1">
      <alignment horizontal="justify" vertical="center" wrapText="1"/>
    </xf>
    <xf numFmtId="0" fontId="2" fillId="0" borderId="1" xfId="0" applyFont="1" applyBorder="1" applyAlignment="1">
      <alignment horizontal="justify" vertical="center" wrapText="1"/>
    </xf>
    <xf numFmtId="0" fontId="2" fillId="0" borderId="1" xfId="0" applyFont="1" applyBorder="1" applyAlignment="1">
      <alignment horizontal="justify" vertical="top" wrapText="1"/>
    </xf>
    <xf numFmtId="0" fontId="8" fillId="0" borderId="1" xfId="0" applyFont="1" applyBorder="1" applyAlignment="1">
      <alignment horizontal="justify" vertical="center"/>
    </xf>
    <xf numFmtId="0" fontId="2" fillId="0" borderId="29" xfId="0" applyFont="1" applyBorder="1" applyAlignment="1">
      <alignment horizontal="justify" vertical="center" wrapText="1"/>
    </xf>
    <xf numFmtId="0" fontId="2" fillId="0" borderId="18" xfId="0" applyFont="1" applyBorder="1" applyAlignment="1">
      <alignment horizontal="justify" vertical="center" wrapText="1"/>
    </xf>
    <xf numFmtId="0" fontId="8" fillId="0" borderId="14" xfId="0" applyFont="1" applyBorder="1" applyAlignment="1">
      <alignment horizontal="justify" vertical="center" wrapText="1"/>
    </xf>
    <xf numFmtId="0" fontId="8" fillId="0" borderId="14" xfId="0" applyFont="1" applyBorder="1" applyAlignment="1">
      <alignment horizontal="justify" vertical="center"/>
    </xf>
    <xf numFmtId="0" fontId="21" fillId="0" borderId="48" xfId="0" applyFont="1" applyBorder="1" applyAlignment="1" applyProtection="1">
      <alignment horizontal="center" vertical="center"/>
      <protection locked="0"/>
    </xf>
    <xf numFmtId="0" fontId="21" fillId="0" borderId="49" xfId="0" applyFont="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21" fillId="0" borderId="4" xfId="0" applyFont="1" applyBorder="1" applyAlignment="1" applyProtection="1">
      <alignment horizontal="center" vertical="center"/>
      <protection locked="0"/>
    </xf>
    <xf numFmtId="0" fontId="21" fillId="0" borderId="69" xfId="0" applyFont="1" applyBorder="1" applyAlignment="1" applyProtection="1">
      <alignment horizontal="center" vertical="center"/>
      <protection locked="0"/>
    </xf>
    <xf numFmtId="0" fontId="14" fillId="9" borderId="14" xfId="0" applyFont="1" applyFill="1" applyBorder="1" applyAlignment="1">
      <alignment horizontal="justify" vertical="top" wrapText="1"/>
    </xf>
    <xf numFmtId="0" fontId="2" fillId="2" borderId="1" xfId="0" applyFont="1" applyFill="1" applyBorder="1" applyAlignment="1">
      <alignment horizontal="justify" vertical="center" wrapText="1"/>
    </xf>
    <xf numFmtId="0" fontId="2" fillId="2" borderId="1" xfId="0" applyFont="1" applyFill="1" applyBorder="1" applyAlignment="1">
      <alignment horizontal="justify" vertical="top" wrapText="1"/>
    </xf>
    <xf numFmtId="0" fontId="50" fillId="9" borderId="14" xfId="0" applyFont="1" applyFill="1" applyBorder="1" applyAlignment="1">
      <alignment horizontal="justify" vertical="center" wrapText="1"/>
    </xf>
    <xf numFmtId="0" fontId="2" fillId="0" borderId="29" xfId="0" applyFont="1" applyBorder="1" applyAlignment="1">
      <alignment horizontal="justify" vertical="justify" wrapText="1"/>
    </xf>
    <xf numFmtId="0" fontId="2" fillId="0" borderId="18" xfId="0" applyFont="1" applyBorder="1" applyAlignment="1">
      <alignment horizontal="justify" vertical="justify" wrapText="1"/>
    </xf>
    <xf numFmtId="0" fontId="14" fillId="9" borderId="29" xfId="0" applyFont="1" applyFill="1" applyBorder="1" applyAlignment="1">
      <alignment horizontal="justify" vertical="center" wrapText="1"/>
    </xf>
    <xf numFmtId="0" fontId="14" fillId="9" borderId="18" xfId="0" applyFont="1" applyFill="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applyAlignment="1">
      <alignment vertical="center" wrapText="1"/>
    </xf>
    <xf numFmtId="0" fontId="2" fillId="0" borderId="1" xfId="0" applyFont="1" applyBorder="1" applyAlignment="1">
      <alignment vertical="center"/>
    </xf>
    <xf numFmtId="0" fontId="58" fillId="0" borderId="3" xfId="0" applyFont="1" applyBorder="1" applyAlignment="1">
      <alignment horizontal="left" vertical="center" wrapText="1"/>
    </xf>
    <xf numFmtId="0" fontId="58" fillId="0" borderId="4" xfId="0" applyFont="1" applyBorder="1" applyAlignment="1">
      <alignment horizontal="left" vertical="center" wrapText="1"/>
    </xf>
    <xf numFmtId="0" fontId="58" fillId="0" borderId="5" xfId="0" applyFont="1" applyBorder="1" applyAlignment="1">
      <alignment horizontal="left" vertical="center" wrapText="1"/>
    </xf>
    <xf numFmtId="9" fontId="59" fillId="0" borderId="3" xfId="0" applyNumberFormat="1" applyFont="1" applyBorder="1" applyAlignment="1">
      <alignment horizontal="center"/>
    </xf>
    <xf numFmtId="9" fontId="59" fillId="0" borderId="4" xfId="0" applyNumberFormat="1" applyFont="1" applyBorder="1" applyAlignment="1">
      <alignment horizontal="center"/>
    </xf>
    <xf numFmtId="9" fontId="59" fillId="0" borderId="5" xfId="0" applyNumberFormat="1" applyFont="1" applyBorder="1" applyAlignment="1">
      <alignment horizontal="center"/>
    </xf>
    <xf numFmtId="0" fontId="11" fillId="7" borderId="3" xfId="0" applyFont="1" applyFill="1" applyBorder="1" applyAlignment="1">
      <alignment horizontal="center"/>
    </xf>
    <xf numFmtId="0" fontId="11" fillId="7" borderId="4" xfId="0" applyFont="1" applyFill="1" applyBorder="1" applyAlignment="1">
      <alignment horizontal="center"/>
    </xf>
    <xf numFmtId="0" fontId="11" fillId="7" borderId="5" xfId="0" applyFont="1" applyFill="1" applyBorder="1" applyAlignment="1">
      <alignment horizontal="center"/>
    </xf>
    <xf numFmtId="0" fontId="57" fillId="12" borderId="19" xfId="0" applyFont="1" applyFill="1" applyBorder="1" applyAlignment="1">
      <alignment horizontal="center" vertical="top" wrapText="1"/>
    </xf>
    <xf numFmtId="0" fontId="57" fillId="12" borderId="17" xfId="0" applyFont="1" applyFill="1" applyBorder="1" applyAlignment="1">
      <alignment horizontal="center" vertical="top" wrapText="1"/>
    </xf>
    <xf numFmtId="0" fontId="57" fillId="12" borderId="3" xfId="0" applyFont="1" applyFill="1" applyBorder="1" applyAlignment="1">
      <alignment horizontal="center" vertical="top" wrapText="1"/>
    </xf>
    <xf numFmtId="0" fontId="57" fillId="12" borderId="4" xfId="0" applyFont="1" applyFill="1" applyBorder="1" applyAlignment="1">
      <alignment horizontal="center" vertical="top" wrapText="1"/>
    </xf>
    <xf numFmtId="0" fontId="10" fillId="4" borderId="36" xfId="0" applyFont="1" applyFill="1" applyBorder="1" applyAlignment="1" applyProtection="1">
      <alignment horizontal="center" vertical="top" wrapText="1"/>
      <protection locked="0"/>
    </xf>
    <xf numFmtId="0" fontId="10" fillId="4" borderId="30" xfId="0" applyFont="1" applyFill="1" applyBorder="1" applyAlignment="1" applyProtection="1">
      <alignment horizontal="center" vertical="top" wrapText="1"/>
      <protection locked="0"/>
    </xf>
    <xf numFmtId="0" fontId="10" fillId="4" borderId="37" xfId="0" applyFont="1" applyFill="1" applyBorder="1" applyAlignment="1" applyProtection="1">
      <alignment horizontal="center" vertical="top" wrapText="1"/>
      <protection locked="0"/>
    </xf>
    <xf numFmtId="0" fontId="14" fillId="0" borderId="16" xfId="0" applyFont="1" applyBorder="1" applyAlignment="1" applyProtection="1">
      <alignment horizontal="center"/>
      <protection locked="0"/>
    </xf>
    <xf numFmtId="0" fontId="14" fillId="0" borderId="14" xfId="0" applyFont="1" applyBorder="1" applyAlignment="1" applyProtection="1">
      <alignment horizontal="center"/>
      <protection locked="0"/>
    </xf>
    <xf numFmtId="0" fontId="11" fillId="7" borderId="26" xfId="0" applyFont="1" applyFill="1" applyBorder="1" applyAlignment="1" applyProtection="1">
      <alignment horizontal="left" vertical="center"/>
      <protection locked="0"/>
    </xf>
    <xf numFmtId="0" fontId="11" fillId="7" borderId="27" xfId="0" applyFont="1" applyFill="1" applyBorder="1" applyAlignment="1" applyProtection="1">
      <alignment horizontal="left" vertical="center"/>
      <protection locked="0"/>
    </xf>
    <xf numFmtId="0" fontId="22" fillId="0" borderId="27" xfId="0" applyFont="1" applyBorder="1" applyAlignment="1" applyProtection="1">
      <alignment horizontal="center"/>
      <protection locked="0"/>
    </xf>
    <xf numFmtId="0" fontId="22" fillId="0" borderId="61" xfId="0" applyFont="1" applyBorder="1" applyAlignment="1" applyProtection="1">
      <alignment horizontal="center"/>
      <protection locked="0"/>
    </xf>
    <xf numFmtId="0" fontId="9" fillId="6" borderId="19" xfId="0" applyFont="1" applyFill="1" applyBorder="1" applyAlignment="1" applyProtection="1">
      <alignment horizontal="center" vertical="top" wrapText="1"/>
      <protection locked="0"/>
    </xf>
    <xf numFmtId="0" fontId="9" fillId="6" borderId="17" xfId="0" applyFont="1" applyFill="1" applyBorder="1" applyAlignment="1" applyProtection="1">
      <alignment horizontal="center" vertical="top" wrapText="1"/>
      <protection locked="0"/>
    </xf>
    <xf numFmtId="0" fontId="9" fillId="6" borderId="20" xfId="0" applyFont="1" applyFill="1" applyBorder="1" applyAlignment="1" applyProtection="1">
      <alignment horizontal="center" vertical="top" wrapText="1"/>
      <protection locked="0"/>
    </xf>
    <xf numFmtId="0" fontId="22" fillId="0" borderId="28" xfId="0" applyFont="1" applyBorder="1" applyAlignment="1" applyProtection="1">
      <alignment horizontal="center"/>
      <protection locked="0"/>
    </xf>
    <xf numFmtId="0" fontId="11" fillId="7" borderId="3" xfId="0" applyFont="1" applyFill="1" applyBorder="1" applyAlignment="1" applyProtection="1">
      <alignment horizontal="center" vertical="top"/>
      <protection locked="0"/>
    </xf>
    <xf numFmtId="0" fontId="11" fillId="7" borderId="4" xfId="0" applyFont="1" applyFill="1" applyBorder="1" applyAlignment="1" applyProtection="1">
      <alignment horizontal="center" vertical="top"/>
      <protection locked="0"/>
    </xf>
    <xf numFmtId="0" fontId="11" fillId="7" borderId="5" xfId="0" applyFont="1" applyFill="1" applyBorder="1" applyAlignment="1" applyProtection="1">
      <alignment horizontal="center" vertical="top"/>
      <protection locked="0"/>
    </xf>
    <xf numFmtId="0" fontId="8" fillId="0" borderId="36" xfId="0" applyFont="1" applyBorder="1" applyAlignment="1" applyProtection="1">
      <alignment horizontal="left" vertical="top" wrapText="1"/>
      <protection locked="0"/>
    </xf>
    <xf numFmtId="0" fontId="11" fillId="0" borderId="30" xfId="0" applyFont="1" applyBorder="1" applyAlignment="1" applyProtection="1">
      <alignment horizontal="left" vertical="top"/>
      <protection locked="0"/>
    </xf>
    <xf numFmtId="0" fontId="11" fillId="0" borderId="37" xfId="0" applyFont="1" applyBorder="1" applyAlignment="1" applyProtection="1">
      <alignment horizontal="left" vertical="top"/>
      <protection locked="0"/>
    </xf>
    <xf numFmtId="0" fontId="11" fillId="0" borderId="32"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57"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20" xfId="0" applyFont="1" applyBorder="1" applyAlignment="1" applyProtection="1">
      <alignment horizontal="left" vertical="top"/>
      <protection locked="0"/>
    </xf>
    <xf numFmtId="0" fontId="11" fillId="7" borderId="36" xfId="0" applyFont="1" applyFill="1" applyBorder="1" applyAlignment="1" applyProtection="1">
      <alignment horizontal="center"/>
      <protection locked="0"/>
    </xf>
    <xf numFmtId="0" fontId="11" fillId="7" borderId="30" xfId="0" applyFont="1" applyFill="1" applyBorder="1" applyAlignment="1" applyProtection="1">
      <alignment horizontal="center"/>
      <protection locked="0"/>
    </xf>
    <xf numFmtId="0" fontId="11" fillId="7" borderId="37" xfId="0" applyFont="1" applyFill="1" applyBorder="1" applyAlignment="1" applyProtection="1">
      <alignment horizontal="center"/>
      <protection locked="0"/>
    </xf>
    <xf numFmtId="0" fontId="14" fillId="0" borderId="11" xfId="0" applyFont="1" applyBorder="1" applyAlignment="1" applyProtection="1">
      <alignment horizontal="center"/>
      <protection locked="0"/>
    </xf>
    <xf numFmtId="0" fontId="14" fillId="0" borderId="12" xfId="0" applyFont="1" applyBorder="1" applyAlignment="1" applyProtection="1">
      <alignment horizontal="center"/>
      <protection locked="0"/>
    </xf>
    <xf numFmtId="0" fontId="14" fillId="0" borderId="13" xfId="0" applyFont="1" applyBorder="1" applyAlignment="1" applyProtection="1">
      <alignment horizontal="center"/>
      <protection locked="0"/>
    </xf>
    <xf numFmtId="0" fontId="14" fillId="0" borderId="6" xfId="0" applyFont="1" applyBorder="1" applyAlignment="1" applyProtection="1">
      <alignment horizontal="center"/>
      <protection locked="0"/>
    </xf>
    <xf numFmtId="0" fontId="14" fillId="0" borderId="1" xfId="0" applyFont="1" applyBorder="1" applyAlignment="1" applyProtection="1">
      <alignment horizontal="center"/>
      <protection locked="0"/>
    </xf>
    <xf numFmtId="0" fontId="14" fillId="0" borderId="9" xfId="0" applyFont="1" applyBorder="1" applyAlignment="1" applyProtection="1">
      <alignment horizontal="center"/>
      <protection locked="0"/>
    </xf>
    <xf numFmtId="0" fontId="14" fillId="0" borderId="8" xfId="0" applyFont="1" applyBorder="1" applyAlignment="1" applyProtection="1">
      <alignment horizontal="center"/>
      <protection locked="0"/>
    </xf>
    <xf numFmtId="0" fontId="14" fillId="0" borderId="15" xfId="0" applyFont="1" applyBorder="1" applyAlignment="1" applyProtection="1">
      <alignment horizontal="center"/>
      <protection locked="0"/>
    </xf>
    <xf numFmtId="0" fontId="14" fillId="0" borderId="7" xfId="0" applyFont="1" applyBorder="1" applyAlignment="1" applyProtection="1">
      <alignment horizontal="center"/>
      <protection locked="0"/>
    </xf>
    <xf numFmtId="0" fontId="14" fillId="0" borderId="10" xfId="0" applyFont="1" applyBorder="1" applyAlignment="1" applyProtection="1">
      <alignment horizontal="center"/>
      <protection locked="0"/>
    </xf>
    <xf numFmtId="0" fontId="8" fillId="0" borderId="35" xfId="0" applyFont="1" applyBorder="1" applyAlignment="1">
      <alignment horizontal="center" vertical="center"/>
    </xf>
    <xf numFmtId="0" fontId="8" fillId="0" borderId="42" xfId="0" applyFont="1" applyBorder="1" applyAlignment="1">
      <alignment horizontal="center" vertical="center"/>
    </xf>
    <xf numFmtId="0" fontId="8" fillId="0" borderId="26" xfId="0" applyFont="1" applyBorder="1" applyAlignment="1">
      <alignment horizontal="center" vertical="center"/>
    </xf>
    <xf numFmtId="0" fontId="8" fillId="0" borderId="38"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3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9" fillId="6" borderId="32" xfId="0" applyFont="1" applyFill="1" applyBorder="1" applyAlignment="1" applyProtection="1">
      <alignment horizontal="center" vertical="top" wrapText="1"/>
      <protection locked="0"/>
    </xf>
    <xf numFmtId="0" fontId="9" fillId="6" borderId="0" xfId="0" applyFont="1" applyFill="1" applyAlignment="1" applyProtection="1">
      <alignment horizontal="center" vertical="top" wrapText="1"/>
      <protection locked="0"/>
    </xf>
    <xf numFmtId="0" fontId="9" fillId="6" borderId="57" xfId="0" applyFont="1" applyFill="1" applyBorder="1" applyAlignment="1" applyProtection="1">
      <alignment horizontal="center" vertical="top" wrapText="1"/>
      <protection locked="0"/>
    </xf>
    <xf numFmtId="0" fontId="56" fillId="7" borderId="32" xfId="0" applyFont="1" applyFill="1" applyBorder="1" applyAlignment="1">
      <alignment horizontal="center" vertical="center" wrapText="1"/>
    </xf>
    <xf numFmtId="0" fontId="56" fillId="7" borderId="0" xfId="0" applyFont="1" applyFill="1" applyAlignment="1">
      <alignment horizontal="center" vertical="center" wrapText="1"/>
    </xf>
    <xf numFmtId="0" fontId="56" fillId="7" borderId="57"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8" borderId="35" xfId="0" applyFont="1" applyFill="1" applyBorder="1" applyAlignment="1">
      <alignment horizontal="center" vertical="center" wrapText="1"/>
    </xf>
    <xf numFmtId="0" fontId="25" fillId="8" borderId="62" xfId="0" applyFont="1" applyFill="1" applyBorder="1" applyAlignment="1">
      <alignment horizontal="center" vertical="center" wrapText="1"/>
    </xf>
    <xf numFmtId="0" fontId="25" fillId="8" borderId="63" xfId="0" applyFont="1" applyFill="1" applyBorder="1" applyAlignment="1">
      <alignment horizontal="center" vertical="center" wrapText="1"/>
    </xf>
    <xf numFmtId="0" fontId="23" fillId="7" borderId="32"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57"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31" fillId="0" borderId="30" xfId="0" applyFont="1" applyBorder="1" applyAlignment="1" applyProtection="1">
      <alignment horizontal="left" vertical="center" wrapText="1"/>
      <protection locked="0"/>
    </xf>
    <xf numFmtId="0" fontId="10" fillId="5" borderId="32" xfId="0" applyFont="1" applyFill="1" applyBorder="1" applyAlignment="1" applyProtection="1">
      <alignment horizontal="center" vertical="top" wrapText="1"/>
      <protection locked="0"/>
    </xf>
    <xf numFmtId="0" fontId="10" fillId="5" borderId="0" xfId="0" applyFont="1" applyFill="1" applyAlignment="1" applyProtection="1">
      <alignment horizontal="center" vertical="top" wrapText="1"/>
      <protection locked="0"/>
    </xf>
    <xf numFmtId="0" fontId="10" fillId="5" borderId="57" xfId="0" applyFont="1" applyFill="1" applyBorder="1" applyAlignment="1" applyProtection="1">
      <alignment horizontal="center" vertical="top" wrapText="1"/>
      <protection locked="0"/>
    </xf>
    <xf numFmtId="0" fontId="9" fillId="3" borderId="32" xfId="0" applyFont="1" applyFill="1" applyBorder="1" applyAlignment="1" applyProtection="1">
      <alignment horizontal="center" vertical="top" wrapText="1"/>
      <protection locked="0"/>
    </xf>
    <xf numFmtId="0" fontId="9" fillId="3" borderId="0" xfId="0" applyFont="1" applyFill="1" applyAlignment="1" applyProtection="1">
      <alignment horizontal="center" vertical="top" wrapText="1"/>
      <protection locked="0"/>
    </xf>
    <xf numFmtId="0" fontId="9" fillId="3" borderId="57" xfId="0" applyFont="1" applyFill="1" applyBorder="1" applyAlignment="1" applyProtection="1">
      <alignment horizontal="center" vertical="top" wrapText="1"/>
      <protection locked="0"/>
    </xf>
    <xf numFmtId="0" fontId="23" fillId="7" borderId="3" xfId="0" applyFont="1" applyFill="1" applyBorder="1" applyAlignment="1">
      <alignment horizontal="center" vertical="center" wrapText="1"/>
    </xf>
    <xf numFmtId="0" fontId="23" fillId="7" borderId="4" xfId="0" applyFont="1" applyFill="1" applyBorder="1" applyAlignment="1">
      <alignment horizontal="center" vertical="center" wrapText="1"/>
    </xf>
    <xf numFmtId="0" fontId="23" fillId="7" borderId="5" xfId="0" applyFont="1" applyFill="1" applyBorder="1" applyAlignment="1">
      <alignment horizontal="center" vertical="center" wrapText="1"/>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20" xfId="0" applyFont="1" applyBorder="1" applyAlignment="1">
      <alignment horizontal="center" vertical="center"/>
    </xf>
    <xf numFmtId="0" fontId="15" fillId="4" borderId="19" xfId="0" applyFont="1" applyFill="1" applyBorder="1" applyAlignment="1">
      <alignment horizontal="center" vertical="center"/>
    </xf>
    <xf numFmtId="0" fontId="15" fillId="4" borderId="17" xfId="0" applyFont="1" applyFill="1" applyBorder="1" applyAlignment="1">
      <alignment horizontal="center" vertical="center"/>
    </xf>
    <xf numFmtId="0" fontId="15" fillId="4" borderId="3" xfId="0" applyFont="1" applyFill="1" applyBorder="1" applyAlignment="1">
      <alignment horizontal="center" vertical="center"/>
    </xf>
    <xf numFmtId="0" fontId="15" fillId="4" borderId="4" xfId="0" applyFont="1" applyFill="1" applyBorder="1" applyAlignment="1">
      <alignment horizontal="center" vertical="center"/>
    </xf>
    <xf numFmtId="0" fontId="15" fillId="4" borderId="5" xfId="0" applyFont="1" applyFill="1" applyBorder="1" applyAlignment="1">
      <alignment horizontal="center" vertical="center"/>
    </xf>
    <xf numFmtId="0" fontId="15" fillId="8" borderId="3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62" xfId="0" applyFont="1" applyFill="1" applyBorder="1" applyAlignment="1">
      <alignment horizontal="center" vertical="center" textRotation="90"/>
    </xf>
    <xf numFmtId="0" fontId="15" fillId="8" borderId="33" xfId="0" applyFont="1" applyFill="1" applyBorder="1" applyAlignment="1">
      <alignment horizontal="center" vertical="center" textRotation="90"/>
    </xf>
    <xf numFmtId="0" fontId="32" fillId="8" borderId="3" xfId="0" applyFont="1" applyFill="1" applyBorder="1" applyAlignment="1" applyProtection="1">
      <alignment horizontal="center" vertical="top" wrapText="1"/>
      <protection locked="0"/>
    </xf>
    <xf numFmtId="0" fontId="32" fillId="8" borderId="4" xfId="0" applyFont="1" applyFill="1" applyBorder="1" applyAlignment="1" applyProtection="1">
      <alignment horizontal="center" vertical="top" wrapText="1"/>
      <protection locked="0"/>
    </xf>
    <xf numFmtId="0" fontId="32" fillId="8" borderId="5" xfId="0" applyFont="1" applyFill="1" applyBorder="1" applyAlignment="1" applyProtection="1">
      <alignment horizontal="center" vertical="top" wrapText="1"/>
      <protection locked="0"/>
    </xf>
    <xf numFmtId="0" fontId="15" fillId="9" borderId="38" xfId="0" applyFont="1" applyFill="1" applyBorder="1" applyAlignment="1">
      <alignment horizontal="center" vertical="center"/>
    </xf>
    <xf numFmtId="0" fontId="15" fillId="9" borderId="8" xfId="0" applyFont="1" applyFill="1" applyBorder="1" applyAlignment="1">
      <alignment horizontal="center" vertical="center"/>
    </xf>
    <xf numFmtId="0" fontId="15" fillId="9" borderId="62" xfId="0" applyFont="1" applyFill="1" applyBorder="1" applyAlignment="1">
      <alignment horizontal="center" vertical="center" wrapText="1"/>
    </xf>
    <xf numFmtId="0" fontId="15" fillId="9" borderId="27" xfId="0" applyFont="1" applyFill="1" applyBorder="1" applyAlignment="1">
      <alignment horizontal="center" vertical="center" wrapText="1"/>
    </xf>
    <xf numFmtId="0" fontId="15" fillId="9" borderId="40" xfId="0" applyFont="1" applyFill="1" applyBorder="1" applyAlignment="1">
      <alignment horizontal="center" vertical="center"/>
    </xf>
    <xf numFmtId="0" fontId="15" fillId="9" borderId="10" xfId="0" applyFont="1" applyFill="1"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0" fontId="0" fillId="0" borderId="6" xfId="0" applyBorder="1" applyAlignment="1">
      <alignment horizontal="left" vertical="center" wrapText="1"/>
    </xf>
    <xf numFmtId="0" fontId="0" fillId="0" borderId="3"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15" fillId="11" borderId="3" xfId="0" applyFont="1" applyFill="1" applyBorder="1" applyAlignment="1">
      <alignment horizontal="center"/>
    </xf>
    <xf numFmtId="0" fontId="15" fillId="11" borderId="4" xfId="0" applyFont="1" applyFill="1" applyBorder="1" applyAlignment="1">
      <alignment horizontal="center"/>
    </xf>
    <xf numFmtId="0" fontId="15" fillId="11" borderId="5" xfId="0" applyFont="1" applyFill="1" applyBorder="1" applyAlignment="1">
      <alignment horizontal="center"/>
    </xf>
    <xf numFmtId="0" fontId="15" fillId="9" borderId="39" xfId="0" applyFont="1" applyFill="1" applyBorder="1" applyAlignment="1">
      <alignment horizontal="center" vertical="center"/>
    </xf>
    <xf numFmtId="0" fontId="15" fillId="9" borderId="9" xfId="0" applyFont="1" applyFill="1" applyBorder="1" applyAlignment="1">
      <alignment horizontal="center" vertical="center"/>
    </xf>
    <xf numFmtId="0" fontId="15" fillId="9" borderId="39" xfId="0" applyFont="1" applyFill="1" applyBorder="1" applyAlignment="1">
      <alignment horizontal="center" vertical="center" wrapText="1"/>
    </xf>
    <xf numFmtId="0" fontId="15" fillId="9" borderId="9" xfId="0" applyFont="1" applyFill="1" applyBorder="1" applyAlignment="1">
      <alignment horizontal="center" vertical="center" wrapText="1"/>
    </xf>
    <xf numFmtId="0" fontId="23" fillId="7" borderId="19" xfId="0" applyFont="1" applyFill="1" applyBorder="1" applyAlignment="1">
      <alignment horizontal="center" vertical="center" wrapText="1"/>
    </xf>
    <xf numFmtId="0" fontId="23" fillId="7" borderId="17" xfId="0" applyFont="1" applyFill="1" applyBorder="1" applyAlignment="1">
      <alignment horizontal="center" vertical="center" wrapText="1"/>
    </xf>
    <xf numFmtId="0" fontId="23" fillId="7" borderId="20" xfId="0" applyFont="1" applyFill="1" applyBorder="1" applyAlignment="1">
      <alignment horizontal="center" vertical="center" wrapText="1"/>
    </xf>
    <xf numFmtId="0" fontId="0" fillId="0" borderId="1" xfId="0" applyBorder="1" applyAlignment="1">
      <alignment horizontal="center" vertical="center" wrapText="1"/>
    </xf>
    <xf numFmtId="0" fontId="0" fillId="0" borderId="31" xfId="0" applyBorder="1" applyAlignment="1">
      <alignment horizontal="center" vertical="center" wrapText="1"/>
    </xf>
    <xf numFmtId="0" fontId="0" fillId="0" borderId="18" xfId="0" applyBorder="1" applyAlignment="1">
      <alignment horizontal="center" vertical="center" wrapText="1"/>
    </xf>
    <xf numFmtId="0" fontId="1" fillId="0" borderId="1"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0" fillId="0" borderId="29" xfId="0" applyBorder="1" applyAlignment="1">
      <alignment horizontal="center" wrapText="1"/>
    </xf>
    <xf numFmtId="0" fontId="0" fillId="0" borderId="31" xfId="0" applyBorder="1" applyAlignment="1">
      <alignment horizontal="center" wrapText="1"/>
    </xf>
    <xf numFmtId="0" fontId="0" fillId="0" borderId="18" xfId="0" applyBorder="1" applyAlignment="1">
      <alignment horizontal="center" wrapText="1"/>
    </xf>
    <xf numFmtId="0" fontId="0" fillId="0" borderId="58" xfId="0" applyBorder="1" applyAlignment="1">
      <alignment horizontal="justify" wrapText="1"/>
    </xf>
    <xf numFmtId="0" fontId="0" fillId="0" borderId="46" xfId="0" applyBorder="1" applyAlignment="1">
      <alignment horizontal="justify" wrapText="1"/>
    </xf>
    <xf numFmtId="0" fontId="0" fillId="0" borderId="67" xfId="0" applyBorder="1" applyAlignment="1">
      <alignment horizontal="justify" wrapText="1"/>
    </xf>
    <xf numFmtId="0" fontId="15" fillId="8" borderId="36" xfId="0" applyFont="1" applyFill="1" applyBorder="1" applyAlignment="1">
      <alignment horizontal="center"/>
    </xf>
    <xf numFmtId="0" fontId="15" fillId="8" borderId="30" xfId="0" applyFont="1" applyFill="1" applyBorder="1" applyAlignment="1">
      <alignment horizontal="center"/>
    </xf>
    <xf numFmtId="0" fontId="15" fillId="8" borderId="37" xfId="0" applyFont="1" applyFill="1" applyBorder="1" applyAlignment="1">
      <alignment horizontal="center"/>
    </xf>
    <xf numFmtId="0" fontId="15" fillId="9" borderId="38" xfId="0" applyFont="1" applyFill="1" applyBorder="1" applyAlignment="1">
      <alignment horizontal="center" vertical="center" wrapText="1"/>
    </xf>
    <xf numFmtId="0" fontId="15" fillId="9" borderId="8" xfId="0" applyFont="1" applyFill="1" applyBorder="1" applyAlignment="1">
      <alignment horizontal="center" vertical="center" wrapText="1"/>
    </xf>
    <xf numFmtId="0" fontId="3" fillId="9" borderId="62"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9" borderId="43" xfId="0" applyFont="1" applyFill="1" applyBorder="1" applyAlignment="1" applyProtection="1">
      <alignment horizontal="center" vertical="center"/>
      <protection locked="0"/>
    </xf>
    <xf numFmtId="0" fontId="3" fillId="9" borderId="37" xfId="0" applyFont="1" applyFill="1" applyBorder="1" applyAlignment="1" applyProtection="1">
      <alignment horizontal="center" vertical="center"/>
      <protection locked="0"/>
    </xf>
    <xf numFmtId="0" fontId="3" fillId="9" borderId="61" xfId="0" applyFont="1" applyFill="1" applyBorder="1" applyAlignment="1" applyProtection="1">
      <alignment horizontal="center" vertical="center"/>
      <protection locked="0"/>
    </xf>
    <xf numFmtId="0" fontId="3" fillId="9" borderId="20" xfId="0" applyFont="1" applyFill="1" applyBorder="1" applyAlignment="1" applyProtection="1">
      <alignment horizontal="center" vertical="center"/>
      <protection locked="0"/>
    </xf>
    <xf numFmtId="0" fontId="1" fillId="0" borderId="14"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34" fillId="0" borderId="3" xfId="0" applyFont="1" applyBorder="1" applyAlignment="1">
      <alignment horizontal="left" vertical="center" wrapText="1"/>
    </xf>
    <xf numFmtId="0" fontId="34" fillId="0" borderId="4" xfId="0" applyFont="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Alignment="1">
      <alignment horizontal="left" vertical="center" wrapText="1"/>
    </xf>
    <xf numFmtId="0" fontId="36" fillId="9" borderId="38" xfId="0" applyFont="1" applyFill="1" applyBorder="1" applyAlignment="1">
      <alignment horizontal="center" vertical="center" wrapText="1"/>
    </xf>
    <xf numFmtId="0" fontId="36" fillId="9" borderId="6" xfId="0" applyFont="1" applyFill="1" applyBorder="1" applyAlignment="1">
      <alignment horizontal="center" vertical="center" wrapText="1"/>
    </xf>
    <xf numFmtId="0" fontId="36" fillId="9" borderId="39" xfId="0" applyFont="1" applyFill="1" applyBorder="1" applyAlignment="1">
      <alignment horizontal="center" vertical="center" wrapText="1"/>
    </xf>
    <xf numFmtId="0" fontId="36" fillId="9" borderId="1" xfId="0" applyFont="1" applyFill="1" applyBorder="1" applyAlignment="1">
      <alignment horizontal="center" vertical="center" wrapText="1"/>
    </xf>
    <xf numFmtId="0" fontId="36" fillId="9" borderId="43" xfId="0" applyFont="1" applyFill="1" applyBorder="1" applyAlignment="1">
      <alignment horizontal="center" vertical="center" textRotation="90" wrapText="1"/>
    </xf>
    <xf numFmtId="0" fontId="36" fillId="9" borderId="30" xfId="0" applyFont="1" applyFill="1" applyBorder="1" applyAlignment="1">
      <alignment horizontal="center" vertical="center" textRotation="90" wrapText="1"/>
    </xf>
    <xf numFmtId="0" fontId="36" fillId="9" borderId="50" xfId="0" applyFont="1" applyFill="1" applyBorder="1" applyAlignment="1">
      <alignment horizontal="center" vertical="center" textRotation="90" wrapText="1"/>
    </xf>
    <xf numFmtId="0" fontId="36" fillId="9" borderId="63" xfId="0" applyFont="1" applyFill="1" applyBorder="1" applyAlignment="1">
      <alignment horizontal="center" vertical="center" textRotation="90" wrapText="1"/>
    </xf>
    <xf numFmtId="0" fontId="36" fillId="9" borderId="66" xfId="0" applyFont="1" applyFill="1" applyBorder="1" applyAlignment="1">
      <alignment horizontal="center" vertical="center" textRotation="90" wrapText="1"/>
    </xf>
    <xf numFmtId="0" fontId="36" fillId="9" borderId="62" xfId="0" applyFont="1" applyFill="1" applyBorder="1" applyAlignment="1">
      <alignment horizontal="center" vertical="center" textRotation="90" wrapText="1"/>
    </xf>
    <xf numFmtId="0" fontId="34" fillId="0" borderId="22" xfId="0" applyFont="1" applyBorder="1" applyAlignment="1">
      <alignment horizontal="left" vertical="center" wrapText="1"/>
    </xf>
    <xf numFmtId="0" fontId="34" fillId="0" borderId="1" xfId="0" applyFont="1" applyBorder="1" applyAlignment="1">
      <alignment horizontal="center" wrapText="1"/>
    </xf>
    <xf numFmtId="0" fontId="36" fillId="9" borderId="29" xfId="0" applyFont="1" applyFill="1" applyBorder="1" applyAlignment="1">
      <alignment horizontal="center" vertical="center" wrapText="1"/>
    </xf>
    <xf numFmtId="0" fontId="12" fillId="0" borderId="0" xfId="0" applyFont="1" applyAlignment="1">
      <alignment horizontal="left" vertical="center" wrapText="1"/>
    </xf>
    <xf numFmtId="0" fontId="36" fillId="7" borderId="6"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7" borderId="1" xfId="0" applyFont="1" applyFill="1" applyBorder="1" applyAlignment="1">
      <alignment horizontal="center" vertical="center" textRotation="90" wrapText="1"/>
    </xf>
    <xf numFmtId="0" fontId="36" fillId="7" borderId="55" xfId="0" applyFont="1" applyFill="1" applyBorder="1" applyAlignment="1">
      <alignment horizontal="center" vertical="center" wrapText="1"/>
    </xf>
    <xf numFmtId="0" fontId="36" fillId="7" borderId="25" xfId="0" applyFont="1" applyFill="1" applyBorder="1" applyAlignment="1">
      <alignment horizontal="center" vertical="center" wrapText="1"/>
    </xf>
    <xf numFmtId="0" fontId="36" fillId="7" borderId="33" xfId="0" applyFont="1" applyFill="1" applyBorder="1" applyAlignment="1">
      <alignment horizontal="center" vertical="center" wrapText="1"/>
    </xf>
    <xf numFmtId="0" fontId="36" fillId="7" borderId="34" xfId="0" applyFont="1" applyFill="1" applyBorder="1" applyAlignment="1">
      <alignment horizontal="center" vertical="center" wrapText="1"/>
    </xf>
    <xf numFmtId="0" fontId="36" fillId="7" borderId="24" xfId="0" applyFont="1" applyFill="1" applyBorder="1" applyAlignment="1">
      <alignment horizontal="center" vertical="center" wrapText="1"/>
    </xf>
    <xf numFmtId="0" fontId="36" fillId="7" borderId="70" xfId="0" applyFont="1" applyFill="1" applyBorder="1" applyAlignment="1">
      <alignment horizontal="center" vertical="center" wrapText="1"/>
    </xf>
    <xf numFmtId="0" fontId="36" fillId="7" borderId="40" xfId="0" applyFont="1" applyFill="1" applyBorder="1" applyAlignment="1">
      <alignment horizontal="center" vertical="center" wrapText="1"/>
    </xf>
    <xf numFmtId="0" fontId="36" fillId="7" borderId="7" xfId="0" applyFont="1" applyFill="1" applyBorder="1" applyAlignment="1">
      <alignment horizontal="center" vertical="center" wrapText="1"/>
    </xf>
    <xf numFmtId="0" fontId="36" fillId="7" borderId="67" xfId="0" applyFont="1" applyFill="1" applyBorder="1" applyAlignment="1">
      <alignment horizontal="center" vertical="center" wrapText="1"/>
    </xf>
    <xf numFmtId="0" fontId="36" fillId="7" borderId="38"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39"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43" xfId="0" applyFont="1" applyFill="1" applyBorder="1" applyAlignment="1">
      <alignment horizontal="center" vertical="center" wrapText="1"/>
    </xf>
    <xf numFmtId="0" fontId="36" fillId="7" borderId="65" xfId="0" applyFont="1" applyFill="1" applyBorder="1" applyAlignment="1">
      <alignment horizontal="center" vertical="center" wrapText="1"/>
    </xf>
    <xf numFmtId="0" fontId="36" fillId="7" borderId="61" xfId="0" applyFont="1" applyFill="1" applyBorder="1" applyAlignment="1">
      <alignment horizontal="center" vertical="center" wrapText="1"/>
    </xf>
    <xf numFmtId="0" fontId="36" fillId="7" borderId="39" xfId="0" applyFont="1" applyFill="1" applyBorder="1" applyAlignment="1">
      <alignment horizontal="center" vertical="center" textRotation="90" wrapText="1"/>
    </xf>
    <xf numFmtId="0" fontId="36" fillId="7" borderId="2" xfId="0" applyFont="1" applyFill="1" applyBorder="1" applyAlignment="1">
      <alignment horizontal="center" vertical="center" textRotation="90" wrapText="1"/>
    </xf>
    <xf numFmtId="0" fontId="9" fillId="9" borderId="38"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9"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51" xfId="0" applyFont="1" applyFill="1" applyBorder="1" applyAlignment="1">
      <alignment horizontal="center" vertical="center" wrapText="1"/>
    </xf>
    <xf numFmtId="0" fontId="9" fillId="9" borderId="54" xfId="0" applyFont="1" applyFill="1" applyBorder="1" applyAlignment="1">
      <alignment horizontal="center" vertical="center" wrapText="1"/>
    </xf>
    <xf numFmtId="0" fontId="9" fillId="9" borderId="40"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34" fillId="0" borderId="11" xfId="0" applyFont="1" applyBorder="1" applyAlignment="1">
      <alignment horizontal="center" wrapText="1"/>
    </xf>
    <xf numFmtId="0" fontId="34" fillId="0" borderId="12" xfId="0" applyFont="1" applyBorder="1" applyAlignment="1">
      <alignment horizontal="center" wrapText="1"/>
    </xf>
    <xf numFmtId="0" fontId="34" fillId="0" borderId="13" xfId="0" applyFont="1" applyBorder="1" applyAlignment="1">
      <alignment horizontal="center" wrapText="1"/>
    </xf>
    <xf numFmtId="0" fontId="51" fillId="5" borderId="71" xfId="0" applyFont="1" applyFill="1" applyBorder="1" applyAlignment="1">
      <alignment horizontal="center" vertical="center" wrapText="1"/>
    </xf>
    <xf numFmtId="0" fontId="51" fillId="5" borderId="72" xfId="0" applyFont="1" applyFill="1" applyBorder="1" applyAlignment="1">
      <alignment horizontal="center" vertical="center" wrapText="1"/>
    </xf>
    <xf numFmtId="0" fontId="51" fillId="5" borderId="73" xfId="0" applyFont="1" applyFill="1" applyBorder="1" applyAlignment="1">
      <alignment horizontal="center" vertical="center" wrapText="1"/>
    </xf>
    <xf numFmtId="0" fontId="51" fillId="4" borderId="36" xfId="0" applyFont="1" applyFill="1" applyBorder="1" applyAlignment="1">
      <alignment horizontal="center" vertical="center" wrapText="1"/>
    </xf>
    <xf numFmtId="0" fontId="51" fillId="4" borderId="30" xfId="0" applyFont="1" applyFill="1" applyBorder="1" applyAlignment="1">
      <alignment horizontal="center" vertical="center" wrapText="1"/>
    </xf>
    <xf numFmtId="0" fontId="51" fillId="4" borderId="37" xfId="0" applyFont="1" applyFill="1" applyBorder="1" applyAlignment="1">
      <alignment horizontal="center" vertical="center" wrapText="1"/>
    </xf>
    <xf numFmtId="0" fontId="51" fillId="4" borderId="32" xfId="0" applyFont="1" applyFill="1" applyBorder="1" applyAlignment="1">
      <alignment horizontal="center" vertical="center" wrapText="1"/>
    </xf>
    <xf numFmtId="0" fontId="51" fillId="4" borderId="0" xfId="0" applyFont="1" applyFill="1" applyAlignment="1">
      <alignment horizontal="center" vertical="center" wrapText="1"/>
    </xf>
    <xf numFmtId="0" fontId="51" fillId="4" borderId="57" xfId="0" applyFont="1" applyFill="1" applyBorder="1" applyAlignment="1">
      <alignment horizontal="center" vertical="center" wrapText="1"/>
    </xf>
    <xf numFmtId="0" fontId="51" fillId="0" borderId="71" xfId="0" applyFont="1" applyBorder="1" applyAlignment="1">
      <alignment horizontal="center" vertical="center" wrapText="1"/>
    </xf>
    <xf numFmtId="0" fontId="51" fillId="0" borderId="72" xfId="0" applyFont="1" applyBorder="1" applyAlignment="1">
      <alignment horizontal="center" vertical="center" wrapText="1"/>
    </xf>
    <xf numFmtId="0" fontId="51" fillId="0" borderId="73" xfId="0" applyFont="1" applyBorder="1" applyAlignment="1">
      <alignment horizontal="center" vertical="center" wrapText="1"/>
    </xf>
    <xf numFmtId="0" fontId="52" fillId="0" borderId="71" xfId="0" applyFont="1" applyBorder="1" applyAlignment="1">
      <alignment horizontal="justify" vertical="center" wrapText="1"/>
    </xf>
    <xf numFmtId="0" fontId="52" fillId="0" borderId="72" xfId="0" applyFont="1" applyBorder="1" applyAlignment="1">
      <alignment horizontal="justify" vertical="center" wrapText="1"/>
    </xf>
    <xf numFmtId="0" fontId="52" fillId="0" borderId="73" xfId="0" applyFont="1" applyBorder="1" applyAlignment="1">
      <alignment horizontal="justify" vertical="center" wrapText="1"/>
    </xf>
    <xf numFmtId="0" fontId="51" fillId="4" borderId="71" xfId="0" applyFont="1" applyFill="1" applyBorder="1" applyAlignment="1">
      <alignment horizontal="center" vertical="center" wrapText="1"/>
    </xf>
    <xf numFmtId="0" fontId="51" fillId="4" borderId="72" xfId="0" applyFont="1" applyFill="1" applyBorder="1" applyAlignment="1">
      <alignment horizontal="center" vertical="center" wrapText="1"/>
    </xf>
    <xf numFmtId="0" fontId="51" fillId="4" borderId="73" xfId="0" applyFont="1" applyFill="1" applyBorder="1" applyAlignment="1">
      <alignment horizontal="center" vertical="center" wrapText="1"/>
    </xf>
    <xf numFmtId="0" fontId="51" fillId="5" borderId="36" xfId="0" applyFont="1" applyFill="1" applyBorder="1" applyAlignment="1">
      <alignment horizontal="center" vertical="center" wrapText="1"/>
    </xf>
    <xf numFmtId="0" fontId="51" fillId="5" borderId="30" xfId="0" applyFont="1" applyFill="1" applyBorder="1" applyAlignment="1">
      <alignment horizontal="center" vertical="center" wrapText="1"/>
    </xf>
    <xf numFmtId="0" fontId="51" fillId="5" borderId="37" xfId="0" applyFont="1" applyFill="1" applyBorder="1" applyAlignment="1">
      <alignment horizontal="center" vertical="center" wrapText="1"/>
    </xf>
    <xf numFmtId="0" fontId="51" fillId="5" borderId="32"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57" xfId="0" applyFont="1" applyFill="1" applyBorder="1" applyAlignment="1">
      <alignment horizontal="center" vertical="center" wrapText="1"/>
    </xf>
  </cellXfs>
  <cellStyles count="7">
    <cellStyle name="Normal" xfId="0" builtinId="0"/>
    <cellStyle name="Normal 2" xfId="1" xr:uid="{00000000-0005-0000-0000-000001000000}"/>
    <cellStyle name="Normal 3" xfId="2" xr:uid="{00000000-0005-0000-0000-000002000000}"/>
    <cellStyle name="Normal 3 2" xfId="4" xr:uid="{00000000-0005-0000-0000-000003000000}"/>
    <cellStyle name="Normal 4" xfId="3" xr:uid="{00000000-0005-0000-0000-000004000000}"/>
    <cellStyle name="Normal 5" xfId="5" xr:uid="{00000000-0005-0000-0000-000005000000}"/>
    <cellStyle name="Porcentaje" xfId="6" builtinId="5"/>
  </cellStyles>
  <dxfs count="4">
    <dxf>
      <font>
        <b/>
        <i val="0"/>
        <color theme="9" tint="-0.24994659260841701"/>
      </font>
      <fill>
        <patternFill>
          <bgColor theme="9" tint="0.79998168889431442"/>
        </patternFill>
      </fill>
    </dxf>
    <dxf>
      <font>
        <b/>
        <i val="0"/>
        <color rgb="FFC00000"/>
      </font>
      <fill>
        <patternFill>
          <bgColor theme="5" tint="0.79998168889431442"/>
        </patternFill>
      </fill>
    </dxf>
    <dxf>
      <font>
        <b/>
        <i val="0"/>
        <color theme="9" tint="-0.24994659260841701"/>
      </font>
      <fill>
        <patternFill>
          <bgColor theme="9" tint="0.79998168889431442"/>
        </patternFill>
      </fill>
    </dxf>
    <dxf>
      <font>
        <b/>
        <i val="0"/>
        <color rgb="FFC00000"/>
      </font>
      <fill>
        <patternFill>
          <bgColor theme="5"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B85B315D-6603-4462-B13C-3CB32AAF6BD1}"/>
            </a:ext>
          </a:extLst>
        </xdr:cNvPr>
        <xdr:cNvSpPr/>
      </xdr:nvSpPr>
      <xdr:spPr>
        <a:xfrm>
          <a:off x="10287001" y="111442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4DDF4150-B61B-4152-9176-A360E3F4973E}"/>
            </a:ext>
          </a:extLst>
        </xdr:cNvPr>
        <xdr:cNvSpPr/>
      </xdr:nvSpPr>
      <xdr:spPr>
        <a:xfrm>
          <a:off x="13496926" y="111442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9E4C00D3-DA36-4CF0-B13E-E50C80C69DBB}"/>
            </a:ext>
          </a:extLst>
        </xdr:cNvPr>
        <xdr:cNvSpPr/>
      </xdr:nvSpPr>
      <xdr:spPr>
        <a:xfrm>
          <a:off x="8039100"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F0973A65-BE69-4D0E-A0BE-B3E13ECDE720}"/>
            </a:ext>
          </a:extLst>
        </xdr:cNvPr>
        <xdr:cNvSpPr/>
      </xdr:nvSpPr>
      <xdr:spPr>
        <a:xfrm>
          <a:off x="1678781" y="34194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7864BDAB-8765-43EB-84B5-2F06EA635A9B}"/>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3843C1B2-9F99-4B3F-BB1A-60E980E37CB1}"/>
            </a:ext>
          </a:extLst>
        </xdr:cNvPr>
        <xdr:cNvSpPr/>
      </xdr:nvSpPr>
      <xdr:spPr>
        <a:xfrm>
          <a:off x="7305676" y="645080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854908D2-6EAB-4D40-B60E-C977F34587C0}"/>
            </a:ext>
          </a:extLst>
        </xdr:cNvPr>
        <xdr:cNvSpPr/>
      </xdr:nvSpPr>
      <xdr:spPr>
        <a:xfrm>
          <a:off x="8039100" y="73247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3AF83B7B-8B81-4858-9949-74338F886120}"/>
            </a:ext>
          </a:extLst>
        </xdr:cNvPr>
        <xdr:cNvSpPr/>
      </xdr:nvSpPr>
      <xdr:spPr>
        <a:xfrm>
          <a:off x="1964531" y="733663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446E34A9-F1B4-48BA-9F6B-3A9E09073293}"/>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7C552DEE-E996-4F67-9A1E-DAF7DF63EC7B}"/>
            </a:ext>
          </a:extLst>
        </xdr:cNvPr>
        <xdr:cNvSpPr/>
      </xdr:nvSpPr>
      <xdr:spPr>
        <a:xfrm>
          <a:off x="7350919" y="904874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86328CC1-038E-463E-826B-0F78A5202212}"/>
            </a:ext>
          </a:extLst>
        </xdr:cNvPr>
        <xdr:cNvSpPr/>
      </xdr:nvSpPr>
      <xdr:spPr>
        <a:xfrm>
          <a:off x="8039100" y="99726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3495AE84-09C4-42C7-8BA0-10247CFB76C1}"/>
            </a:ext>
          </a:extLst>
        </xdr:cNvPr>
        <xdr:cNvSpPr/>
      </xdr:nvSpPr>
      <xdr:spPr>
        <a:xfrm>
          <a:off x="12951620" y="111442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15E0ECFF-8D49-4536-AAAE-7D4C145DFD47}"/>
            </a:ext>
          </a:extLst>
        </xdr:cNvPr>
        <xdr:cNvSpPr/>
      </xdr:nvSpPr>
      <xdr:spPr>
        <a:xfrm>
          <a:off x="1893093" y="99726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5965CAAF-0EE7-46BE-8FCF-AD3AF0F51C18}"/>
            </a:ext>
          </a:extLst>
        </xdr:cNvPr>
        <xdr:cNvSpPr/>
      </xdr:nvSpPr>
      <xdr:spPr>
        <a:xfrm>
          <a:off x="4405313" y="34290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479CB488-5EC1-4731-952D-8CB45AA09516}"/>
            </a:ext>
          </a:extLst>
        </xdr:cNvPr>
        <xdr:cNvSpPr/>
      </xdr:nvSpPr>
      <xdr:spPr>
        <a:xfrm>
          <a:off x="4214813" y="643651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760CB63A-3FA5-444A-A415-7028457722DC}"/>
            </a:ext>
          </a:extLst>
        </xdr:cNvPr>
        <xdr:cNvSpPr/>
      </xdr:nvSpPr>
      <xdr:spPr>
        <a:xfrm>
          <a:off x="4441031" y="73342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E31D055B-03BF-4E20-B417-E670B3856DDC}"/>
            </a:ext>
          </a:extLst>
        </xdr:cNvPr>
        <xdr:cNvSpPr/>
      </xdr:nvSpPr>
      <xdr:spPr>
        <a:xfrm>
          <a:off x="4250531" y="90201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1A35D274-A31A-427D-9A6F-823353FD1802}"/>
            </a:ext>
          </a:extLst>
        </xdr:cNvPr>
        <xdr:cNvSpPr/>
      </xdr:nvSpPr>
      <xdr:spPr>
        <a:xfrm>
          <a:off x="4298156" y="99822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G17"/>
  <sheetViews>
    <sheetView tabSelected="1"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1.5703125" style="4" customWidth="1"/>
    <col min="3" max="3" width="35.5703125" style="5" customWidth="1"/>
    <col min="4" max="4" width="56.85546875" style="4" customWidth="1"/>
    <col min="5" max="5" width="19" style="4" customWidth="1"/>
    <col min="6" max="6" width="35.28515625" style="6" customWidth="1"/>
    <col min="7" max="7" width="11.140625" style="6" customWidth="1"/>
    <col min="8" max="16384" width="11.42578125" style="1"/>
  </cols>
  <sheetData>
    <row r="1" spans="1:7" ht="17.25" thickBot="1">
      <c r="A1" s="272" t="s">
        <v>4</v>
      </c>
      <c r="B1" s="273"/>
      <c r="C1" s="273"/>
      <c r="D1" s="273"/>
      <c r="E1" s="273"/>
      <c r="F1" s="273"/>
      <c r="G1" s="274"/>
    </row>
    <row r="2" spans="1:7" ht="17.25" customHeight="1" thickBot="1">
      <c r="A2" s="275" t="s">
        <v>327</v>
      </c>
      <c r="B2" s="276"/>
      <c r="C2" s="276"/>
      <c r="D2" s="276"/>
      <c r="E2" s="276"/>
      <c r="F2" s="276"/>
      <c r="G2" s="277"/>
    </row>
    <row r="3" spans="1:7" s="2" customFormat="1" ht="17.25" thickBot="1">
      <c r="A3" s="278" t="s">
        <v>3</v>
      </c>
      <c r="B3" s="279"/>
      <c r="C3" s="279"/>
      <c r="D3" s="279"/>
      <c r="E3" s="279"/>
      <c r="F3" s="279"/>
      <c r="G3" s="280"/>
    </row>
    <row r="4" spans="1:7" s="2" customFormat="1" ht="17.25" thickBot="1">
      <c r="A4" s="281" t="s">
        <v>554</v>
      </c>
      <c r="B4" s="282"/>
      <c r="C4" s="282"/>
      <c r="D4" s="282"/>
      <c r="E4" s="282"/>
      <c r="F4" s="282"/>
      <c r="G4" s="283"/>
    </row>
    <row r="5" spans="1:7" s="7" customFormat="1" ht="14.25">
      <c r="A5" s="284" t="s">
        <v>1485</v>
      </c>
      <c r="B5" s="285"/>
      <c r="C5" s="285"/>
      <c r="D5" s="285"/>
      <c r="E5" s="285"/>
      <c r="F5" s="285"/>
      <c r="G5" s="286"/>
    </row>
    <row r="6" spans="1:7" s="8" customFormat="1" ht="146.25" customHeight="1">
      <c r="A6" s="287"/>
      <c r="B6" s="288"/>
      <c r="C6" s="288"/>
      <c r="D6" s="288"/>
      <c r="E6" s="288"/>
      <c r="F6" s="288"/>
      <c r="G6" s="289"/>
    </row>
    <row r="7" spans="1:7" s="8" customFormat="1" ht="390" customHeight="1">
      <c r="A7" s="287"/>
      <c r="B7" s="288"/>
      <c r="C7" s="288"/>
      <c r="D7" s="288"/>
      <c r="E7" s="288"/>
      <c r="F7" s="288"/>
      <c r="G7" s="289"/>
    </row>
    <row r="8" spans="1:7" s="8" customFormat="1" ht="288.75" customHeight="1">
      <c r="A8" s="263" t="s">
        <v>1458</v>
      </c>
      <c r="B8" s="264"/>
      <c r="C8" s="264"/>
      <c r="D8" s="264"/>
      <c r="E8" s="264"/>
      <c r="F8" s="264"/>
      <c r="G8" s="265"/>
    </row>
    <row r="9" spans="1:7" s="8" customFormat="1" ht="126.75" customHeight="1">
      <c r="A9" s="263" t="s">
        <v>891</v>
      </c>
      <c r="B9" s="264"/>
      <c r="C9" s="264"/>
      <c r="D9" s="264"/>
      <c r="E9" s="264"/>
      <c r="F9" s="264"/>
      <c r="G9" s="265"/>
    </row>
    <row r="10" spans="1:7" s="8" customFormat="1" ht="174.75" customHeight="1">
      <c r="A10" s="263" t="s">
        <v>1460</v>
      </c>
      <c r="B10" s="264"/>
      <c r="C10" s="264"/>
      <c r="D10" s="264"/>
      <c r="E10" s="264"/>
      <c r="F10" s="264"/>
      <c r="G10" s="265"/>
    </row>
    <row r="11" spans="1:7" s="8" customFormat="1" ht="251.25" customHeight="1" thickBot="1">
      <c r="A11" s="266" t="s">
        <v>1459</v>
      </c>
      <c r="B11" s="267"/>
      <c r="C11" s="267"/>
      <c r="D11" s="267"/>
      <c r="E11" s="267"/>
      <c r="F11" s="267"/>
      <c r="G11" s="268"/>
    </row>
    <row r="12" spans="1:7" s="8" customFormat="1" ht="20.25" customHeight="1" thickBot="1">
      <c r="A12" s="269" t="s">
        <v>7</v>
      </c>
      <c r="B12" s="270"/>
      <c r="C12" s="270"/>
      <c r="D12" s="270"/>
      <c r="E12" s="270"/>
      <c r="F12" s="270"/>
      <c r="G12" s="271"/>
    </row>
    <row r="13" spans="1:7" s="8" customFormat="1" ht="20.25" customHeight="1">
      <c r="A13" s="130" t="s">
        <v>5</v>
      </c>
      <c r="B13" s="290" t="s">
        <v>6</v>
      </c>
      <c r="C13" s="291"/>
      <c r="D13" s="291"/>
      <c r="E13" s="291"/>
      <c r="F13" s="291"/>
      <c r="G13" s="291"/>
    </row>
    <row r="14" spans="1:7" s="8" customFormat="1" ht="21" customHeight="1">
      <c r="A14" s="131">
        <v>1</v>
      </c>
      <c r="B14" s="292" t="s">
        <v>555</v>
      </c>
      <c r="C14" s="292"/>
      <c r="D14" s="292"/>
      <c r="E14" s="292"/>
      <c r="F14" s="292"/>
      <c r="G14" s="292"/>
    </row>
    <row r="15" spans="1:7" s="8" customFormat="1" ht="41.25" customHeight="1">
      <c r="A15" s="131">
        <v>2</v>
      </c>
      <c r="B15" s="292" t="s">
        <v>556</v>
      </c>
      <c r="C15" s="292"/>
      <c r="D15" s="292"/>
      <c r="E15" s="292"/>
      <c r="F15" s="292"/>
      <c r="G15" s="292"/>
    </row>
    <row r="16" spans="1:7" s="8" customFormat="1" ht="39.75" customHeight="1">
      <c r="A16" s="131">
        <v>3</v>
      </c>
      <c r="B16" s="292" t="s">
        <v>8</v>
      </c>
      <c r="C16" s="292"/>
      <c r="D16" s="292"/>
      <c r="E16" s="292"/>
      <c r="F16" s="292"/>
      <c r="G16" s="292"/>
    </row>
    <row r="17" spans="1:7" s="8" customFormat="1" ht="28.5" customHeight="1">
      <c r="A17" s="131">
        <v>4</v>
      </c>
      <c r="B17" s="292" t="s">
        <v>557</v>
      </c>
      <c r="C17" s="292"/>
      <c r="D17" s="292"/>
      <c r="E17" s="292"/>
      <c r="F17" s="292"/>
      <c r="G17" s="292"/>
    </row>
  </sheetData>
  <sheetProtection algorithmName="SHA-512" hashValue="N7xomZAZmHsz/MEikN15+9YJ/GsnvNNC4nDFbZgx0TWAGinaa5yL7qvnUwtQwZhuIM14u2witeyCXRQgIM5McA==" saltValue="ibZaVRdg8vDVqBatpOUSew==" spinCount="100000" sheet="1" objects="1" scenarios="1"/>
  <mergeCells count="15">
    <mergeCell ref="B13:G13"/>
    <mergeCell ref="B14:G14"/>
    <mergeCell ref="B15:G15"/>
    <mergeCell ref="B16:G16"/>
    <mergeCell ref="B17:G17"/>
    <mergeCell ref="A9:G9"/>
    <mergeCell ref="A10:G10"/>
    <mergeCell ref="A11:G11"/>
    <mergeCell ref="A12:G12"/>
    <mergeCell ref="A1:G1"/>
    <mergeCell ref="A2:G2"/>
    <mergeCell ref="A3:G3"/>
    <mergeCell ref="A4:G4"/>
    <mergeCell ref="A5:G7"/>
    <mergeCell ref="A8:G8"/>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M74"/>
  <sheetViews>
    <sheetView zoomScaleNormal="100" zoomScaleSheetLayoutView="80" zoomScalePageLayoutView="55" workbookViewId="0">
      <selection activeCell="A5" sqref="A5:J7"/>
    </sheetView>
  </sheetViews>
  <sheetFormatPr baseColWidth="10" defaultColWidth="11.42578125" defaultRowHeight="16.5"/>
  <cols>
    <col min="1" max="1" width="30.85546875" style="3" customWidth="1"/>
    <col min="2" max="2" width="21.42578125" style="4" customWidth="1"/>
    <col min="3" max="3" width="2.7109375" style="5" customWidth="1"/>
    <col min="4" max="4" width="56.85546875" style="4" customWidth="1"/>
    <col min="5" max="5" width="19" style="4" customWidth="1"/>
    <col min="6" max="6" width="24.5703125" style="6" customWidth="1"/>
    <col min="7" max="7" width="14.5703125" style="6" customWidth="1"/>
    <col min="8" max="8" width="5.42578125" style="1" customWidth="1"/>
    <col min="9" max="9" width="8.140625" style="1" customWidth="1"/>
    <col min="10" max="10" width="18.85546875" style="1" customWidth="1"/>
    <col min="11" max="16384" width="11.42578125" style="1"/>
  </cols>
  <sheetData>
    <row r="1" spans="1:13" ht="17.25" customHeight="1" thickBot="1">
      <c r="A1" s="272" t="s">
        <v>4</v>
      </c>
      <c r="B1" s="273"/>
      <c r="C1" s="273"/>
      <c r="D1" s="273"/>
      <c r="E1" s="273"/>
      <c r="F1" s="273"/>
      <c r="G1" s="273"/>
      <c r="H1" s="273"/>
      <c r="I1" s="273"/>
      <c r="J1" s="274"/>
    </row>
    <row r="2" spans="1:13" ht="17.25" customHeight="1" thickBot="1">
      <c r="A2" s="293" t="s">
        <v>327</v>
      </c>
      <c r="B2" s="294"/>
      <c r="C2" s="294"/>
      <c r="D2" s="294"/>
      <c r="E2" s="294"/>
      <c r="F2" s="294"/>
      <c r="G2" s="294"/>
      <c r="H2" s="294"/>
      <c r="I2" s="294"/>
      <c r="J2" s="295"/>
    </row>
    <row r="3" spans="1:13" s="2" customFormat="1" ht="17.25" customHeight="1" thickBot="1">
      <c r="A3" s="278" t="s">
        <v>3</v>
      </c>
      <c r="B3" s="279"/>
      <c r="C3" s="279"/>
      <c r="D3" s="279"/>
      <c r="E3" s="279"/>
      <c r="F3" s="279"/>
      <c r="G3" s="279"/>
      <c r="H3" s="279"/>
      <c r="I3" s="279"/>
      <c r="J3" s="280"/>
    </row>
    <row r="4" spans="1:13" s="2" customFormat="1" ht="17.25" thickBot="1">
      <c r="A4" s="281" t="s">
        <v>554</v>
      </c>
      <c r="B4" s="282"/>
      <c r="C4" s="282"/>
      <c r="D4" s="282"/>
      <c r="E4" s="282"/>
      <c r="F4" s="282"/>
      <c r="G4" s="282"/>
      <c r="H4" s="282"/>
      <c r="I4" s="282"/>
      <c r="J4" s="283"/>
    </row>
    <row r="5" spans="1:13" customFormat="1" ht="15.75" thickBot="1">
      <c r="A5" s="296" t="s">
        <v>9</v>
      </c>
      <c r="B5" s="297"/>
      <c r="C5" s="298" t="s">
        <v>10</v>
      </c>
      <c r="D5" s="298"/>
      <c r="E5" s="299"/>
      <c r="F5" s="296" t="s">
        <v>11</v>
      </c>
      <c r="G5" s="297"/>
      <c r="H5" s="298" t="s">
        <v>10</v>
      </c>
      <c r="I5" s="298"/>
      <c r="J5" s="300"/>
    </row>
    <row r="6" spans="1:13" customFormat="1" ht="15" customHeight="1" thickBot="1">
      <c r="A6" s="314" t="s">
        <v>12</v>
      </c>
      <c r="B6" s="315"/>
      <c r="C6" s="315"/>
      <c r="D6" s="315"/>
      <c r="E6" s="315"/>
      <c r="F6" s="316" t="s">
        <v>80</v>
      </c>
      <c r="G6" s="317"/>
      <c r="H6" s="317"/>
      <c r="I6" s="317"/>
      <c r="J6" s="318"/>
    </row>
    <row r="7" spans="1:13" customFormat="1" ht="15" customHeight="1" thickBot="1">
      <c r="A7" s="10" t="s">
        <v>13</v>
      </c>
      <c r="B7" s="319" t="s">
        <v>42</v>
      </c>
      <c r="C7" s="320"/>
      <c r="D7" s="321"/>
      <c r="E7" s="11" t="s">
        <v>43</v>
      </c>
      <c r="F7" s="322" t="s">
        <v>44</v>
      </c>
      <c r="G7" s="323"/>
      <c r="H7" s="323"/>
      <c r="I7" s="323"/>
      <c r="J7" s="324"/>
    </row>
    <row r="8" spans="1:13" customFormat="1" ht="15" customHeight="1" thickBot="1">
      <c r="A8" s="24" t="s">
        <v>15</v>
      </c>
      <c r="B8" s="325"/>
      <c r="C8" s="326"/>
      <c r="D8" s="326"/>
      <c r="E8" s="326"/>
      <c r="F8" s="326"/>
      <c r="G8" s="326"/>
      <c r="H8" s="326"/>
      <c r="I8" s="326"/>
      <c r="J8" s="327"/>
    </row>
    <row r="9" spans="1:13" customFormat="1" ht="15" customHeight="1" thickBot="1">
      <c r="A9" s="24" t="s">
        <v>45</v>
      </c>
      <c r="B9" s="328"/>
      <c r="C9" s="329"/>
      <c r="D9" s="329"/>
      <c r="E9" s="329"/>
      <c r="F9" s="329"/>
      <c r="G9" s="329"/>
      <c r="H9" s="329"/>
      <c r="I9" s="329"/>
      <c r="J9" s="330"/>
    </row>
    <row r="10" spans="1:13" customFormat="1" ht="15.75" thickBot="1">
      <c r="A10" s="301"/>
      <c r="B10" s="301"/>
      <c r="C10" s="301"/>
      <c r="D10" s="301"/>
      <c r="E10" s="301"/>
      <c r="F10" s="301"/>
      <c r="G10" s="301"/>
      <c r="H10" s="301"/>
      <c r="I10" s="301"/>
      <c r="J10" s="301"/>
      <c r="M10" s="12"/>
    </row>
    <row r="11" spans="1:13" customFormat="1" ht="15.75" thickBot="1">
      <c r="A11" s="302" t="s">
        <v>1461</v>
      </c>
      <c r="B11" s="303"/>
      <c r="C11" s="303"/>
      <c r="D11" s="303"/>
      <c r="E11" s="303"/>
      <c r="F11" s="303"/>
      <c r="G11" s="303"/>
      <c r="H11" s="303"/>
      <c r="I11" s="303"/>
      <c r="J11" s="304"/>
    </row>
    <row r="12" spans="1:13" customFormat="1" ht="15">
      <c r="A12" s="13" t="s">
        <v>16</v>
      </c>
      <c r="B12" s="305"/>
      <c r="C12" s="306"/>
      <c r="D12" s="306"/>
      <c r="E12" s="307"/>
      <c r="F12" s="308" t="s">
        <v>17</v>
      </c>
      <c r="G12" s="309"/>
      <c r="H12" s="305"/>
      <c r="I12" s="306"/>
      <c r="J12" s="310"/>
    </row>
    <row r="13" spans="1:13" customFormat="1" ht="15">
      <c r="A13" s="311" t="s">
        <v>47</v>
      </c>
      <c r="B13" s="312"/>
      <c r="C13" s="313"/>
      <c r="D13" s="313"/>
      <c r="E13" s="313"/>
      <c r="F13" s="313"/>
      <c r="G13" s="313"/>
      <c r="H13" s="313"/>
      <c r="I13" s="14" t="s">
        <v>18</v>
      </c>
      <c r="J13" s="15"/>
    </row>
    <row r="14" spans="1:13" customFormat="1" ht="15">
      <c r="A14" s="340" t="s">
        <v>14</v>
      </c>
      <c r="B14" s="341"/>
      <c r="C14" s="342"/>
      <c r="D14" s="342"/>
      <c r="E14" s="342"/>
      <c r="F14" s="342"/>
      <c r="G14" s="342"/>
      <c r="H14" s="342"/>
      <c r="I14" s="342"/>
      <c r="J14" s="343"/>
    </row>
    <row r="15" spans="1:13" customFormat="1" ht="15">
      <c r="A15" s="344" t="s">
        <v>19</v>
      </c>
      <c r="B15" s="345"/>
      <c r="C15" s="346"/>
      <c r="D15" s="347"/>
      <c r="E15" s="348"/>
      <c r="F15" s="16" t="s">
        <v>20</v>
      </c>
      <c r="G15" s="16"/>
      <c r="H15" s="349"/>
      <c r="I15" s="350"/>
      <c r="J15" s="351"/>
      <c r="L15" s="12"/>
    </row>
    <row r="16" spans="1:13" customFormat="1" ht="15">
      <c r="A16" s="344" t="s">
        <v>21</v>
      </c>
      <c r="B16" s="345"/>
      <c r="C16" s="346"/>
      <c r="D16" s="352" t="s">
        <v>22</v>
      </c>
      <c r="E16" s="353"/>
      <c r="F16" s="353"/>
      <c r="G16" s="353"/>
      <c r="H16" s="353"/>
      <c r="I16" s="353"/>
      <c r="J16" s="354"/>
      <c r="L16" s="12"/>
    </row>
    <row r="17" spans="1:13" customFormat="1" ht="15">
      <c r="A17" s="331" t="s">
        <v>23</v>
      </c>
      <c r="B17" s="332"/>
      <c r="C17" s="332"/>
      <c r="D17" s="333"/>
      <c r="E17" s="333"/>
      <c r="F17" s="333"/>
      <c r="G17" s="333"/>
      <c r="H17" s="333"/>
      <c r="I17" s="333"/>
      <c r="J17" s="334"/>
      <c r="L17" s="12"/>
    </row>
    <row r="18" spans="1:13" customFormat="1" ht="15">
      <c r="A18" s="335" t="s">
        <v>64</v>
      </c>
      <c r="B18" s="336"/>
      <c r="C18" s="337" t="s">
        <v>24</v>
      </c>
      <c r="D18" s="337"/>
      <c r="E18" s="17" t="s">
        <v>25</v>
      </c>
      <c r="F18" s="332" t="s">
        <v>49</v>
      </c>
      <c r="G18" s="332"/>
      <c r="H18" s="338"/>
      <c r="I18" s="338"/>
      <c r="J18" s="339"/>
    </row>
    <row r="19" spans="1:13" customFormat="1" ht="39" customHeight="1">
      <c r="A19" s="369" t="s">
        <v>53</v>
      </c>
      <c r="B19" s="370"/>
      <c r="C19" s="371" t="s">
        <v>26</v>
      </c>
      <c r="D19" s="372"/>
      <c r="E19" s="373"/>
      <c r="F19" s="19" t="s">
        <v>48</v>
      </c>
      <c r="G19" s="28" t="s">
        <v>27</v>
      </c>
      <c r="H19" s="374" t="s">
        <v>50</v>
      </c>
      <c r="I19" s="374"/>
      <c r="J19" s="21" t="s">
        <v>28</v>
      </c>
      <c r="L19" s="12"/>
    </row>
    <row r="20" spans="1:13" customFormat="1" ht="30.75" customHeight="1">
      <c r="A20" s="375" t="s">
        <v>52</v>
      </c>
      <c r="B20" s="376"/>
      <c r="C20" s="371" t="s">
        <v>55</v>
      </c>
      <c r="D20" s="372"/>
      <c r="E20" s="373"/>
      <c r="F20" s="332" t="s">
        <v>54</v>
      </c>
      <c r="G20" s="332"/>
      <c r="H20" s="377" t="s">
        <v>29</v>
      </c>
      <c r="I20" s="377"/>
      <c r="J20" s="378"/>
      <c r="L20" s="12"/>
    </row>
    <row r="21" spans="1:13" customFormat="1" ht="19.5" customHeight="1">
      <c r="A21" s="355" t="s">
        <v>51</v>
      </c>
      <c r="B21" s="356"/>
      <c r="C21" s="357" t="s">
        <v>30</v>
      </c>
      <c r="D21" s="358"/>
      <c r="E21" s="358"/>
      <c r="F21" s="358"/>
      <c r="G21" s="358"/>
      <c r="H21" s="358"/>
      <c r="I21" s="358"/>
      <c r="J21" s="359"/>
      <c r="L21" s="12"/>
    </row>
    <row r="22" spans="1:13" customFormat="1" ht="15" customHeight="1">
      <c r="A22" s="360" t="s">
        <v>31</v>
      </c>
      <c r="B22" s="361"/>
      <c r="C22" s="361"/>
      <c r="D22" s="361"/>
      <c r="E22" s="361"/>
      <c r="F22" s="361"/>
      <c r="G22" s="361"/>
      <c r="H22" s="361"/>
      <c r="I22" s="361"/>
      <c r="J22" s="362"/>
    </row>
    <row r="23" spans="1:13" customFormat="1" ht="15" customHeight="1">
      <c r="A23" s="363" t="s">
        <v>56</v>
      </c>
      <c r="B23" s="364"/>
      <c r="C23" s="364"/>
      <c r="D23" s="364"/>
      <c r="E23" s="364"/>
      <c r="F23" s="364"/>
      <c r="G23" s="364"/>
      <c r="H23" s="364"/>
      <c r="I23" s="364"/>
      <c r="J23" s="365"/>
    </row>
    <row r="24" spans="1:13" customFormat="1" ht="15" customHeight="1" thickBot="1">
      <c r="A24" s="366" t="s">
        <v>57</v>
      </c>
      <c r="B24" s="367"/>
      <c r="C24" s="367"/>
      <c r="D24" s="367"/>
      <c r="E24" s="367"/>
      <c r="F24" s="367"/>
      <c r="G24" s="367"/>
      <c r="H24" s="367"/>
      <c r="I24" s="367"/>
      <c r="J24" s="368"/>
    </row>
    <row r="25" spans="1:13" customFormat="1" ht="15.75" thickBot="1">
      <c r="A25" s="301"/>
      <c r="B25" s="301"/>
      <c r="C25" s="301"/>
      <c r="D25" s="301"/>
      <c r="E25" s="301"/>
      <c r="F25" s="301"/>
      <c r="G25" s="301"/>
      <c r="H25" s="301"/>
      <c r="I25" s="301"/>
      <c r="J25" s="301"/>
      <c r="M25" s="12"/>
    </row>
    <row r="26" spans="1:13" customFormat="1" ht="15.75" thickBot="1">
      <c r="A26" s="302" t="s">
        <v>46</v>
      </c>
      <c r="B26" s="303"/>
      <c r="C26" s="303"/>
      <c r="D26" s="303"/>
      <c r="E26" s="303"/>
      <c r="F26" s="303"/>
      <c r="G26" s="303"/>
      <c r="H26" s="303"/>
      <c r="I26" s="303"/>
      <c r="J26" s="304"/>
    </row>
    <row r="27" spans="1:13" customFormat="1" ht="15.75" thickBot="1">
      <c r="A27" s="302" t="s">
        <v>58</v>
      </c>
      <c r="B27" s="303"/>
      <c r="C27" s="303"/>
      <c r="D27" s="303"/>
      <c r="E27" s="303"/>
      <c r="F27" s="303"/>
      <c r="G27" s="303"/>
      <c r="H27" s="303"/>
      <c r="I27" s="303"/>
      <c r="J27" s="304"/>
      <c r="L27" s="12"/>
    </row>
    <row r="28" spans="1:13" customFormat="1" ht="15">
      <c r="A28" s="380" t="s">
        <v>60</v>
      </c>
      <c r="B28" s="381"/>
      <c r="C28" s="382"/>
      <c r="D28" s="382"/>
      <c r="E28" s="382"/>
      <c r="F28" s="382"/>
      <c r="G28" s="382"/>
      <c r="H28" s="382"/>
      <c r="I28" s="382"/>
      <c r="J28" s="383"/>
      <c r="L28" s="12"/>
    </row>
    <row r="29" spans="1:13" customFormat="1" ht="15">
      <c r="A29" s="340" t="s">
        <v>14</v>
      </c>
      <c r="B29" s="341"/>
      <c r="C29" s="384"/>
      <c r="D29" s="384"/>
      <c r="E29" s="384"/>
      <c r="F29" s="384"/>
      <c r="G29" s="384"/>
      <c r="H29" s="384"/>
      <c r="I29" s="384"/>
      <c r="J29" s="385"/>
      <c r="L29" s="12"/>
    </row>
    <row r="30" spans="1:13" customFormat="1" ht="36">
      <c r="A30" s="331" t="s">
        <v>32</v>
      </c>
      <c r="B30" s="332"/>
      <c r="C30" s="379" t="s">
        <v>81</v>
      </c>
      <c r="D30" s="379"/>
      <c r="E30" s="379"/>
      <c r="F30" s="14" t="s">
        <v>62</v>
      </c>
      <c r="G30" s="20" t="s">
        <v>27</v>
      </c>
      <c r="H30" s="332" t="s">
        <v>61</v>
      </c>
      <c r="I30" s="332"/>
      <c r="J30" s="21" t="s">
        <v>27</v>
      </c>
      <c r="L30" s="12"/>
    </row>
    <row r="31" spans="1:13" customFormat="1" ht="15">
      <c r="A31" s="331" t="s">
        <v>33</v>
      </c>
      <c r="B31" s="332"/>
      <c r="C31" s="342"/>
      <c r="D31" s="342"/>
      <c r="E31" s="342" t="s">
        <v>20</v>
      </c>
      <c r="F31" s="341" t="s">
        <v>20</v>
      </c>
      <c r="G31" s="341"/>
      <c r="H31" s="338"/>
      <c r="I31" s="338"/>
      <c r="J31" s="339"/>
      <c r="L31" s="12"/>
    </row>
    <row r="32" spans="1:13" customFormat="1" ht="15">
      <c r="A32" s="395" t="s">
        <v>34</v>
      </c>
      <c r="B32" s="396"/>
      <c r="C32" s="396"/>
      <c r="D32" s="397"/>
      <c r="E32" s="398"/>
      <c r="F32" s="398"/>
      <c r="G32" s="398"/>
      <c r="H32" s="398"/>
      <c r="I32" s="398"/>
      <c r="J32" s="399"/>
      <c r="L32" s="12"/>
    </row>
    <row r="33" spans="1:12" customFormat="1" ht="15">
      <c r="A33" s="340" t="s">
        <v>35</v>
      </c>
      <c r="B33" s="341"/>
      <c r="C33" s="341"/>
      <c r="D33" s="397"/>
      <c r="E33" s="398"/>
      <c r="F33" s="398"/>
      <c r="G33" s="398"/>
      <c r="H33" s="398"/>
      <c r="I33" s="398"/>
      <c r="J33" s="399"/>
      <c r="L33" s="12"/>
    </row>
    <row r="34" spans="1:12" customFormat="1" ht="15">
      <c r="A34" s="400" t="s">
        <v>63</v>
      </c>
      <c r="B34" s="338"/>
      <c r="C34" s="401" t="s">
        <v>24</v>
      </c>
      <c r="D34" s="337"/>
      <c r="E34" s="22" t="s">
        <v>25</v>
      </c>
      <c r="F34" s="346" t="s">
        <v>65</v>
      </c>
      <c r="G34" s="332"/>
      <c r="H34" s="338"/>
      <c r="I34" s="338"/>
      <c r="J34" s="339"/>
      <c r="L34" s="12"/>
    </row>
    <row r="35" spans="1:12" customFormat="1" ht="15">
      <c r="A35" s="386" t="s">
        <v>36</v>
      </c>
      <c r="B35" s="387"/>
      <c r="C35" s="371" t="s">
        <v>26</v>
      </c>
      <c r="D35" s="372"/>
      <c r="E35" s="372"/>
      <c r="F35" s="372"/>
      <c r="G35" s="372"/>
      <c r="H35" s="372"/>
      <c r="I35" s="372"/>
      <c r="J35" s="388"/>
    </row>
    <row r="36" spans="1:12" customFormat="1" ht="15">
      <c r="A36" s="331" t="s">
        <v>892</v>
      </c>
      <c r="B36" s="332"/>
      <c r="C36" s="352" t="s">
        <v>893</v>
      </c>
      <c r="D36" s="353"/>
      <c r="E36" s="353"/>
      <c r="F36" s="353"/>
      <c r="G36" s="353"/>
      <c r="H36" s="353"/>
      <c r="I36" s="354"/>
      <c r="J36" s="44"/>
    </row>
    <row r="37" spans="1:12" customFormat="1" ht="15">
      <c r="A37" s="389" t="s">
        <v>66</v>
      </c>
      <c r="B37" s="390"/>
      <c r="C37" s="390"/>
      <c r="D37" s="390"/>
      <c r="E37" s="390"/>
      <c r="F37" s="390"/>
      <c r="G37" s="390"/>
      <c r="H37" s="390"/>
      <c r="I37" s="390"/>
      <c r="J37" s="391"/>
    </row>
    <row r="38" spans="1:12" customFormat="1" ht="15.75" thickBot="1">
      <c r="A38" s="392" t="s">
        <v>67</v>
      </c>
      <c r="B38" s="393"/>
      <c r="C38" s="393"/>
      <c r="D38" s="393"/>
      <c r="E38" s="393"/>
      <c r="F38" s="393"/>
      <c r="G38" s="393"/>
      <c r="H38" s="393"/>
      <c r="I38" s="393"/>
      <c r="J38" s="394"/>
    </row>
    <row r="39" spans="1:12" customFormat="1" ht="15.75" thickBot="1">
      <c r="A39" s="402" t="s">
        <v>59</v>
      </c>
      <c r="B39" s="403"/>
      <c r="C39" s="403"/>
      <c r="D39" s="403"/>
      <c r="E39" s="403"/>
      <c r="F39" s="403"/>
      <c r="G39" s="403"/>
      <c r="H39" s="403"/>
      <c r="I39" s="403"/>
      <c r="J39" s="404"/>
      <c r="L39" s="12"/>
    </row>
    <row r="40" spans="1:12" customFormat="1" ht="15">
      <c r="A40" s="380" t="s">
        <v>68</v>
      </c>
      <c r="B40" s="381"/>
      <c r="C40" s="382"/>
      <c r="D40" s="382"/>
      <c r="E40" s="382"/>
      <c r="F40" s="382"/>
      <c r="G40" s="382"/>
      <c r="H40" s="382"/>
      <c r="I40" s="382"/>
      <c r="J40" s="383"/>
    </row>
    <row r="41" spans="1:12" customFormat="1" ht="15">
      <c r="A41" s="340" t="s">
        <v>14</v>
      </c>
      <c r="B41" s="341"/>
      <c r="C41" s="384"/>
      <c r="D41" s="384"/>
      <c r="E41" s="384"/>
      <c r="F41" s="384"/>
      <c r="G41" s="384"/>
      <c r="H41" s="384"/>
      <c r="I41" s="384"/>
      <c r="J41" s="385"/>
    </row>
    <row r="42" spans="1:12" customFormat="1" ht="42" customHeight="1">
      <c r="A42" s="331" t="s">
        <v>32</v>
      </c>
      <c r="B42" s="332"/>
      <c r="C42" s="379" t="s">
        <v>82</v>
      </c>
      <c r="D42" s="379"/>
      <c r="E42" s="379"/>
      <c r="F42" s="14" t="s">
        <v>62</v>
      </c>
      <c r="G42" s="25" t="s">
        <v>27</v>
      </c>
      <c r="H42" s="332" t="s">
        <v>61</v>
      </c>
      <c r="I42" s="332"/>
      <c r="J42" s="26" t="s">
        <v>27</v>
      </c>
    </row>
    <row r="43" spans="1:12" customFormat="1" ht="15">
      <c r="A43" s="331" t="s">
        <v>33</v>
      </c>
      <c r="B43" s="332"/>
      <c r="C43" s="342"/>
      <c r="D43" s="342"/>
      <c r="E43" s="342" t="s">
        <v>20</v>
      </c>
      <c r="F43" s="341" t="s">
        <v>20</v>
      </c>
      <c r="G43" s="341"/>
      <c r="H43" s="338"/>
      <c r="I43" s="338"/>
      <c r="J43" s="339"/>
    </row>
    <row r="44" spans="1:12" customFormat="1" ht="15">
      <c r="A44" s="340" t="s">
        <v>34</v>
      </c>
      <c r="B44" s="341"/>
      <c r="C44" s="341"/>
      <c r="D44" s="384"/>
      <c r="E44" s="384"/>
      <c r="F44" s="384"/>
      <c r="G44" s="384"/>
      <c r="H44" s="384"/>
      <c r="I44" s="384"/>
      <c r="J44" s="385"/>
    </row>
    <row r="45" spans="1:12" customFormat="1" ht="15">
      <c r="A45" s="340" t="s">
        <v>35</v>
      </c>
      <c r="B45" s="341"/>
      <c r="C45" s="341"/>
      <c r="D45" s="384"/>
      <c r="E45" s="384"/>
      <c r="F45" s="384"/>
      <c r="G45" s="384"/>
      <c r="H45" s="384"/>
      <c r="I45" s="384"/>
      <c r="J45" s="385"/>
      <c r="L45" s="12"/>
    </row>
    <row r="46" spans="1:12" customFormat="1" ht="15">
      <c r="A46" s="400" t="s">
        <v>63</v>
      </c>
      <c r="B46" s="338"/>
      <c r="C46" s="401" t="s">
        <v>24</v>
      </c>
      <c r="D46" s="408"/>
      <c r="E46" s="18" t="s">
        <v>25</v>
      </c>
      <c r="F46" s="332" t="s">
        <v>65</v>
      </c>
      <c r="G46" s="332"/>
      <c r="H46" s="338"/>
      <c r="I46" s="338"/>
      <c r="J46" s="339"/>
    </row>
    <row r="47" spans="1:12" customFormat="1" ht="15">
      <c r="A47" s="331" t="s">
        <v>36</v>
      </c>
      <c r="B47" s="332"/>
      <c r="C47" s="352" t="s">
        <v>26</v>
      </c>
      <c r="D47" s="352"/>
      <c r="E47" s="352"/>
      <c r="F47" s="352"/>
      <c r="G47" s="352"/>
      <c r="H47" s="352"/>
      <c r="I47" s="352"/>
      <c r="J47" s="405"/>
    </row>
    <row r="48" spans="1:12" customFormat="1" ht="15">
      <c r="A48" s="331" t="s">
        <v>892</v>
      </c>
      <c r="B48" s="332"/>
      <c r="C48" s="357" t="s">
        <v>893</v>
      </c>
      <c r="D48" s="406"/>
      <c r="E48" s="406"/>
      <c r="F48" s="406"/>
      <c r="G48" s="406"/>
      <c r="H48" s="406"/>
      <c r="I48" s="406"/>
      <c r="J48" s="407"/>
    </row>
    <row r="49" spans="1:13" customFormat="1" ht="15">
      <c r="A49" s="389" t="s">
        <v>69</v>
      </c>
      <c r="B49" s="390"/>
      <c r="C49" s="390"/>
      <c r="D49" s="390"/>
      <c r="E49" s="390"/>
      <c r="F49" s="390"/>
      <c r="G49" s="390"/>
      <c r="H49" s="390"/>
      <c r="I49" s="390"/>
      <c r="J49" s="391"/>
    </row>
    <row r="50" spans="1:13" customFormat="1" ht="15.75" thickBot="1">
      <c r="A50" s="392" t="s">
        <v>67</v>
      </c>
      <c r="B50" s="393"/>
      <c r="C50" s="393"/>
      <c r="D50" s="393"/>
      <c r="E50" s="393"/>
      <c r="F50" s="393"/>
      <c r="G50" s="393"/>
      <c r="H50" s="393"/>
      <c r="I50" s="393"/>
      <c r="J50" s="394"/>
    </row>
    <row r="51" spans="1:13" customFormat="1" ht="15.75" thickBot="1">
      <c r="A51" s="402" t="s">
        <v>37</v>
      </c>
      <c r="B51" s="403"/>
      <c r="C51" s="403"/>
      <c r="D51" s="403"/>
      <c r="E51" s="403"/>
      <c r="F51" s="403"/>
      <c r="G51" s="403"/>
      <c r="H51" s="403"/>
      <c r="I51" s="403"/>
      <c r="J51" s="404"/>
      <c r="L51" s="12"/>
    </row>
    <row r="52" spans="1:13" customFormat="1" ht="63.75" customHeight="1" thickBot="1">
      <c r="A52" s="422" t="s">
        <v>38</v>
      </c>
      <c r="B52" s="423"/>
      <c r="C52" s="423"/>
      <c r="D52" s="423"/>
      <c r="E52" s="423"/>
      <c r="F52" s="423"/>
      <c r="G52" s="423"/>
      <c r="H52" s="423"/>
      <c r="I52" s="423"/>
      <c r="J52" s="424"/>
      <c r="L52" s="12"/>
    </row>
    <row r="53" spans="1:13" customFormat="1" ht="15.75" thickBot="1">
      <c r="A53" s="425" t="s">
        <v>894</v>
      </c>
      <c r="B53" s="426"/>
      <c r="C53" s="426"/>
      <c r="D53" s="426"/>
      <c r="E53" s="426"/>
      <c r="F53" s="426"/>
      <c r="G53" s="426"/>
      <c r="H53" s="426"/>
      <c r="I53" s="426"/>
      <c r="J53" s="427"/>
      <c r="L53" s="12"/>
    </row>
    <row r="54" spans="1:13" customFormat="1" ht="50.25" customHeight="1">
      <c r="A54" s="409" t="s">
        <v>71</v>
      </c>
      <c r="B54" s="428"/>
      <c r="C54" s="428"/>
      <c r="D54" s="428"/>
      <c r="E54" s="428"/>
      <c r="F54" s="428"/>
      <c r="G54" s="428"/>
      <c r="H54" s="428"/>
      <c r="I54" s="428"/>
      <c r="J54" s="429"/>
      <c r="L54" s="12"/>
    </row>
    <row r="55" spans="1:13" customFormat="1" ht="45" customHeight="1">
      <c r="A55" s="430"/>
      <c r="B55" s="431"/>
      <c r="C55" s="431"/>
      <c r="D55" s="431"/>
      <c r="E55" s="431"/>
      <c r="F55" s="431"/>
      <c r="G55" s="431"/>
      <c r="H55" s="431"/>
      <c r="I55" s="431"/>
      <c r="J55" s="432"/>
      <c r="L55" s="12"/>
    </row>
    <row r="56" spans="1:13" customFormat="1" ht="57" customHeight="1">
      <c r="A56" s="430"/>
      <c r="B56" s="431"/>
      <c r="C56" s="431"/>
      <c r="D56" s="431"/>
      <c r="E56" s="431"/>
      <c r="F56" s="431"/>
      <c r="G56" s="431"/>
      <c r="H56" s="431"/>
      <c r="I56" s="431"/>
      <c r="J56" s="432"/>
      <c r="L56" s="12"/>
    </row>
    <row r="57" spans="1:13" customFormat="1" ht="42" customHeight="1" thickBot="1">
      <c r="A57" s="430"/>
      <c r="B57" s="431"/>
      <c r="C57" s="431"/>
      <c r="D57" s="431"/>
      <c r="E57" s="431"/>
      <c r="F57" s="431"/>
      <c r="G57" s="431"/>
      <c r="H57" s="431"/>
      <c r="I57" s="431"/>
      <c r="J57" s="432"/>
      <c r="L57" s="12"/>
    </row>
    <row r="58" spans="1:13" customFormat="1" ht="15.75" thickBot="1">
      <c r="A58" s="302" t="s">
        <v>895</v>
      </c>
      <c r="B58" s="303"/>
      <c r="C58" s="303"/>
      <c r="D58" s="303"/>
      <c r="E58" s="303"/>
      <c r="F58" s="303"/>
      <c r="G58" s="303"/>
      <c r="H58" s="303"/>
      <c r="I58" s="303"/>
      <c r="J58" s="304"/>
      <c r="M58" s="23"/>
    </row>
    <row r="59" spans="1:13" customFormat="1" ht="15.75" thickBot="1">
      <c r="A59" s="433" t="s">
        <v>896</v>
      </c>
      <c r="B59" s="434"/>
      <c r="C59" s="434"/>
      <c r="D59" s="434"/>
      <c r="E59" s="434"/>
      <c r="F59" s="434"/>
      <c r="G59" s="434"/>
      <c r="H59" s="434"/>
      <c r="I59" s="434"/>
      <c r="J59" s="435"/>
      <c r="M59" s="23"/>
    </row>
    <row r="60" spans="1:13" customFormat="1" ht="15" customHeight="1">
      <c r="A60" s="409" t="s">
        <v>70</v>
      </c>
      <c r="B60" s="410"/>
      <c r="C60" s="410"/>
      <c r="D60" s="410"/>
      <c r="E60" s="410"/>
      <c r="F60" s="410"/>
      <c r="G60" s="410"/>
      <c r="H60" s="410"/>
      <c r="I60" s="410"/>
      <c r="J60" s="411"/>
      <c r="M60" s="23"/>
    </row>
    <row r="61" spans="1:13" customFormat="1" ht="15">
      <c r="A61" s="412"/>
      <c r="B61" s="413"/>
      <c r="C61" s="413"/>
      <c r="D61" s="413"/>
      <c r="E61" s="413"/>
      <c r="F61" s="413"/>
      <c r="G61" s="413"/>
      <c r="H61" s="413"/>
      <c r="I61" s="413"/>
      <c r="J61" s="414"/>
      <c r="M61" s="23"/>
    </row>
    <row r="62" spans="1:13" customFormat="1" ht="15">
      <c r="A62" s="412"/>
      <c r="B62" s="413"/>
      <c r="C62" s="413"/>
      <c r="D62" s="413"/>
      <c r="E62" s="413"/>
      <c r="F62" s="413"/>
      <c r="G62" s="413"/>
      <c r="H62" s="413"/>
      <c r="I62" s="413"/>
      <c r="J62" s="414"/>
      <c r="M62" s="23"/>
    </row>
    <row r="63" spans="1:13" customFormat="1" ht="15">
      <c r="A63" s="412"/>
      <c r="B63" s="413"/>
      <c r="C63" s="413"/>
      <c r="D63" s="413"/>
      <c r="E63" s="413"/>
      <c r="F63" s="413"/>
      <c r="G63" s="413"/>
      <c r="H63" s="413"/>
      <c r="I63" s="413"/>
      <c r="J63" s="414"/>
      <c r="M63" s="23"/>
    </row>
    <row r="64" spans="1:13" customFormat="1" ht="15">
      <c r="A64" s="412"/>
      <c r="B64" s="413"/>
      <c r="C64" s="413"/>
      <c r="D64" s="413"/>
      <c r="E64" s="413"/>
      <c r="F64" s="413"/>
      <c r="G64" s="413"/>
      <c r="H64" s="413"/>
      <c r="I64" s="413"/>
      <c r="J64" s="414"/>
      <c r="M64" s="23"/>
    </row>
    <row r="65" spans="1:13" customFormat="1" ht="15.75" thickBot="1">
      <c r="A65" s="415"/>
      <c r="B65" s="416"/>
      <c r="C65" s="416"/>
      <c r="D65" s="416"/>
      <c r="E65" s="416"/>
      <c r="F65" s="416"/>
      <c r="G65" s="416"/>
      <c r="H65" s="416"/>
      <c r="I65" s="416"/>
      <c r="J65" s="417"/>
      <c r="M65" s="23"/>
    </row>
    <row r="66" spans="1:13" customFormat="1" ht="15.75" thickBot="1">
      <c r="A66" s="302" t="s">
        <v>1462</v>
      </c>
      <c r="B66" s="303"/>
      <c r="C66" s="303"/>
      <c r="D66" s="303"/>
      <c r="E66" s="303"/>
      <c r="F66" s="303"/>
      <c r="G66" s="303"/>
      <c r="H66" s="303"/>
      <c r="I66" s="303"/>
      <c r="J66" s="304"/>
    </row>
    <row r="67" spans="1:13" customFormat="1" ht="33" customHeight="1" thickBot="1">
      <c r="A67" s="418" t="s">
        <v>39</v>
      </c>
      <c r="B67" s="419"/>
      <c r="C67" s="419"/>
      <c r="D67" s="419" t="s">
        <v>40</v>
      </c>
      <c r="E67" s="419"/>
      <c r="F67" s="419"/>
      <c r="G67" s="419"/>
      <c r="H67" s="420" t="s">
        <v>41</v>
      </c>
      <c r="I67" s="420"/>
      <c r="J67" s="421"/>
    </row>
    <row r="68" spans="1:13" customFormat="1" ht="15">
      <c r="A68" s="439"/>
      <c r="B68" s="382"/>
      <c r="C68" s="382"/>
      <c r="D68" s="382"/>
      <c r="E68" s="382"/>
      <c r="F68" s="382"/>
      <c r="G68" s="382"/>
      <c r="H68" s="382"/>
      <c r="I68" s="382"/>
      <c r="J68" s="383"/>
    </row>
    <row r="69" spans="1:13" customFormat="1" ht="15">
      <c r="A69" s="436"/>
      <c r="B69" s="437"/>
      <c r="C69" s="437"/>
      <c r="D69" s="437"/>
      <c r="E69" s="437"/>
      <c r="F69" s="437"/>
      <c r="G69" s="437"/>
      <c r="H69" s="437"/>
      <c r="I69" s="437"/>
      <c r="J69" s="438"/>
    </row>
    <row r="70" spans="1:13" customFormat="1" ht="15">
      <c r="A70" s="436"/>
      <c r="B70" s="437"/>
      <c r="C70" s="437"/>
      <c r="D70" s="437"/>
      <c r="E70" s="437"/>
      <c r="F70" s="437"/>
      <c r="G70" s="437"/>
      <c r="H70" s="437"/>
      <c r="I70" s="437"/>
      <c r="J70" s="438"/>
    </row>
    <row r="71" spans="1:13" customFormat="1" ht="15">
      <c r="A71" s="436"/>
      <c r="B71" s="437"/>
      <c r="C71" s="437"/>
      <c r="D71" s="437"/>
      <c r="E71" s="437"/>
      <c r="F71" s="437"/>
      <c r="G71" s="437"/>
      <c r="H71" s="437"/>
      <c r="I71" s="437"/>
      <c r="J71" s="438"/>
    </row>
    <row r="72" spans="1:13" customFormat="1" ht="15">
      <c r="A72" s="436"/>
      <c r="B72" s="437"/>
      <c r="C72" s="437"/>
      <c r="D72" s="437"/>
      <c r="E72" s="437"/>
      <c r="F72" s="437"/>
      <c r="G72" s="437"/>
      <c r="H72" s="437"/>
      <c r="I72" s="437"/>
      <c r="J72" s="438"/>
    </row>
    <row r="73" spans="1:13" customFormat="1" ht="15">
      <c r="A73" s="436"/>
      <c r="B73" s="437"/>
      <c r="C73" s="437"/>
      <c r="D73" s="437"/>
      <c r="E73" s="437"/>
      <c r="F73" s="437"/>
      <c r="G73" s="437"/>
      <c r="H73" s="437"/>
      <c r="I73" s="437"/>
      <c r="J73" s="438"/>
    </row>
    <row r="74" spans="1:13" customFormat="1" ht="15.75" thickBot="1">
      <c r="A74" s="440"/>
      <c r="B74" s="441"/>
      <c r="C74" s="441"/>
      <c r="D74" s="441"/>
      <c r="E74" s="441"/>
      <c r="F74" s="441"/>
      <c r="G74" s="441"/>
      <c r="H74" s="441"/>
      <c r="I74" s="441"/>
      <c r="J74" s="442"/>
    </row>
  </sheetData>
  <mergeCells count="132">
    <mergeCell ref="A74:C74"/>
    <mergeCell ref="D74:G74"/>
    <mergeCell ref="H74:J74"/>
    <mergeCell ref="A72:C72"/>
    <mergeCell ref="D72:G72"/>
    <mergeCell ref="H72:J72"/>
    <mergeCell ref="A73:C73"/>
    <mergeCell ref="D73:G73"/>
    <mergeCell ref="H73:J73"/>
    <mergeCell ref="A70:C70"/>
    <mergeCell ref="D70:G70"/>
    <mergeCell ref="H70:J70"/>
    <mergeCell ref="A71:C71"/>
    <mergeCell ref="D71:G71"/>
    <mergeCell ref="H71:J71"/>
    <mergeCell ref="A68:C68"/>
    <mergeCell ref="D68:G68"/>
    <mergeCell ref="H68:J68"/>
    <mergeCell ref="A69:C69"/>
    <mergeCell ref="D69:G69"/>
    <mergeCell ref="H69:J69"/>
    <mergeCell ref="A60:J65"/>
    <mergeCell ref="A66:J66"/>
    <mergeCell ref="A67:C67"/>
    <mergeCell ref="D67:G67"/>
    <mergeCell ref="H67:J67"/>
    <mergeCell ref="A51:J51"/>
    <mergeCell ref="A52:J52"/>
    <mergeCell ref="A53:J53"/>
    <mergeCell ref="A54:J57"/>
    <mergeCell ref="A58:J58"/>
    <mergeCell ref="A59:J59"/>
    <mergeCell ref="A47:B47"/>
    <mergeCell ref="C47:J47"/>
    <mergeCell ref="A48:B48"/>
    <mergeCell ref="C48:J48"/>
    <mergeCell ref="A49:J49"/>
    <mergeCell ref="A50:J50"/>
    <mergeCell ref="A45:C45"/>
    <mergeCell ref="D45:J45"/>
    <mergeCell ref="A46:B46"/>
    <mergeCell ref="C46:D46"/>
    <mergeCell ref="F46:G46"/>
    <mergeCell ref="H46:J46"/>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30:B30"/>
    <mergeCell ref="C30:E30"/>
    <mergeCell ref="H30:I30"/>
    <mergeCell ref="A31:B31"/>
    <mergeCell ref="C31:E31"/>
    <mergeCell ref="F31:G31"/>
    <mergeCell ref="H31:J31"/>
    <mergeCell ref="A26:J26"/>
    <mergeCell ref="A27:J27"/>
    <mergeCell ref="A28:B28"/>
    <mergeCell ref="C28:J28"/>
    <mergeCell ref="A29:B29"/>
    <mergeCell ref="C29:J29"/>
    <mergeCell ref="A21:B21"/>
    <mergeCell ref="C21:J21"/>
    <mergeCell ref="A22:J22"/>
    <mergeCell ref="A23:J23"/>
    <mergeCell ref="A24:J24"/>
    <mergeCell ref="A25:J25"/>
    <mergeCell ref="A19:B19"/>
    <mergeCell ref="C19:E19"/>
    <mergeCell ref="H19:I19"/>
    <mergeCell ref="A20:B20"/>
    <mergeCell ref="C20:E20"/>
    <mergeCell ref="F20:G20"/>
    <mergeCell ref="H20:J20"/>
    <mergeCell ref="A17:C17"/>
    <mergeCell ref="D17:J17"/>
    <mergeCell ref="A18:B18"/>
    <mergeCell ref="C18:D18"/>
    <mergeCell ref="F18:G18"/>
    <mergeCell ref="H18:J18"/>
    <mergeCell ref="A14:B14"/>
    <mergeCell ref="C14:J14"/>
    <mergeCell ref="A15:C15"/>
    <mergeCell ref="D15:E15"/>
    <mergeCell ref="H15:J15"/>
    <mergeCell ref="A16:C16"/>
    <mergeCell ref="D16:J16"/>
    <mergeCell ref="A11:J11"/>
    <mergeCell ref="B12:E12"/>
    <mergeCell ref="F12:G12"/>
    <mergeCell ref="H12:J12"/>
    <mergeCell ref="A13:B13"/>
    <mergeCell ref="C13:H13"/>
    <mergeCell ref="A6:E6"/>
    <mergeCell ref="F6:J6"/>
    <mergeCell ref="B7:D7"/>
    <mergeCell ref="F7:J7"/>
    <mergeCell ref="B8:J8"/>
    <mergeCell ref="B9:J9"/>
    <mergeCell ref="A1:J1"/>
    <mergeCell ref="A2:J2"/>
    <mergeCell ref="A3:J3"/>
    <mergeCell ref="A4:J4"/>
    <mergeCell ref="A5:B5"/>
    <mergeCell ref="C5:E5"/>
    <mergeCell ref="F5:G5"/>
    <mergeCell ref="H5:J5"/>
    <mergeCell ref="A10:J1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E34"/>
  <sheetViews>
    <sheetView zoomScaleNormal="100" zoomScaleSheetLayoutView="80" zoomScalePageLayoutView="55" workbookViewId="0">
      <selection activeCell="A5" sqref="A5:G7"/>
    </sheetView>
  </sheetViews>
  <sheetFormatPr baseColWidth="10" defaultColWidth="11.42578125" defaultRowHeight="16.5"/>
  <cols>
    <col min="1" max="1" width="11.5703125" style="3" customWidth="1"/>
    <col min="2" max="2" width="21.5703125" style="4" customWidth="1"/>
    <col min="3" max="3" width="105.7109375" style="5" customWidth="1"/>
    <col min="4" max="4" width="14.28515625" style="4" customWidth="1"/>
    <col min="5" max="5" width="32.42578125" style="6" customWidth="1"/>
    <col min="6"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443" t="s">
        <v>326</v>
      </c>
      <c r="B4" s="282"/>
      <c r="C4" s="282"/>
      <c r="D4" s="282"/>
      <c r="E4" s="283"/>
    </row>
    <row r="5" spans="1:5" s="229" customFormat="1" ht="27.75" customHeight="1" thickBot="1">
      <c r="A5" s="444" t="s">
        <v>897</v>
      </c>
      <c r="B5" s="445"/>
      <c r="C5" s="445"/>
      <c r="D5" s="445"/>
      <c r="E5" s="446"/>
    </row>
    <row r="6" spans="1:5" s="229" customFormat="1" ht="75.75" thickBot="1">
      <c r="A6" s="252" t="s">
        <v>75</v>
      </c>
      <c r="B6" s="302" t="s">
        <v>558</v>
      </c>
      <c r="C6" s="304"/>
      <c r="D6" s="256" t="s">
        <v>1476</v>
      </c>
      <c r="E6" s="234" t="s">
        <v>78</v>
      </c>
    </row>
    <row r="7" spans="1:5" s="229" customFormat="1" ht="20.25" customHeight="1">
      <c r="A7" s="253" t="s">
        <v>810</v>
      </c>
      <c r="B7" s="447" t="s">
        <v>811</v>
      </c>
      <c r="C7" s="447"/>
      <c r="D7" s="255" t="str" cm="1">
        <f t="array" ref="D7">IF(OR(D8:D14="No cumple"),"NO CUMPLE",IF(OR(D8:D14="CUMPLE"),"CUMPLE",IF(OR(D8:D14="NO APLICA"),"CUMPLE","")))</f>
        <v/>
      </c>
      <c r="E7" s="235"/>
    </row>
    <row r="8" spans="1:5" s="229" customFormat="1" ht="65.25" customHeight="1">
      <c r="A8" s="231" t="s">
        <v>812</v>
      </c>
      <c r="B8" s="448" t="s">
        <v>1272</v>
      </c>
      <c r="C8" s="449"/>
      <c r="D8" s="227"/>
      <c r="E8" s="236"/>
    </row>
    <row r="9" spans="1:5" s="229" customFormat="1" ht="18.75" customHeight="1">
      <c r="A9" s="231" t="s">
        <v>813</v>
      </c>
      <c r="B9" s="450" t="s">
        <v>898</v>
      </c>
      <c r="C9" s="451"/>
      <c r="D9" s="227"/>
      <c r="E9" s="236"/>
    </row>
    <row r="10" spans="1:5" s="229" customFormat="1" ht="35.25" customHeight="1">
      <c r="A10" s="231" t="s">
        <v>814</v>
      </c>
      <c r="B10" s="448" t="s">
        <v>1273</v>
      </c>
      <c r="C10" s="449"/>
      <c r="D10" s="227"/>
      <c r="E10" s="236"/>
    </row>
    <row r="11" spans="1:5" s="229" customFormat="1" ht="18" customHeight="1">
      <c r="A11" s="231" t="s">
        <v>815</v>
      </c>
      <c r="B11" s="448" t="s">
        <v>816</v>
      </c>
      <c r="C11" s="449"/>
      <c r="D11" s="227"/>
      <c r="E11" s="237"/>
    </row>
    <row r="12" spans="1:5" s="229" customFormat="1" ht="18.75" customHeight="1">
      <c r="A12" s="231" t="s">
        <v>817</v>
      </c>
      <c r="B12" s="448" t="s">
        <v>818</v>
      </c>
      <c r="C12" s="449"/>
      <c r="D12" s="227"/>
      <c r="E12" s="236"/>
    </row>
    <row r="13" spans="1:5" s="229" customFormat="1" ht="21" customHeight="1">
      <c r="A13" s="231" t="s">
        <v>819</v>
      </c>
      <c r="B13" s="448" t="s">
        <v>899</v>
      </c>
      <c r="C13" s="449"/>
      <c r="D13" s="227"/>
      <c r="E13" s="236"/>
    </row>
    <row r="14" spans="1:5" s="229" customFormat="1" ht="34.5" customHeight="1">
      <c r="A14" s="231" t="s">
        <v>820</v>
      </c>
      <c r="B14" s="448" t="s">
        <v>900</v>
      </c>
      <c r="C14" s="449"/>
      <c r="D14" s="227"/>
      <c r="E14" s="237"/>
    </row>
    <row r="15" spans="1:5" s="229" customFormat="1" ht="21" customHeight="1">
      <c r="A15" s="253" t="s">
        <v>821</v>
      </c>
      <c r="B15" s="452" t="s">
        <v>822</v>
      </c>
      <c r="C15" s="452"/>
      <c r="D15" s="255" t="str" cm="1">
        <f t="array" ref="D15">IF(OR(D16:D25="No cumple"),"NO CUMPLE",IF(OR(D16:D25="CUMPLE"),"CUMPLE",IF(OR(D16:D25="NO APLICA"),"CUMPLE","")))</f>
        <v/>
      </c>
      <c r="E15" s="238"/>
    </row>
    <row r="16" spans="1:5" s="229" customFormat="1" ht="31.5" customHeight="1">
      <c r="A16" s="231" t="s">
        <v>823</v>
      </c>
      <c r="B16" s="292" t="s">
        <v>901</v>
      </c>
      <c r="C16" s="292"/>
      <c r="D16" s="227"/>
      <c r="E16" s="246"/>
    </row>
    <row r="17" spans="1:5" s="229" customFormat="1" ht="20.25" customHeight="1">
      <c r="A17" s="231" t="s">
        <v>824</v>
      </c>
      <c r="B17" s="292" t="s">
        <v>825</v>
      </c>
      <c r="C17" s="292"/>
      <c r="D17" s="227"/>
      <c r="E17" s="238"/>
    </row>
    <row r="18" spans="1:5" s="229" customFormat="1" ht="36" customHeight="1">
      <c r="A18" s="231" t="s">
        <v>826</v>
      </c>
      <c r="B18" s="292" t="s">
        <v>827</v>
      </c>
      <c r="C18" s="292"/>
      <c r="D18" s="227"/>
      <c r="E18" s="246"/>
    </row>
    <row r="19" spans="1:5" s="229" customFormat="1" ht="97.5" customHeight="1">
      <c r="A19" s="231" t="s">
        <v>828</v>
      </c>
      <c r="B19" s="292" t="s">
        <v>1275</v>
      </c>
      <c r="C19" s="292"/>
      <c r="D19" s="227"/>
      <c r="E19" s="238"/>
    </row>
    <row r="20" spans="1:5" s="229" customFormat="1" ht="20.25" customHeight="1">
      <c r="A20" s="231" t="s">
        <v>829</v>
      </c>
      <c r="B20" s="292" t="s">
        <v>830</v>
      </c>
      <c r="C20" s="292"/>
      <c r="D20" s="227"/>
      <c r="E20" s="238"/>
    </row>
    <row r="21" spans="1:5" s="229" customFormat="1" ht="23.25" customHeight="1">
      <c r="A21" s="231" t="s">
        <v>831</v>
      </c>
      <c r="B21" s="292" t="s">
        <v>832</v>
      </c>
      <c r="C21" s="292"/>
      <c r="D21" s="227"/>
      <c r="E21" s="246"/>
    </row>
    <row r="22" spans="1:5" s="229" customFormat="1" ht="18.75" customHeight="1">
      <c r="A22" s="231" t="s">
        <v>833</v>
      </c>
      <c r="B22" s="292" t="s">
        <v>834</v>
      </c>
      <c r="C22" s="292"/>
      <c r="D22" s="227"/>
      <c r="E22" s="238"/>
    </row>
    <row r="23" spans="1:5" s="229" customFormat="1" ht="22.5" customHeight="1">
      <c r="A23" s="231" t="s">
        <v>835</v>
      </c>
      <c r="B23" s="292" t="s">
        <v>836</v>
      </c>
      <c r="C23" s="292"/>
      <c r="D23" s="227"/>
      <c r="E23" s="246"/>
    </row>
    <row r="24" spans="1:5" s="229" customFormat="1" ht="36" customHeight="1">
      <c r="A24" s="231" t="s">
        <v>837</v>
      </c>
      <c r="B24" s="292" t="s">
        <v>1276</v>
      </c>
      <c r="C24" s="292"/>
      <c r="D24" s="227"/>
      <c r="E24" s="238"/>
    </row>
    <row r="25" spans="1:5" s="229" customFormat="1" ht="117" customHeight="1">
      <c r="A25" s="258" t="s">
        <v>838</v>
      </c>
      <c r="B25" s="450" t="s">
        <v>1274</v>
      </c>
      <c r="C25" s="451"/>
      <c r="D25" s="227"/>
      <c r="E25" s="238"/>
    </row>
    <row r="26" spans="1:5" s="229" customFormat="1" ht="24" customHeight="1">
      <c r="A26" s="253" t="s">
        <v>839</v>
      </c>
      <c r="B26" s="447" t="s">
        <v>840</v>
      </c>
      <c r="C26" s="447"/>
      <c r="D26" s="255" t="str" cm="1">
        <f t="array" ref="D26">IF(OR(D27:D28="No cumple"),"NO CUMPLE",IF(OR(D27:D28="CUMPLE"),"CUMPLE",IF(OR(D27:D28="NO APLICA"),"CUMPLE","")))</f>
        <v/>
      </c>
      <c r="E26" s="238"/>
    </row>
    <row r="27" spans="1:5" s="229" customFormat="1" ht="41.25" customHeight="1">
      <c r="A27" s="231" t="s">
        <v>841</v>
      </c>
      <c r="B27" s="292" t="s">
        <v>842</v>
      </c>
      <c r="C27" s="292"/>
      <c r="D27" s="227"/>
      <c r="E27" s="238"/>
    </row>
    <row r="28" spans="1:5" s="229" customFormat="1" ht="38.25" customHeight="1">
      <c r="A28" s="231" t="s">
        <v>843</v>
      </c>
      <c r="B28" s="292" t="s">
        <v>1277</v>
      </c>
      <c r="C28" s="292"/>
      <c r="D28" s="227"/>
      <c r="E28" s="246"/>
    </row>
    <row r="29" spans="1:5" s="229" customFormat="1" ht="17.25" thickBot="1">
      <c r="A29" s="462" t="s">
        <v>1477</v>
      </c>
      <c r="B29" s="463"/>
      <c r="C29" s="464"/>
      <c r="D29" s="254" t="str">
        <f>IF(OR(D7="No cumple",D15="NO CUMPLE",D26="No cumple"),"NO CUMPLE",IF(OR(D5="cumple",D15="cumple",D26="cumple"),"CUMPLE",""))</f>
        <v/>
      </c>
      <c r="E29" s="228"/>
    </row>
    <row r="30" spans="1:5" s="229" customFormat="1" ht="15.75" thickBot="1">
      <c r="A30" s="459" t="s">
        <v>79</v>
      </c>
      <c r="B30" s="460"/>
      <c r="C30" s="460"/>
      <c r="D30" s="460"/>
      <c r="E30" s="461"/>
    </row>
    <row r="31" spans="1:5" s="229" customFormat="1" ht="15.75" thickBot="1">
      <c r="A31" s="457" t="s">
        <v>73</v>
      </c>
      <c r="B31" s="458"/>
      <c r="C31" s="458"/>
      <c r="D31" s="249" t="s">
        <v>0</v>
      </c>
      <c r="E31" s="249" t="s">
        <v>2</v>
      </c>
    </row>
    <row r="32" spans="1:5" s="229" customFormat="1" ht="15">
      <c r="A32" s="453"/>
      <c r="B32" s="454"/>
      <c r="C32" s="454"/>
      <c r="D32" s="243"/>
      <c r="E32" s="243"/>
    </row>
    <row r="33" spans="1:5" s="229" customFormat="1" ht="15">
      <c r="A33" s="453"/>
      <c r="B33" s="454"/>
      <c r="C33" s="454"/>
      <c r="D33" s="243"/>
      <c r="E33" s="243"/>
    </row>
    <row r="34" spans="1:5" s="229" customFormat="1" ht="15.75" thickBot="1">
      <c r="A34" s="455"/>
      <c r="B34" s="456"/>
      <c r="C34" s="456"/>
      <c r="D34" s="244"/>
      <c r="E34" s="244"/>
    </row>
  </sheetData>
  <sheetProtection algorithmName="SHA-512" hashValue="yS39FJy47OHYz0L8LnnTXzMHrWCpNjrR/DU/E61FwOFzl/EieGDwvunF+ggD+IXsEWwhbrW4L9cWVvTxenMHKQ==" saltValue="t9SPrXxUc9yt9w4M71BGMg==" spinCount="100000" sheet="1" objects="1" scenarios="1"/>
  <mergeCells count="34">
    <mergeCell ref="A32:C32"/>
    <mergeCell ref="A33:C33"/>
    <mergeCell ref="A34:C34"/>
    <mergeCell ref="A31:C31"/>
    <mergeCell ref="B19:C19"/>
    <mergeCell ref="B20:C20"/>
    <mergeCell ref="B21:C21"/>
    <mergeCell ref="B22:C22"/>
    <mergeCell ref="B23:C23"/>
    <mergeCell ref="B24:C24"/>
    <mergeCell ref="B25:C25"/>
    <mergeCell ref="B26:C26"/>
    <mergeCell ref="B27:C27"/>
    <mergeCell ref="B28:C28"/>
    <mergeCell ref="A30:E30"/>
    <mergeCell ref="A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14 D16:D25 D27:D28" xr:uid="{1348D0D0-F590-4E7C-9E69-57A95C5C53C2}">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E59"/>
  <sheetViews>
    <sheetView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1293</v>
      </c>
      <c r="B5" s="445"/>
      <c r="C5" s="445"/>
      <c r="D5" s="445"/>
      <c r="E5" s="446"/>
    </row>
    <row r="6" spans="1:5" s="229" customFormat="1" ht="75.75" thickBot="1">
      <c r="A6" s="252" t="s">
        <v>75</v>
      </c>
      <c r="B6" s="302" t="s">
        <v>558</v>
      </c>
      <c r="C6" s="304"/>
      <c r="D6" s="256" t="s">
        <v>1476</v>
      </c>
      <c r="E6" s="234" t="s">
        <v>78</v>
      </c>
    </row>
    <row r="7" spans="1:5" s="229" customFormat="1" ht="16.5" customHeight="1">
      <c r="A7" s="253" t="s">
        <v>559</v>
      </c>
      <c r="B7" s="466" t="s">
        <v>560</v>
      </c>
      <c r="C7" s="466"/>
      <c r="D7" s="255" t="str" cm="1">
        <f t="array" ref="D7">IF(OR(D8:D15="No cumple"),"NO CUMPLE",IF(OR(D8:D15="CUMPLE"),"CUMPLE",IF(OR(D8:D15="NO APLICA"),"CUMPLE","")))</f>
        <v/>
      </c>
      <c r="E7" s="235"/>
    </row>
    <row r="8" spans="1:5" s="229" customFormat="1" ht="17.25" customHeight="1">
      <c r="A8" s="231" t="s">
        <v>561</v>
      </c>
      <c r="B8" s="467" t="s">
        <v>562</v>
      </c>
      <c r="C8" s="465"/>
      <c r="D8" s="227"/>
      <c r="E8" s="236"/>
    </row>
    <row r="9" spans="1:5" s="229" customFormat="1" ht="66.75" customHeight="1">
      <c r="A9" s="231" t="s">
        <v>563</v>
      </c>
      <c r="B9" s="448" t="s">
        <v>1290</v>
      </c>
      <c r="C9" s="465"/>
      <c r="D9" s="227"/>
      <c r="E9" s="236"/>
    </row>
    <row r="10" spans="1:5" s="229" customFormat="1" ht="18" customHeight="1">
      <c r="A10" s="231" t="s">
        <v>564</v>
      </c>
      <c r="B10" s="467" t="s">
        <v>565</v>
      </c>
      <c r="C10" s="465"/>
      <c r="D10" s="227"/>
      <c r="E10" s="236"/>
    </row>
    <row r="11" spans="1:5" s="229" customFormat="1" ht="33" customHeight="1">
      <c r="A11" s="231" t="s">
        <v>566</v>
      </c>
      <c r="B11" s="467" t="s">
        <v>567</v>
      </c>
      <c r="C11" s="465"/>
      <c r="D11" s="227"/>
      <c r="E11" s="237"/>
    </row>
    <row r="12" spans="1:5" s="229" customFormat="1" ht="34.5" customHeight="1">
      <c r="A12" s="231" t="s">
        <v>568</v>
      </c>
      <c r="B12" s="467" t="s">
        <v>569</v>
      </c>
      <c r="C12" s="465"/>
      <c r="D12" s="227"/>
      <c r="E12" s="236"/>
    </row>
    <row r="13" spans="1:5" s="229" customFormat="1" ht="49.5" customHeight="1">
      <c r="A13" s="231" t="s">
        <v>570</v>
      </c>
      <c r="B13" s="448" t="s">
        <v>1291</v>
      </c>
      <c r="C13" s="465"/>
      <c r="D13" s="227"/>
      <c r="E13" s="236"/>
    </row>
    <row r="14" spans="1:5" s="229" customFormat="1" ht="84.75" customHeight="1">
      <c r="A14" s="231" t="s">
        <v>571</v>
      </c>
      <c r="B14" s="448" t="s">
        <v>1292</v>
      </c>
      <c r="C14" s="465"/>
      <c r="D14" s="227"/>
      <c r="E14" s="237"/>
    </row>
    <row r="15" spans="1:5" s="229" customFormat="1" ht="33.75" customHeight="1">
      <c r="A15" s="231" t="s">
        <v>572</v>
      </c>
      <c r="B15" s="467" t="s">
        <v>902</v>
      </c>
      <c r="C15" s="465"/>
      <c r="D15" s="227"/>
      <c r="E15" s="238"/>
    </row>
    <row r="16" spans="1:5" s="229" customFormat="1" ht="17.25" customHeight="1">
      <c r="A16" s="259" t="s">
        <v>573</v>
      </c>
      <c r="B16" s="468" t="s">
        <v>574</v>
      </c>
      <c r="C16" s="469"/>
      <c r="D16" s="255" t="str" cm="1">
        <f t="array" ref="D16">IF(OR(D17:D23="No cumple"),"NO CUMPLE",IF(OR(D17:D23="CUMPLE"),"CUMPLE",IF(OR(D17:D23="NO APLICA"),"CUMPLE","")))</f>
        <v/>
      </c>
      <c r="E16" s="246"/>
    </row>
    <row r="17" spans="1:5" s="229" customFormat="1" ht="36" customHeight="1">
      <c r="A17" s="231" t="s">
        <v>575</v>
      </c>
      <c r="B17" s="448" t="s">
        <v>576</v>
      </c>
      <c r="C17" s="465"/>
      <c r="D17" s="227"/>
      <c r="E17" s="246"/>
    </row>
    <row r="18" spans="1:5" s="229" customFormat="1" ht="33" customHeight="1">
      <c r="A18" s="231" t="s">
        <v>577</v>
      </c>
      <c r="B18" s="448" t="s">
        <v>578</v>
      </c>
      <c r="C18" s="465"/>
      <c r="D18" s="227"/>
      <c r="E18" s="246"/>
    </row>
    <row r="19" spans="1:5" s="229" customFormat="1" ht="34.5" customHeight="1">
      <c r="A19" s="231" t="s">
        <v>579</v>
      </c>
      <c r="B19" s="448" t="s">
        <v>580</v>
      </c>
      <c r="C19" s="465"/>
      <c r="D19" s="227"/>
      <c r="E19" s="246"/>
    </row>
    <row r="20" spans="1:5" s="229" customFormat="1" ht="51.75" customHeight="1">
      <c r="A20" s="231" t="s">
        <v>581</v>
      </c>
      <c r="B20" s="448" t="s">
        <v>903</v>
      </c>
      <c r="C20" s="465"/>
      <c r="D20" s="227"/>
      <c r="E20" s="246"/>
    </row>
    <row r="21" spans="1:5" s="229" customFormat="1" ht="34.5" customHeight="1">
      <c r="A21" s="231" t="s">
        <v>582</v>
      </c>
      <c r="B21" s="448" t="s">
        <v>1294</v>
      </c>
      <c r="C21" s="465"/>
      <c r="D21" s="227"/>
      <c r="E21" s="246"/>
    </row>
    <row r="22" spans="1:5" s="229" customFormat="1" ht="51" customHeight="1">
      <c r="A22" s="231" t="s">
        <v>583</v>
      </c>
      <c r="B22" s="448" t="s">
        <v>584</v>
      </c>
      <c r="C22" s="465"/>
      <c r="D22" s="227"/>
      <c r="E22" s="246"/>
    </row>
    <row r="23" spans="1:5" s="229" customFormat="1" ht="33.75" customHeight="1">
      <c r="A23" s="231" t="s">
        <v>585</v>
      </c>
      <c r="B23" s="448" t="s">
        <v>588</v>
      </c>
      <c r="C23" s="465"/>
      <c r="D23" s="227"/>
      <c r="E23" s="246"/>
    </row>
    <row r="24" spans="1:5" s="229" customFormat="1" ht="18.75" customHeight="1">
      <c r="A24" s="259" t="s">
        <v>589</v>
      </c>
      <c r="B24" s="470" t="s">
        <v>904</v>
      </c>
      <c r="C24" s="471"/>
      <c r="D24" s="255" t="str" cm="1">
        <f t="array" ref="D24">IF(OR(D25:D31="No cumple"),"NO CUMPLE",IF(OR(D25:D31="CUMPLE"),"CUMPLE",IF(OR(D25:D31="NO APLICA"),"CUMPLE","")))</f>
        <v/>
      </c>
      <c r="E24" s="246"/>
    </row>
    <row r="25" spans="1:5" s="229" customFormat="1" ht="36" customHeight="1">
      <c r="A25" s="231" t="s">
        <v>590</v>
      </c>
      <c r="B25" s="467" t="s">
        <v>591</v>
      </c>
      <c r="C25" s="465"/>
      <c r="D25" s="227"/>
      <c r="E25" s="246"/>
    </row>
    <row r="26" spans="1:5" s="229" customFormat="1" ht="103.5" customHeight="1">
      <c r="A26" s="231" t="s">
        <v>592</v>
      </c>
      <c r="B26" s="448" t="s">
        <v>593</v>
      </c>
      <c r="C26" s="465"/>
      <c r="D26" s="227"/>
      <c r="E26" s="246"/>
    </row>
    <row r="27" spans="1:5" s="229" customFormat="1" ht="17.25" customHeight="1">
      <c r="A27" s="231" t="s">
        <v>594</v>
      </c>
      <c r="B27" s="467" t="s">
        <v>595</v>
      </c>
      <c r="C27" s="465"/>
      <c r="D27" s="227"/>
      <c r="E27" s="246"/>
    </row>
    <row r="28" spans="1:5" s="229" customFormat="1" ht="119.25" customHeight="1">
      <c r="A28" s="231" t="s">
        <v>596</v>
      </c>
      <c r="B28" s="448" t="s">
        <v>597</v>
      </c>
      <c r="C28" s="465"/>
      <c r="D28" s="227"/>
      <c r="E28" s="246"/>
    </row>
    <row r="29" spans="1:5" s="229" customFormat="1" ht="36.75" customHeight="1">
      <c r="A29" s="231" t="s">
        <v>598</v>
      </c>
      <c r="B29" s="448" t="s">
        <v>599</v>
      </c>
      <c r="C29" s="465"/>
      <c r="D29" s="227"/>
      <c r="E29" s="246"/>
    </row>
    <row r="30" spans="1:5" s="229" customFormat="1" ht="33.75" customHeight="1">
      <c r="A30" s="231" t="s">
        <v>600</v>
      </c>
      <c r="B30" s="448" t="s">
        <v>1299</v>
      </c>
      <c r="C30" s="465"/>
      <c r="D30" s="227"/>
      <c r="E30" s="238"/>
    </row>
    <row r="31" spans="1:5" s="229" customFormat="1" ht="53.25" customHeight="1" thickBot="1">
      <c r="A31" s="231" t="s">
        <v>601</v>
      </c>
      <c r="B31" s="472" t="s">
        <v>602</v>
      </c>
      <c r="C31" s="473"/>
      <c r="D31" s="227"/>
      <c r="E31" s="251"/>
    </row>
    <row r="32" spans="1:5" s="229" customFormat="1" ht="22.5" customHeight="1">
      <c r="A32" s="259" t="s">
        <v>603</v>
      </c>
      <c r="B32" s="474" t="s">
        <v>604</v>
      </c>
      <c r="C32" s="475"/>
      <c r="D32" s="255" t="str" cm="1">
        <f t="array" ref="D32">IF(OR(D33:D37="No cumple"),"NO CUMPLE",IF(OR(D33:D37="CUMPLE"),"CUMPLE",IF(OR(D33:D37="NO APLICA"),"CUMPLE","")))</f>
        <v/>
      </c>
      <c r="E32" s="246"/>
    </row>
    <row r="33" spans="1:5" s="229" customFormat="1" ht="134.25" customHeight="1">
      <c r="A33" s="231" t="s">
        <v>605</v>
      </c>
      <c r="B33" s="448" t="s">
        <v>606</v>
      </c>
      <c r="C33" s="465"/>
      <c r="D33" s="227"/>
      <c r="E33" s="246"/>
    </row>
    <row r="34" spans="1:5" s="229" customFormat="1" ht="34.5" customHeight="1">
      <c r="A34" s="231" t="s">
        <v>607</v>
      </c>
      <c r="B34" s="467" t="s">
        <v>905</v>
      </c>
      <c r="C34" s="465"/>
      <c r="D34" s="227"/>
      <c r="E34" s="246"/>
    </row>
    <row r="35" spans="1:5" s="229" customFormat="1" ht="35.25" customHeight="1">
      <c r="A35" s="231" t="s">
        <v>608</v>
      </c>
      <c r="B35" s="448" t="s">
        <v>1295</v>
      </c>
      <c r="C35" s="465"/>
      <c r="D35" s="227"/>
      <c r="E35" s="246"/>
    </row>
    <row r="36" spans="1:5" s="229" customFormat="1" ht="102" customHeight="1">
      <c r="A36" s="231" t="s">
        <v>609</v>
      </c>
      <c r="B36" s="448" t="s">
        <v>610</v>
      </c>
      <c r="C36" s="465"/>
      <c r="D36" s="227"/>
      <c r="E36" s="238"/>
    </row>
    <row r="37" spans="1:5" s="229" customFormat="1" ht="51.75" customHeight="1" thickBot="1">
      <c r="A37" s="231" t="s">
        <v>611</v>
      </c>
      <c r="B37" s="448" t="s">
        <v>612</v>
      </c>
      <c r="C37" s="465"/>
      <c r="D37" s="227"/>
      <c r="E37" s="251"/>
    </row>
    <row r="38" spans="1:5" s="229" customFormat="1" ht="17.25" customHeight="1">
      <c r="A38" s="259" t="s">
        <v>613</v>
      </c>
      <c r="B38" s="474" t="s">
        <v>614</v>
      </c>
      <c r="C38" s="475"/>
      <c r="D38" s="255" t="str" cm="1">
        <f t="array" ref="D38">IF(OR(D39:D48="No cumple"),"NO CUMPLE",IF(OR(D39:D48="CUMPLE"),"CUMPLE",IF(OR(D39:D48="NO APLICA"),"CUMPLE","")))</f>
        <v/>
      </c>
      <c r="E38" s="246"/>
    </row>
    <row r="39" spans="1:5" s="229" customFormat="1" ht="147" customHeight="1">
      <c r="A39" s="231" t="s">
        <v>615</v>
      </c>
      <c r="B39" s="448" t="s">
        <v>616</v>
      </c>
      <c r="C39" s="465"/>
      <c r="D39" s="227"/>
      <c r="E39" s="246"/>
    </row>
    <row r="40" spans="1:5" s="229" customFormat="1" ht="41.45" customHeight="1">
      <c r="A40" s="231" t="s">
        <v>617</v>
      </c>
      <c r="B40" s="467" t="s">
        <v>618</v>
      </c>
      <c r="C40" s="465"/>
      <c r="D40" s="227"/>
      <c r="E40" s="246"/>
    </row>
    <row r="41" spans="1:5" s="229" customFormat="1" ht="70.5" customHeight="1">
      <c r="A41" s="231" t="s">
        <v>619</v>
      </c>
      <c r="B41" s="448" t="s">
        <v>1296</v>
      </c>
      <c r="C41" s="465"/>
      <c r="D41" s="227"/>
      <c r="E41" s="238"/>
    </row>
    <row r="42" spans="1:5" s="229" customFormat="1" ht="99.75" customHeight="1" thickBot="1">
      <c r="A42" s="231" t="s">
        <v>620</v>
      </c>
      <c r="B42" s="448" t="s">
        <v>1297</v>
      </c>
      <c r="C42" s="465"/>
      <c r="D42" s="227"/>
      <c r="E42" s="251"/>
    </row>
    <row r="43" spans="1:5" s="229" customFormat="1" ht="51" customHeight="1">
      <c r="A43" s="231" t="s">
        <v>621</v>
      </c>
      <c r="B43" s="448" t="s">
        <v>1298</v>
      </c>
      <c r="C43" s="465"/>
      <c r="D43" s="227"/>
      <c r="E43" s="246"/>
    </row>
    <row r="44" spans="1:5" s="229" customFormat="1" ht="99.75" customHeight="1">
      <c r="A44" s="231" t="s">
        <v>622</v>
      </c>
      <c r="B44" s="448" t="s">
        <v>623</v>
      </c>
      <c r="C44" s="465"/>
      <c r="D44" s="227"/>
      <c r="E44" s="246"/>
    </row>
    <row r="45" spans="1:5" s="229" customFormat="1" ht="83.25" customHeight="1">
      <c r="A45" s="231" t="s">
        <v>624</v>
      </c>
      <c r="B45" s="448" t="s">
        <v>625</v>
      </c>
      <c r="C45" s="465"/>
      <c r="D45" s="227"/>
      <c r="E45" s="238"/>
    </row>
    <row r="46" spans="1:5" s="229" customFormat="1" ht="51" customHeight="1" thickBot="1">
      <c r="A46" s="231" t="s">
        <v>626</v>
      </c>
      <c r="B46" s="448" t="s">
        <v>906</v>
      </c>
      <c r="C46" s="465"/>
      <c r="D46" s="227"/>
      <c r="E46" s="251"/>
    </row>
    <row r="47" spans="1:5" s="229" customFormat="1" ht="33.75" customHeight="1">
      <c r="A47" s="231" t="s">
        <v>627</v>
      </c>
      <c r="B47" s="467" t="s">
        <v>907</v>
      </c>
      <c r="C47" s="465"/>
      <c r="D47" s="227"/>
      <c r="E47" s="246"/>
    </row>
    <row r="48" spans="1:5" s="229" customFormat="1" ht="33" customHeight="1">
      <c r="A48" s="231" t="s">
        <v>628</v>
      </c>
      <c r="B48" s="448" t="s">
        <v>629</v>
      </c>
      <c r="C48" s="465"/>
      <c r="D48" s="227"/>
      <c r="E48" s="246"/>
    </row>
    <row r="49" spans="1:5" s="229" customFormat="1" ht="17.25" customHeight="1">
      <c r="A49" s="259" t="s">
        <v>908</v>
      </c>
      <c r="B49" s="474" t="s">
        <v>909</v>
      </c>
      <c r="C49" s="475"/>
      <c r="D49" s="255" t="str">
        <f>IF(OR(D50="No cumple"),"NO CUMPLE",IF(OR(D50="CUMPLE"),"CUMPLE",IF(OR(D50="NO APLICA"),"CUMPLE","")))</f>
        <v/>
      </c>
      <c r="E49" s="246"/>
    </row>
    <row r="50" spans="1:5" s="229" customFormat="1" ht="116.1" customHeight="1">
      <c r="A50" s="231" t="s">
        <v>910</v>
      </c>
      <c r="B50" s="448" t="s">
        <v>911</v>
      </c>
      <c r="C50" s="465"/>
      <c r="D50" s="227"/>
      <c r="E50" s="238"/>
    </row>
    <row r="51" spans="1:5" s="229" customFormat="1" ht="17.25" customHeight="1">
      <c r="A51" s="259" t="s">
        <v>912</v>
      </c>
      <c r="B51" s="474" t="s">
        <v>913</v>
      </c>
      <c r="C51" s="475"/>
      <c r="D51" s="255" t="str" cm="1">
        <f t="array" ref="D51">IF(OR(D52:D53="No cumple"),"NO CUMPLE",IF(OR(D52:D53="CUMPLE"),"CUMPLE",IF(OR(D52:D53="NO APLICA"),"CUMPLE","")))</f>
        <v/>
      </c>
      <c r="E51" s="246"/>
    </row>
    <row r="52" spans="1:5" s="229" customFormat="1" ht="34.5" customHeight="1" thickBot="1">
      <c r="A52" s="231" t="s">
        <v>914</v>
      </c>
      <c r="B52" s="448" t="s">
        <v>630</v>
      </c>
      <c r="C52" s="465"/>
      <c r="D52" s="227"/>
      <c r="E52" s="251"/>
    </row>
    <row r="53" spans="1:5" s="229" customFormat="1" ht="66.75" customHeight="1" thickBot="1">
      <c r="A53" s="231" t="s">
        <v>915</v>
      </c>
      <c r="B53" s="448" t="s">
        <v>631</v>
      </c>
      <c r="C53" s="465"/>
      <c r="D53" s="227"/>
      <c r="E53" s="251"/>
    </row>
    <row r="54" spans="1:5" s="229" customFormat="1" ht="17.25" thickBot="1">
      <c r="A54" s="462" t="s">
        <v>1477</v>
      </c>
      <c r="B54" s="463"/>
      <c r="C54" s="464"/>
      <c r="D54" s="254" t="str">
        <f>IF(OR(D7="No cumple",D16="NO CUMPLE",D24="No cumple",D32="No cumple",D38="NO CUMPLE",D49="No cumple",D51="No cumple"),"NO CUMPLE",IF(OR(D7="cumple",D16="CUMPLE",D24="cumple",D32="cumple",D38="CUMPLE",D49="cumple",D51="cumple"),"CUMPLE",""))</f>
        <v/>
      </c>
      <c r="E54" s="228"/>
    </row>
    <row r="55" spans="1:5" s="229" customFormat="1" ht="15.75" thickBot="1">
      <c r="A55" s="459" t="s">
        <v>79</v>
      </c>
      <c r="B55" s="460"/>
      <c r="C55" s="460"/>
      <c r="D55" s="460"/>
      <c r="E55" s="461"/>
    </row>
    <row r="56" spans="1:5" s="229" customFormat="1" ht="15.75" thickBot="1">
      <c r="A56" s="457" t="s">
        <v>73</v>
      </c>
      <c r="B56" s="458"/>
      <c r="C56" s="458"/>
      <c r="D56" s="249" t="s">
        <v>0</v>
      </c>
      <c r="E56" s="249" t="s">
        <v>2</v>
      </c>
    </row>
    <row r="57" spans="1:5" s="229" customFormat="1" ht="15">
      <c r="A57" s="453"/>
      <c r="B57" s="454"/>
      <c r="C57" s="454"/>
      <c r="D57" s="243"/>
      <c r="E57" s="243"/>
    </row>
    <row r="58" spans="1:5" s="229" customFormat="1" ht="15">
      <c r="A58" s="453"/>
      <c r="B58" s="454"/>
      <c r="C58" s="454"/>
      <c r="D58" s="243"/>
      <c r="E58" s="243"/>
    </row>
    <row r="59" spans="1:5" s="229" customFormat="1" ht="15.75" thickBot="1">
      <c r="A59" s="455"/>
      <c r="B59" s="456"/>
      <c r="C59" s="456"/>
      <c r="D59" s="244"/>
      <c r="E59" s="244"/>
    </row>
  </sheetData>
  <sheetProtection algorithmName="SHA-512" hashValue="5W7Hj77NCyu56qVmEqeb3KrgX/9np4XABpX9ezGq/wodnpvi6i813FWA7J292JMtu/0dxPZ7UUbhEhbo6RgRJg==" saltValue="gqgUoqGDvmrDN9/OOW2Y+w==" spinCount="100000" sheet="1" objects="1" scenarios="1"/>
  <mergeCells count="59">
    <mergeCell ref="A59:C59"/>
    <mergeCell ref="A56:C56"/>
    <mergeCell ref="A57:C57"/>
    <mergeCell ref="A58:C58"/>
    <mergeCell ref="A55:E55"/>
    <mergeCell ref="B50:C50"/>
    <mergeCell ref="B51:C51"/>
    <mergeCell ref="B52:C52"/>
    <mergeCell ref="B43:C43"/>
    <mergeCell ref="B44:C44"/>
    <mergeCell ref="B45:C45"/>
    <mergeCell ref="B46:C46"/>
    <mergeCell ref="B47:C47"/>
    <mergeCell ref="B53:C53"/>
    <mergeCell ref="A54:C54"/>
    <mergeCell ref="B42:C42"/>
    <mergeCell ref="B31:C31"/>
    <mergeCell ref="B32:C32"/>
    <mergeCell ref="B33:C33"/>
    <mergeCell ref="B34:C34"/>
    <mergeCell ref="B35:C35"/>
    <mergeCell ref="B36:C36"/>
    <mergeCell ref="B37:C37"/>
    <mergeCell ref="B38:C38"/>
    <mergeCell ref="B39:C39"/>
    <mergeCell ref="B40:C40"/>
    <mergeCell ref="B41:C41"/>
    <mergeCell ref="B48:C48"/>
    <mergeCell ref="B49:C49"/>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disablePrompts="1" count="1">
    <dataValidation type="list" allowBlank="1" showInputMessage="1" showErrorMessage="1" sqref="D8:D15 D17:D23 D25:D31 D33:D37 D39:D48 D50 D52:D53" xr:uid="{055197A4-1318-4646-A1AF-70C2F951789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E29"/>
  <sheetViews>
    <sheetView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1300</v>
      </c>
      <c r="B5" s="445"/>
      <c r="C5" s="445"/>
      <c r="D5" s="445"/>
      <c r="E5" s="446"/>
    </row>
    <row r="6" spans="1:5" s="229" customFormat="1" ht="75.75" thickBot="1">
      <c r="A6" s="252" t="s">
        <v>75</v>
      </c>
      <c r="B6" s="302" t="s">
        <v>558</v>
      </c>
      <c r="C6" s="304"/>
      <c r="D6" s="256" t="s">
        <v>1476</v>
      </c>
      <c r="E6" s="234" t="s">
        <v>78</v>
      </c>
    </row>
    <row r="7" spans="1:5" s="229" customFormat="1" ht="25.5" customHeight="1">
      <c r="A7" s="253" t="s">
        <v>632</v>
      </c>
      <c r="B7" s="466" t="s">
        <v>633</v>
      </c>
      <c r="C7" s="466"/>
      <c r="D7" s="255" t="str" cm="1">
        <f t="array" ref="D7">IF(OR(D8:D23="No cumple"),"NO CUMPLE",IF(OR(D8:D23="CUMPLE"),"CUMPLE",IF(OR(D8:D23="NO APLICA"),"CUMPLE","")))</f>
        <v/>
      </c>
      <c r="E7" s="235"/>
    </row>
    <row r="8" spans="1:5" s="229" customFormat="1" ht="19.5" customHeight="1">
      <c r="A8" s="231" t="s">
        <v>634</v>
      </c>
      <c r="B8" s="448" t="s">
        <v>635</v>
      </c>
      <c r="C8" s="465"/>
      <c r="D8" s="227"/>
      <c r="E8" s="236"/>
    </row>
    <row r="9" spans="1:5" s="229" customFormat="1" ht="33" customHeight="1">
      <c r="A9" s="231" t="s">
        <v>636</v>
      </c>
      <c r="B9" s="448" t="s">
        <v>637</v>
      </c>
      <c r="C9" s="465"/>
      <c r="D9" s="227"/>
      <c r="E9" s="236"/>
    </row>
    <row r="10" spans="1:5" s="229" customFormat="1" ht="18" customHeight="1">
      <c r="A10" s="231" t="s">
        <v>638</v>
      </c>
      <c r="B10" s="467" t="s">
        <v>639</v>
      </c>
      <c r="C10" s="465"/>
      <c r="D10" s="227"/>
      <c r="E10" s="236"/>
    </row>
    <row r="11" spans="1:5" s="229" customFormat="1" ht="49.5" customHeight="1">
      <c r="A11" s="231" t="s">
        <v>916</v>
      </c>
      <c r="B11" s="448" t="s">
        <v>586</v>
      </c>
      <c r="C11" s="465"/>
      <c r="D11" s="227"/>
      <c r="E11" s="236"/>
    </row>
    <row r="12" spans="1:5" s="229" customFormat="1" ht="21" customHeight="1">
      <c r="A12" s="231" t="s">
        <v>917</v>
      </c>
      <c r="B12" s="467" t="s">
        <v>640</v>
      </c>
      <c r="C12" s="465"/>
      <c r="D12" s="227"/>
      <c r="E12" s="237"/>
    </row>
    <row r="13" spans="1:5" s="229" customFormat="1" ht="18.75" customHeight="1">
      <c r="A13" s="231" t="s">
        <v>641</v>
      </c>
      <c r="B13" s="467" t="s">
        <v>918</v>
      </c>
      <c r="C13" s="465"/>
      <c r="D13" s="227"/>
      <c r="E13" s="236"/>
    </row>
    <row r="14" spans="1:5" s="229" customFormat="1" ht="68.25" customHeight="1">
      <c r="A14" s="231" t="s">
        <v>643</v>
      </c>
      <c r="B14" s="448" t="s">
        <v>642</v>
      </c>
      <c r="C14" s="465"/>
      <c r="D14" s="227"/>
      <c r="E14" s="236"/>
    </row>
    <row r="15" spans="1:5" s="229" customFormat="1" ht="101.25" customHeight="1">
      <c r="A15" s="231" t="s">
        <v>645</v>
      </c>
      <c r="B15" s="448" t="s">
        <v>644</v>
      </c>
      <c r="C15" s="465"/>
      <c r="D15" s="227"/>
      <c r="E15" s="237"/>
    </row>
    <row r="16" spans="1:5" s="229" customFormat="1" ht="33.75" customHeight="1">
      <c r="A16" s="231" t="s">
        <v>647</v>
      </c>
      <c r="B16" s="448" t="s">
        <v>646</v>
      </c>
      <c r="C16" s="465"/>
      <c r="D16" s="227"/>
      <c r="E16" s="238"/>
    </row>
    <row r="17" spans="1:5" s="229" customFormat="1" ht="33.75" customHeight="1">
      <c r="A17" s="231" t="s">
        <v>649</v>
      </c>
      <c r="B17" s="467" t="s">
        <v>648</v>
      </c>
      <c r="C17" s="465"/>
      <c r="D17" s="227"/>
      <c r="E17" s="238"/>
    </row>
    <row r="18" spans="1:5" s="229" customFormat="1" ht="36" customHeight="1">
      <c r="A18" s="231" t="s">
        <v>651</v>
      </c>
      <c r="B18" s="448" t="s">
        <v>650</v>
      </c>
      <c r="C18" s="465"/>
      <c r="D18" s="227"/>
      <c r="E18" s="238"/>
    </row>
    <row r="19" spans="1:5" s="229" customFormat="1" ht="52.5" customHeight="1">
      <c r="A19" s="231" t="s">
        <v>653</v>
      </c>
      <c r="B19" s="448" t="s">
        <v>652</v>
      </c>
      <c r="C19" s="465"/>
      <c r="D19" s="227"/>
      <c r="E19" s="238"/>
    </row>
    <row r="20" spans="1:5" s="229" customFormat="1" ht="50.25" customHeight="1">
      <c r="A20" s="231" t="s">
        <v>655</v>
      </c>
      <c r="B20" s="448" t="s">
        <v>654</v>
      </c>
      <c r="C20" s="465"/>
      <c r="D20" s="227"/>
      <c r="E20" s="238"/>
    </row>
    <row r="21" spans="1:5" s="229" customFormat="1" ht="51" customHeight="1">
      <c r="A21" s="231" t="s">
        <v>657</v>
      </c>
      <c r="B21" s="448" t="s">
        <v>656</v>
      </c>
      <c r="C21" s="465"/>
      <c r="D21" s="227"/>
      <c r="E21" s="238"/>
    </row>
    <row r="22" spans="1:5" s="229" customFormat="1" ht="49.5" customHeight="1">
      <c r="A22" s="231" t="s">
        <v>659</v>
      </c>
      <c r="B22" s="448" t="s">
        <v>658</v>
      </c>
      <c r="C22" s="465"/>
      <c r="D22" s="227"/>
      <c r="E22" s="238"/>
    </row>
    <row r="23" spans="1:5" s="229" customFormat="1" ht="120.75" customHeight="1">
      <c r="A23" s="231" t="s">
        <v>919</v>
      </c>
      <c r="B23" s="448" t="s">
        <v>660</v>
      </c>
      <c r="C23" s="465"/>
      <c r="D23" s="227"/>
      <c r="E23" s="238"/>
    </row>
    <row r="24" spans="1:5" s="229" customFormat="1" ht="17.25" thickBot="1">
      <c r="A24" s="462" t="s">
        <v>1477</v>
      </c>
      <c r="B24" s="463"/>
      <c r="C24" s="464"/>
      <c r="D24" s="254" t="str">
        <f>IF(OR(D7="No cumple"),"NO CUMPLE",IF(OR(D7="cumple"),"CUMPLE",""))</f>
        <v/>
      </c>
      <c r="E24" s="228"/>
    </row>
    <row r="25" spans="1:5" s="229" customFormat="1" ht="15.75" thickBot="1">
      <c r="A25" s="459" t="s">
        <v>79</v>
      </c>
      <c r="B25" s="460"/>
      <c r="C25" s="460"/>
      <c r="D25" s="460"/>
      <c r="E25" s="461"/>
    </row>
    <row r="26" spans="1:5" s="229" customFormat="1" ht="15.75" thickBot="1">
      <c r="A26" s="457" t="s">
        <v>73</v>
      </c>
      <c r="B26" s="458"/>
      <c r="C26" s="458"/>
      <c r="D26" s="249" t="s">
        <v>0</v>
      </c>
      <c r="E26" s="249" t="s">
        <v>2</v>
      </c>
    </row>
    <row r="27" spans="1:5" s="229" customFormat="1" ht="15">
      <c r="A27" s="453"/>
      <c r="B27" s="454"/>
      <c r="C27" s="454"/>
      <c r="D27" s="243"/>
      <c r="E27" s="243"/>
    </row>
    <row r="28" spans="1:5" s="229" customFormat="1" ht="15">
      <c r="A28" s="453"/>
      <c r="B28" s="454"/>
      <c r="C28" s="454"/>
      <c r="D28" s="243"/>
      <c r="E28" s="243"/>
    </row>
    <row r="29" spans="1:5" s="229" customFormat="1" ht="15.75" thickBot="1">
      <c r="A29" s="455"/>
      <c r="B29" s="456"/>
      <c r="C29" s="456"/>
      <c r="D29" s="244"/>
      <c r="E29" s="244"/>
    </row>
  </sheetData>
  <sheetProtection algorithmName="SHA-512" hashValue="6xnHssS806ojJ50+Bw6gH7w1/2KQEOGZJcrljf5K/+ck/0WbyI99/KByycOi5CBLNy6qY2jl5mm2sg0n8Zop5g==" saltValue="m7QFZ3aWmBx1WgM1tH5qdw==" spinCount="100000" sheet="1" objects="1" scenarios="1"/>
  <mergeCells count="29">
    <mergeCell ref="A29:C29"/>
    <mergeCell ref="A26:C26"/>
    <mergeCell ref="A27:C27"/>
    <mergeCell ref="A28:C28"/>
    <mergeCell ref="A25:E25"/>
    <mergeCell ref="B20:C20"/>
    <mergeCell ref="B21:C21"/>
    <mergeCell ref="B22:C22"/>
    <mergeCell ref="B13:C13"/>
    <mergeCell ref="B14:C14"/>
    <mergeCell ref="B15:C15"/>
    <mergeCell ref="B16:C16"/>
    <mergeCell ref="B17:C17"/>
    <mergeCell ref="B23:C23"/>
    <mergeCell ref="A24:C24"/>
    <mergeCell ref="B12:C12"/>
    <mergeCell ref="A1:E1"/>
    <mergeCell ref="A2:E2"/>
    <mergeCell ref="A3:E3"/>
    <mergeCell ref="A4:E4"/>
    <mergeCell ref="A5:E5"/>
    <mergeCell ref="B6:C6"/>
    <mergeCell ref="B7:C7"/>
    <mergeCell ref="B8:C8"/>
    <mergeCell ref="B9:C9"/>
    <mergeCell ref="B10:C10"/>
    <mergeCell ref="B11:C11"/>
    <mergeCell ref="B18:C18"/>
    <mergeCell ref="B19:C19"/>
  </mergeCells>
  <dataValidations count="1">
    <dataValidation type="list" allowBlank="1" showInputMessage="1" showErrorMessage="1" sqref="D8:D23" xr:uid="{9ADCC4C1-8763-4F83-BCC5-7C17FCED261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E18"/>
  <sheetViews>
    <sheetView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1301</v>
      </c>
      <c r="B5" s="445"/>
      <c r="C5" s="445"/>
      <c r="D5" s="445"/>
      <c r="E5" s="446"/>
    </row>
    <row r="6" spans="1:5" s="229" customFormat="1" ht="75.75" thickBot="1">
      <c r="A6" s="252" t="s">
        <v>75</v>
      </c>
      <c r="B6" s="302" t="s">
        <v>558</v>
      </c>
      <c r="C6" s="304"/>
      <c r="D6" s="256" t="s">
        <v>1476</v>
      </c>
      <c r="E6" s="234" t="s">
        <v>78</v>
      </c>
    </row>
    <row r="7" spans="1:5" s="229" customFormat="1" ht="24.75" customHeight="1">
      <c r="A7" s="253" t="s">
        <v>661</v>
      </c>
      <c r="B7" s="466" t="s">
        <v>662</v>
      </c>
      <c r="C7" s="466"/>
      <c r="D7" s="255" t="str" cm="1">
        <f t="array" ref="D7">IF(OR(D8:D12="No cumple"),"NO CUMPLE",IF(OR(D8:D12="CUMPLE"),"CUMPLE",IF(OR(D8:D12="NO APLICA"),"CUMPLE","")))</f>
        <v/>
      </c>
      <c r="E7" s="235"/>
    </row>
    <row r="8" spans="1:5" s="229" customFormat="1" ht="19.5" customHeight="1">
      <c r="A8" s="231" t="s">
        <v>663</v>
      </c>
      <c r="B8" s="448" t="s">
        <v>664</v>
      </c>
      <c r="C8" s="465"/>
      <c r="D8" s="227"/>
      <c r="E8" s="236"/>
    </row>
    <row r="9" spans="1:5" s="229" customFormat="1" ht="33" customHeight="1">
      <c r="A9" s="231" t="s">
        <v>665</v>
      </c>
      <c r="B9" s="448" t="s">
        <v>666</v>
      </c>
      <c r="C9" s="465"/>
      <c r="D9" s="227"/>
      <c r="E9" s="236"/>
    </row>
    <row r="10" spans="1:5" s="229" customFormat="1" ht="33" customHeight="1">
      <c r="A10" s="231" t="s">
        <v>920</v>
      </c>
      <c r="B10" s="476" t="s">
        <v>587</v>
      </c>
      <c r="C10" s="477"/>
      <c r="D10" s="227"/>
      <c r="E10" s="236"/>
    </row>
    <row r="11" spans="1:5" s="229" customFormat="1" ht="33.75" customHeight="1">
      <c r="A11" s="231" t="s">
        <v>668</v>
      </c>
      <c r="B11" s="448" t="s">
        <v>667</v>
      </c>
      <c r="C11" s="465"/>
      <c r="D11" s="227"/>
      <c r="E11" s="236"/>
    </row>
    <row r="12" spans="1:5" s="229" customFormat="1" ht="35.25" customHeight="1">
      <c r="A12" s="231" t="s">
        <v>921</v>
      </c>
      <c r="B12" s="448" t="s">
        <v>669</v>
      </c>
      <c r="C12" s="465"/>
      <c r="D12" s="227"/>
      <c r="E12" s="237"/>
    </row>
    <row r="13" spans="1:5" s="229" customFormat="1" ht="17.25" thickBot="1">
      <c r="A13" s="462" t="s">
        <v>1477</v>
      </c>
      <c r="B13" s="463"/>
      <c r="C13" s="464"/>
      <c r="D13" s="254" t="str">
        <f>IF(OR(D7="No cumple"),"NO CUMPLE",IF(OR(D7="cumple"),"CUMPLE",""))</f>
        <v/>
      </c>
      <c r="E13" s="228"/>
    </row>
    <row r="14" spans="1:5" s="229" customFormat="1" ht="15.75" thickBot="1">
      <c r="A14" s="459" t="s">
        <v>79</v>
      </c>
      <c r="B14" s="460"/>
      <c r="C14" s="460"/>
      <c r="D14" s="460"/>
      <c r="E14" s="461"/>
    </row>
    <row r="15" spans="1:5" s="229" customFormat="1" ht="15.75" thickBot="1">
      <c r="A15" s="457" t="s">
        <v>73</v>
      </c>
      <c r="B15" s="458"/>
      <c r="C15" s="458"/>
      <c r="D15" s="249" t="s">
        <v>0</v>
      </c>
      <c r="E15" s="249" t="s">
        <v>2</v>
      </c>
    </row>
    <row r="16" spans="1:5" s="229" customFormat="1" ht="15">
      <c r="A16" s="453"/>
      <c r="B16" s="454"/>
      <c r="C16" s="454"/>
      <c r="D16" s="243"/>
      <c r="E16" s="243"/>
    </row>
    <row r="17" spans="1:5" s="229" customFormat="1" ht="15">
      <c r="A17" s="453"/>
      <c r="B17" s="454"/>
      <c r="C17" s="454"/>
      <c r="D17" s="243"/>
      <c r="E17" s="243"/>
    </row>
    <row r="18" spans="1:5" s="229" customFormat="1" ht="15.75" thickBot="1">
      <c r="A18" s="455"/>
      <c r="B18" s="456"/>
      <c r="C18" s="456"/>
      <c r="D18" s="244"/>
      <c r="E18" s="244"/>
    </row>
  </sheetData>
  <sheetProtection algorithmName="SHA-512" hashValue="yZ5RmUoydwulB3wwKIzgQnlx0+tkNXc85FdtvaOC1uiyOg+yPNQFQmfV/ckjlls8sDe9H0K8kfKuu3F/Jb+Dvw==" saltValue="8qC5UTMdzYLeSqVUOhPqaw==" spinCount="100000" sheet="1" objects="1" scenarios="1"/>
  <mergeCells count="18">
    <mergeCell ref="A13:C13"/>
    <mergeCell ref="A18:C18"/>
    <mergeCell ref="A14:E14"/>
    <mergeCell ref="A15:C15"/>
    <mergeCell ref="A16:C16"/>
    <mergeCell ref="A17:C17"/>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12" xr:uid="{0243B757-ADE1-409D-8A20-A14A298EE726}">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E23"/>
  <sheetViews>
    <sheetView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1304</v>
      </c>
      <c r="B5" s="445"/>
      <c r="C5" s="445"/>
      <c r="D5" s="445"/>
      <c r="E5" s="446"/>
    </row>
    <row r="6" spans="1:5" s="229" customFormat="1" ht="75.75" thickBot="1">
      <c r="A6" s="252" t="s">
        <v>75</v>
      </c>
      <c r="B6" s="302" t="s">
        <v>558</v>
      </c>
      <c r="C6" s="304"/>
      <c r="D6" s="256" t="s">
        <v>1476</v>
      </c>
      <c r="E6" s="234" t="s">
        <v>78</v>
      </c>
    </row>
    <row r="7" spans="1:5" s="229" customFormat="1" ht="22.5" customHeight="1">
      <c r="A7" s="253" t="s">
        <v>670</v>
      </c>
      <c r="B7" s="466" t="s">
        <v>671</v>
      </c>
      <c r="C7" s="466"/>
      <c r="D7" s="255" t="str" cm="1">
        <f t="array" ref="D7">IF(OR(D8:D17="No cumple"),"NO CUMPLE",IF(OR(D8:D17="CUMPLE"),"CUMPLE",IF(OR(D8:D17="NO APLICA"),"CUMPLE","")))</f>
        <v/>
      </c>
      <c r="E7" s="235"/>
    </row>
    <row r="8" spans="1:5" s="229" customFormat="1" ht="50.25" customHeight="1">
      <c r="A8" s="231" t="s">
        <v>672</v>
      </c>
      <c r="B8" s="448" t="s">
        <v>673</v>
      </c>
      <c r="C8" s="465"/>
      <c r="D8" s="227"/>
      <c r="E8" s="236"/>
    </row>
    <row r="9" spans="1:5" s="229" customFormat="1" ht="20.25" customHeight="1">
      <c r="A9" s="231" t="s">
        <v>674</v>
      </c>
      <c r="B9" s="448" t="s">
        <v>1302</v>
      </c>
      <c r="C9" s="465"/>
      <c r="D9" s="227"/>
      <c r="E9" s="236"/>
    </row>
    <row r="10" spans="1:5" s="229" customFormat="1" ht="67.5" customHeight="1">
      <c r="A10" s="231" t="s">
        <v>675</v>
      </c>
      <c r="B10" s="448" t="s">
        <v>676</v>
      </c>
      <c r="C10" s="465"/>
      <c r="D10" s="227"/>
      <c r="E10" s="236"/>
    </row>
    <row r="11" spans="1:5" s="229" customFormat="1" ht="51.75" customHeight="1">
      <c r="A11" s="231" t="s">
        <v>677</v>
      </c>
      <c r="B11" s="448" t="s">
        <v>678</v>
      </c>
      <c r="C11" s="465"/>
      <c r="D11" s="227"/>
      <c r="E11" s="237"/>
    </row>
    <row r="12" spans="1:5" s="229" customFormat="1" ht="37.5" customHeight="1">
      <c r="A12" s="231" t="s">
        <v>679</v>
      </c>
      <c r="B12" s="448" t="s">
        <v>680</v>
      </c>
      <c r="C12" s="465"/>
      <c r="D12" s="227"/>
      <c r="E12" s="236"/>
    </row>
    <row r="13" spans="1:5" s="229" customFormat="1" ht="33" customHeight="1">
      <c r="A13" s="231" t="s">
        <v>681</v>
      </c>
      <c r="B13" s="448" t="s">
        <v>922</v>
      </c>
      <c r="C13" s="465"/>
      <c r="D13" s="227"/>
      <c r="E13" s="236"/>
    </row>
    <row r="14" spans="1:5" s="229" customFormat="1" ht="51.75" customHeight="1">
      <c r="A14" s="231" t="s">
        <v>923</v>
      </c>
      <c r="B14" s="478" t="s">
        <v>924</v>
      </c>
      <c r="C14" s="479"/>
      <c r="D14" s="227"/>
      <c r="E14" s="236"/>
    </row>
    <row r="15" spans="1:5" s="229" customFormat="1" ht="52.5" customHeight="1">
      <c r="A15" s="231" t="s">
        <v>682</v>
      </c>
      <c r="B15" s="448" t="s">
        <v>1303</v>
      </c>
      <c r="C15" s="465"/>
      <c r="D15" s="227"/>
      <c r="E15" s="236"/>
    </row>
    <row r="16" spans="1:5" s="229" customFormat="1" ht="35.25" customHeight="1">
      <c r="A16" s="231" t="s">
        <v>683</v>
      </c>
      <c r="B16" s="448" t="s">
        <v>925</v>
      </c>
      <c r="C16" s="465"/>
      <c r="D16" s="227"/>
      <c r="E16" s="237"/>
    </row>
    <row r="17" spans="1:5" s="229" customFormat="1" ht="35.25" customHeight="1">
      <c r="A17" s="231" t="s">
        <v>926</v>
      </c>
      <c r="B17" s="448" t="s">
        <v>684</v>
      </c>
      <c r="C17" s="465"/>
      <c r="D17" s="227"/>
      <c r="E17" s="237"/>
    </row>
    <row r="18" spans="1:5" s="229" customFormat="1" ht="17.25" thickBot="1">
      <c r="A18" s="462" t="s">
        <v>1477</v>
      </c>
      <c r="B18" s="463"/>
      <c r="C18" s="464"/>
      <c r="D18" s="254" t="str">
        <f>IF(OR(D7="No cumple"),"NO CUMPLE",IF(OR(D7="cumple"),"CUMPLE",""))</f>
        <v/>
      </c>
      <c r="E18" s="228"/>
    </row>
    <row r="19" spans="1:5" s="229" customFormat="1" ht="15.75" thickBot="1">
      <c r="A19" s="459" t="s">
        <v>79</v>
      </c>
      <c r="B19" s="460"/>
      <c r="C19" s="460"/>
      <c r="D19" s="460"/>
      <c r="E19" s="461"/>
    </row>
    <row r="20" spans="1:5" s="229" customFormat="1" ht="15.75" thickBot="1">
      <c r="A20" s="457" t="s">
        <v>73</v>
      </c>
      <c r="B20" s="458"/>
      <c r="C20" s="458"/>
      <c r="D20" s="249" t="s">
        <v>0</v>
      </c>
      <c r="E20" s="249" t="s">
        <v>2</v>
      </c>
    </row>
    <row r="21" spans="1:5" s="229" customFormat="1" ht="15">
      <c r="A21" s="453"/>
      <c r="B21" s="454"/>
      <c r="C21" s="454"/>
      <c r="D21" s="243"/>
      <c r="E21" s="243"/>
    </row>
    <row r="22" spans="1:5" s="229" customFormat="1" ht="15">
      <c r="A22" s="453"/>
      <c r="B22" s="454"/>
      <c r="C22" s="454"/>
      <c r="D22" s="243"/>
      <c r="E22" s="243"/>
    </row>
    <row r="23" spans="1:5" s="229" customFormat="1" ht="15.75" thickBot="1">
      <c r="A23" s="455"/>
      <c r="B23" s="456"/>
      <c r="C23" s="456"/>
      <c r="D23" s="244"/>
      <c r="E23" s="244"/>
    </row>
  </sheetData>
  <sheetProtection algorithmName="SHA-512" hashValue="cqc91LuciNb9H59IUEHSLGjZQkA7+lRtCO4faB7hV8bMLrm+NHDvf95ageyVHY9TLWuObUh9ct/0qhO2bydDKg==" saltValue="TmbvyP9WztkrJ9Nq3ISz9A==" spinCount="100000" sheet="1" objects="1" scenarios="1"/>
  <mergeCells count="23">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 ref="B7:C7"/>
    <mergeCell ref="B8:C8"/>
    <mergeCell ref="B9:C9"/>
    <mergeCell ref="B6:C6"/>
    <mergeCell ref="A1:E1"/>
    <mergeCell ref="A2:E2"/>
    <mergeCell ref="A3:E3"/>
    <mergeCell ref="A4:E4"/>
    <mergeCell ref="A5:E5"/>
  </mergeCells>
  <dataValidations count="1">
    <dataValidation type="list" allowBlank="1" showInputMessage="1" showErrorMessage="1" sqref="D8:D17" xr:uid="{DA52BB6B-8B65-4AEC-B03C-562F7D30636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E19"/>
  <sheetViews>
    <sheetView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36" customHeight="1" thickBot="1">
      <c r="A5" s="444" t="s">
        <v>1306</v>
      </c>
      <c r="B5" s="445"/>
      <c r="C5" s="445"/>
      <c r="D5" s="445"/>
      <c r="E5" s="446"/>
    </row>
    <row r="6" spans="1:5" s="229" customFormat="1" ht="75.75" thickBot="1">
      <c r="A6" s="252" t="s">
        <v>75</v>
      </c>
      <c r="B6" s="302" t="s">
        <v>558</v>
      </c>
      <c r="C6" s="304"/>
      <c r="D6" s="256" t="s">
        <v>1476</v>
      </c>
      <c r="E6" s="234" t="s">
        <v>78</v>
      </c>
    </row>
    <row r="7" spans="1:5" s="229" customFormat="1" ht="33" customHeight="1">
      <c r="A7" s="253" t="s">
        <v>685</v>
      </c>
      <c r="B7" s="447" t="s">
        <v>686</v>
      </c>
      <c r="C7" s="447"/>
      <c r="D7" s="255" t="str" cm="1">
        <f t="array" ref="D7">IF(OR(D8:D13="No cumple"),"NO CUMPLE",IF(OR(D8:D13="CUMPLE"),"CUMPLE",IF(OR(D8:D13="NO APLICA"),"CUMPLE","")))</f>
        <v/>
      </c>
      <c r="E7" s="235"/>
    </row>
    <row r="8" spans="1:5" s="229" customFormat="1" ht="50.25" customHeight="1">
      <c r="A8" s="231" t="s">
        <v>687</v>
      </c>
      <c r="B8" s="448" t="s">
        <v>1305</v>
      </c>
      <c r="C8" s="465"/>
      <c r="D8" s="227"/>
      <c r="E8" s="236"/>
    </row>
    <row r="9" spans="1:5" s="229" customFormat="1" ht="66.75" customHeight="1">
      <c r="A9" s="231" t="s">
        <v>688</v>
      </c>
      <c r="B9" s="448" t="s">
        <v>689</v>
      </c>
      <c r="C9" s="465"/>
      <c r="D9" s="227"/>
      <c r="E9" s="236"/>
    </row>
    <row r="10" spans="1:5" s="229" customFormat="1" ht="52.5" customHeight="1">
      <c r="A10" s="231" t="s">
        <v>690</v>
      </c>
      <c r="B10" s="448" t="s">
        <v>1463</v>
      </c>
      <c r="C10" s="465"/>
      <c r="D10" s="227"/>
      <c r="E10" s="236"/>
    </row>
    <row r="11" spans="1:5" s="229" customFormat="1" ht="51.75" customHeight="1">
      <c r="A11" s="231" t="s">
        <v>691</v>
      </c>
      <c r="B11" s="448" t="s">
        <v>692</v>
      </c>
      <c r="C11" s="465"/>
      <c r="D11" s="227"/>
      <c r="E11" s="237"/>
    </row>
    <row r="12" spans="1:5" s="229" customFormat="1">
      <c r="A12" s="231" t="s">
        <v>693</v>
      </c>
      <c r="B12" s="448" t="s">
        <v>694</v>
      </c>
      <c r="C12" s="465"/>
      <c r="D12" s="227"/>
      <c r="E12" s="236"/>
    </row>
    <row r="13" spans="1:5" s="229" customFormat="1" ht="33" customHeight="1">
      <c r="A13" s="231" t="s">
        <v>695</v>
      </c>
      <c r="B13" s="448" t="s">
        <v>696</v>
      </c>
      <c r="C13" s="465"/>
      <c r="D13" s="227"/>
      <c r="E13" s="236"/>
    </row>
    <row r="14" spans="1:5" s="229" customFormat="1" ht="17.25" thickBot="1">
      <c r="A14" s="462" t="s">
        <v>1477</v>
      </c>
      <c r="B14" s="463"/>
      <c r="C14" s="464"/>
      <c r="D14" s="254" t="str">
        <f>IF(OR(D7="No cumple"),"NO CUMPLE",IF(OR(D7="cumple"),"CUMPLE",""))</f>
        <v/>
      </c>
      <c r="E14" s="228"/>
    </row>
    <row r="15" spans="1:5" s="229" customFormat="1" ht="15.75" thickBot="1">
      <c r="A15" s="459" t="s">
        <v>79</v>
      </c>
      <c r="B15" s="460"/>
      <c r="C15" s="460"/>
      <c r="D15" s="460"/>
      <c r="E15" s="461"/>
    </row>
    <row r="16" spans="1:5" s="229" customFormat="1" ht="15.75" thickBot="1">
      <c r="A16" s="457" t="s">
        <v>73</v>
      </c>
      <c r="B16" s="458"/>
      <c r="C16" s="458"/>
      <c r="D16" s="249" t="s">
        <v>0</v>
      </c>
      <c r="E16" s="249" t="s">
        <v>2</v>
      </c>
    </row>
    <row r="17" spans="1:5" s="229" customFormat="1" ht="15">
      <c r="A17" s="453"/>
      <c r="B17" s="454"/>
      <c r="C17" s="454"/>
      <c r="D17" s="243"/>
      <c r="E17" s="243"/>
    </row>
    <row r="18" spans="1:5" s="229" customFormat="1" ht="15">
      <c r="A18" s="453"/>
      <c r="B18" s="454"/>
      <c r="C18" s="454"/>
      <c r="D18" s="243"/>
      <c r="E18" s="243"/>
    </row>
    <row r="19" spans="1:5" s="229" customFormat="1" ht="15.75" thickBot="1">
      <c r="A19" s="455"/>
      <c r="B19" s="456"/>
      <c r="C19" s="456"/>
      <c r="D19" s="244"/>
      <c r="E19" s="244"/>
    </row>
  </sheetData>
  <sheetProtection algorithmName="SHA-512" hashValue="/ILq0CZPmuT5wsa0w9wF+0HM6TGJZrz5yQoctrNey3C6s/c1z8sWAS7URYdVeyVQg9ESSO/CfGJMZBpeqWfsjw==" saltValue="DBJPmlNwTDAXjnLkVxDRLQ==" spinCount="100000" sheet="1" objects="1" scenarios="1"/>
  <mergeCells count="19">
    <mergeCell ref="A18:C18"/>
    <mergeCell ref="A19:C19"/>
    <mergeCell ref="B13:C13"/>
    <mergeCell ref="A15:E15"/>
    <mergeCell ref="A16:C16"/>
    <mergeCell ref="A17:C17"/>
    <mergeCell ref="A14:C14"/>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13" xr:uid="{0EF84D74-291A-4C6C-907A-EB4C77918F6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E89"/>
  <sheetViews>
    <sheetView zoomScaleNormal="100" zoomScaleSheetLayoutView="80" zoomScalePageLayoutView="55" workbookViewId="0">
      <selection activeCell="A5" sqref="A5:G7"/>
    </sheetView>
  </sheetViews>
  <sheetFormatPr baseColWidth="10" defaultColWidth="11.42578125" defaultRowHeight="16.5"/>
  <cols>
    <col min="1" max="1" width="8.42578125" style="3" customWidth="1"/>
    <col min="2" max="2" width="27.28515625" style="4" customWidth="1"/>
    <col min="3" max="3" width="101.28515625" style="5" customWidth="1"/>
    <col min="4" max="4" width="13.85546875" style="4" customWidth="1"/>
    <col min="5" max="5" width="34.42578125" style="6" customWidth="1"/>
    <col min="6" max="6" width="11.42578125" style="1" customWidth="1"/>
    <col min="7" max="7" width="12.1406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1307</v>
      </c>
      <c r="B5" s="445"/>
      <c r="C5" s="445"/>
      <c r="D5" s="445"/>
      <c r="E5" s="446"/>
    </row>
    <row r="6" spans="1:5" s="229" customFormat="1" ht="75.75" thickBot="1">
      <c r="A6" s="252" t="s">
        <v>75</v>
      </c>
      <c r="B6" s="302" t="s">
        <v>558</v>
      </c>
      <c r="C6" s="304"/>
      <c r="D6" s="256" t="s">
        <v>1476</v>
      </c>
      <c r="E6" s="234" t="s">
        <v>78</v>
      </c>
    </row>
    <row r="7" spans="1:5" s="229" customFormat="1" ht="21" customHeight="1">
      <c r="A7" s="253" t="s">
        <v>697</v>
      </c>
      <c r="B7" s="447" t="s">
        <v>698</v>
      </c>
      <c r="C7" s="447"/>
      <c r="D7" s="255" t="str" cm="1">
        <f t="array" ref="D7">IF(OR(D8:D9="No cumple"),"NO CUMPLE",IF(OR(D8:D9="CUMPLE"),"CUMPLE",IF(OR(D8:D9="NO APLICA"),"CUMPLE","")))</f>
        <v/>
      </c>
      <c r="E7" s="235"/>
    </row>
    <row r="8" spans="1:5" s="229" customFormat="1" ht="50.25" customHeight="1">
      <c r="A8" s="231" t="s">
        <v>699</v>
      </c>
      <c r="B8" s="448" t="s">
        <v>700</v>
      </c>
      <c r="C8" s="465"/>
      <c r="D8" s="227"/>
      <c r="E8" s="236"/>
    </row>
    <row r="9" spans="1:5" s="229" customFormat="1" ht="50.25" customHeight="1">
      <c r="A9" s="231" t="s">
        <v>701</v>
      </c>
      <c r="B9" s="448" t="s">
        <v>702</v>
      </c>
      <c r="C9" s="465"/>
      <c r="D9" s="227"/>
      <c r="E9" s="236"/>
    </row>
    <row r="10" spans="1:5" s="229" customFormat="1" ht="18" customHeight="1">
      <c r="A10" s="253" t="s">
        <v>617</v>
      </c>
      <c r="B10" s="447" t="s">
        <v>703</v>
      </c>
      <c r="C10" s="447"/>
      <c r="D10" s="255" t="str" cm="1">
        <f t="array" ref="D10">IF(OR(D11:D14="No cumple"),"NO CUMPLE",IF(OR(D11:D14="CUMPLE"),"CUMPLE",IF(OR(D11:D14="NO APLICA"),"CUMPLE","")))</f>
        <v/>
      </c>
      <c r="E10" s="236"/>
    </row>
    <row r="11" spans="1:5" s="229" customFormat="1" ht="33" customHeight="1">
      <c r="A11" s="231" t="s">
        <v>704</v>
      </c>
      <c r="B11" s="467" t="s">
        <v>705</v>
      </c>
      <c r="C11" s="465"/>
      <c r="D11" s="227"/>
      <c r="E11" s="237"/>
    </row>
    <row r="12" spans="1:5" s="229" customFormat="1" ht="34.5" customHeight="1">
      <c r="A12" s="231" t="s">
        <v>706</v>
      </c>
      <c r="B12" s="467" t="s">
        <v>707</v>
      </c>
      <c r="C12" s="465"/>
      <c r="D12" s="227"/>
      <c r="E12" s="236"/>
    </row>
    <row r="13" spans="1:5" s="229" customFormat="1" ht="33" customHeight="1">
      <c r="A13" s="231" t="s">
        <v>708</v>
      </c>
      <c r="B13" s="448" t="s">
        <v>1308</v>
      </c>
      <c r="C13" s="465"/>
      <c r="D13" s="227"/>
      <c r="E13" s="236"/>
    </row>
    <row r="14" spans="1:5" s="229" customFormat="1" ht="50.25" customHeight="1">
      <c r="A14" s="231" t="s">
        <v>709</v>
      </c>
      <c r="B14" s="467" t="s">
        <v>710</v>
      </c>
      <c r="C14" s="465"/>
      <c r="D14" s="227"/>
      <c r="E14" s="237"/>
    </row>
    <row r="15" spans="1:5" s="229" customFormat="1" ht="17.25" customHeight="1">
      <c r="A15" s="259" t="s">
        <v>711</v>
      </c>
      <c r="B15" s="468" t="s">
        <v>712</v>
      </c>
      <c r="C15" s="469"/>
      <c r="D15" s="255" t="str" cm="1">
        <f t="array" ref="D15">IF(OR(D16:D23="No cumple"),"NO CUMPLE",IF(OR(D16:D23="CUMPLE"),"CUMPLE",IF(OR(D16:D23="NO APLICA"),"CUMPLE","")))</f>
        <v/>
      </c>
      <c r="E15" s="246"/>
    </row>
    <row r="16" spans="1:5" s="229" customFormat="1" ht="53.25" customHeight="1">
      <c r="A16" s="231" t="s">
        <v>713</v>
      </c>
      <c r="B16" s="448" t="s">
        <v>714</v>
      </c>
      <c r="C16" s="465"/>
      <c r="D16" s="227"/>
      <c r="E16" s="246"/>
    </row>
    <row r="17" spans="1:5" s="229" customFormat="1" ht="49.5" customHeight="1">
      <c r="A17" s="231" t="s">
        <v>715</v>
      </c>
      <c r="B17" s="448" t="s">
        <v>716</v>
      </c>
      <c r="C17" s="465"/>
      <c r="D17" s="227"/>
      <c r="E17" s="246"/>
    </row>
    <row r="18" spans="1:5" s="229" customFormat="1" ht="99" customHeight="1">
      <c r="A18" s="231" t="s">
        <v>717</v>
      </c>
      <c r="B18" s="448" t="s">
        <v>1309</v>
      </c>
      <c r="C18" s="465"/>
      <c r="D18" s="227"/>
      <c r="E18" s="246"/>
    </row>
    <row r="19" spans="1:5" s="229" customFormat="1" ht="34.5" customHeight="1">
      <c r="A19" s="231" t="s">
        <v>718</v>
      </c>
      <c r="B19" s="448" t="s">
        <v>719</v>
      </c>
      <c r="C19" s="465"/>
      <c r="D19" s="227"/>
      <c r="E19" s="246"/>
    </row>
    <row r="20" spans="1:5" s="229" customFormat="1" ht="33.75" customHeight="1">
      <c r="A20" s="231" t="s">
        <v>720</v>
      </c>
      <c r="B20" s="448" t="s">
        <v>721</v>
      </c>
      <c r="C20" s="465"/>
      <c r="D20" s="227"/>
      <c r="E20" s="246"/>
    </row>
    <row r="21" spans="1:5" s="229" customFormat="1" ht="33.75" customHeight="1">
      <c r="A21" s="231" t="s">
        <v>722</v>
      </c>
      <c r="B21" s="448" t="s">
        <v>723</v>
      </c>
      <c r="C21" s="465"/>
      <c r="D21" s="227"/>
      <c r="E21" s="246"/>
    </row>
    <row r="22" spans="1:5" s="229" customFormat="1" ht="33.75" customHeight="1">
      <c r="A22" s="231" t="s">
        <v>724</v>
      </c>
      <c r="B22" s="448" t="s">
        <v>725</v>
      </c>
      <c r="C22" s="465"/>
      <c r="D22" s="227"/>
      <c r="E22" s="246"/>
    </row>
    <row r="23" spans="1:5" s="229" customFormat="1" ht="35.25" customHeight="1">
      <c r="A23" s="231" t="s">
        <v>726</v>
      </c>
      <c r="B23" s="448" t="s">
        <v>1310</v>
      </c>
      <c r="C23" s="465"/>
      <c r="D23" s="227"/>
      <c r="E23" s="246"/>
    </row>
    <row r="24" spans="1:5" s="229" customFormat="1" ht="18.75" customHeight="1">
      <c r="A24" s="259" t="s">
        <v>727</v>
      </c>
      <c r="B24" s="470" t="s">
        <v>728</v>
      </c>
      <c r="C24" s="471"/>
      <c r="D24" s="255" t="str" cm="1">
        <f t="array" ref="D24">IF(OR(D25:D37="No cumple"),"NO CUMPLE",IF(OR(D25:D37="CUMPLE"),"CUMPLE",IF(OR(D25:D37="NO APLICA"),"CUMPLE","")))</f>
        <v/>
      </c>
      <c r="E24" s="246"/>
    </row>
    <row r="25" spans="1:5" s="229" customFormat="1" ht="51.75" customHeight="1">
      <c r="A25" s="231" t="s">
        <v>729</v>
      </c>
      <c r="B25" s="448" t="s">
        <v>730</v>
      </c>
      <c r="C25" s="465"/>
      <c r="D25" s="227"/>
      <c r="E25" s="246"/>
    </row>
    <row r="26" spans="1:5" s="229" customFormat="1" ht="36.75" customHeight="1">
      <c r="A26" s="231" t="s">
        <v>731</v>
      </c>
      <c r="B26" s="448" t="s">
        <v>732</v>
      </c>
      <c r="C26" s="465"/>
      <c r="D26" s="227"/>
      <c r="E26" s="246"/>
    </row>
    <row r="27" spans="1:5" s="229" customFormat="1" ht="32.25" customHeight="1">
      <c r="A27" s="231" t="s">
        <v>733</v>
      </c>
      <c r="B27" s="467" t="s">
        <v>734</v>
      </c>
      <c r="C27" s="465"/>
      <c r="D27" s="227"/>
      <c r="E27" s="246"/>
    </row>
    <row r="28" spans="1:5" s="229" customFormat="1" ht="33" customHeight="1">
      <c r="A28" s="231" t="s">
        <v>735</v>
      </c>
      <c r="B28" s="448" t="s">
        <v>736</v>
      </c>
      <c r="C28" s="465"/>
      <c r="D28" s="227"/>
      <c r="E28" s="246"/>
    </row>
    <row r="29" spans="1:5" s="229" customFormat="1" ht="133.5" customHeight="1">
      <c r="A29" s="231" t="s">
        <v>737</v>
      </c>
      <c r="B29" s="448" t="s">
        <v>738</v>
      </c>
      <c r="C29" s="465"/>
      <c r="D29" s="227"/>
      <c r="E29" s="246"/>
    </row>
    <row r="30" spans="1:5" s="229" customFormat="1" ht="148.5" customHeight="1">
      <c r="A30" s="231" t="s">
        <v>739</v>
      </c>
      <c r="B30" s="448" t="s">
        <v>740</v>
      </c>
      <c r="C30" s="465"/>
      <c r="D30" s="227"/>
      <c r="E30" s="238"/>
    </row>
    <row r="31" spans="1:5" s="229" customFormat="1" ht="48.75" customHeight="1" thickBot="1">
      <c r="A31" s="231" t="s">
        <v>741</v>
      </c>
      <c r="B31" s="472" t="s">
        <v>742</v>
      </c>
      <c r="C31" s="473"/>
      <c r="D31" s="227"/>
      <c r="E31" s="251"/>
    </row>
    <row r="32" spans="1:5" s="229" customFormat="1" ht="18.75" customHeight="1">
      <c r="A32" s="231" t="s">
        <v>743</v>
      </c>
      <c r="B32" s="448" t="s">
        <v>744</v>
      </c>
      <c r="C32" s="465"/>
      <c r="D32" s="227"/>
      <c r="E32" s="246"/>
    </row>
    <row r="33" spans="1:5" s="229" customFormat="1" ht="67.5" customHeight="1">
      <c r="A33" s="231" t="s">
        <v>745</v>
      </c>
      <c r="B33" s="448" t="s">
        <v>746</v>
      </c>
      <c r="C33" s="465"/>
      <c r="D33" s="227"/>
      <c r="E33" s="246"/>
    </row>
    <row r="34" spans="1:5" s="229" customFormat="1" ht="149.25" customHeight="1">
      <c r="A34" s="231" t="s">
        <v>747</v>
      </c>
      <c r="B34" s="448" t="s">
        <v>748</v>
      </c>
      <c r="C34" s="465"/>
      <c r="D34" s="227"/>
      <c r="E34" s="246"/>
    </row>
    <row r="35" spans="1:5" s="229" customFormat="1" ht="33.75" customHeight="1">
      <c r="A35" s="231" t="s">
        <v>749</v>
      </c>
      <c r="B35" s="448" t="s">
        <v>750</v>
      </c>
      <c r="C35" s="465"/>
      <c r="D35" s="227"/>
      <c r="E35" s="238"/>
    </row>
    <row r="36" spans="1:5" s="229" customFormat="1" ht="51.75" customHeight="1" thickBot="1">
      <c r="A36" s="231" t="s">
        <v>751</v>
      </c>
      <c r="B36" s="472" t="s">
        <v>1311</v>
      </c>
      <c r="C36" s="473"/>
      <c r="D36" s="227"/>
      <c r="E36" s="251"/>
    </row>
    <row r="37" spans="1:5" s="229" customFormat="1" ht="37.5" customHeight="1">
      <c r="A37" s="231" t="s">
        <v>752</v>
      </c>
      <c r="B37" s="448" t="s">
        <v>753</v>
      </c>
      <c r="C37" s="465"/>
      <c r="D37" s="227"/>
      <c r="E37" s="246"/>
    </row>
    <row r="38" spans="1:5" s="229" customFormat="1" ht="21" customHeight="1">
      <c r="A38" s="259" t="s">
        <v>621</v>
      </c>
      <c r="B38" s="470" t="s">
        <v>754</v>
      </c>
      <c r="C38" s="471"/>
      <c r="D38" s="255" t="str" cm="1">
        <f t="array" ref="D38">IF(OR(D39:D41="No cumple"),"NO CUMPLE",IF(OR(D39:D41="CUMPLE"),"CUMPLE",IF(OR(D39:D41="NO APLICA"),"CUMPLE","")))</f>
        <v/>
      </c>
      <c r="E38" s="246"/>
    </row>
    <row r="39" spans="1:5" s="229" customFormat="1" ht="102" customHeight="1">
      <c r="A39" s="231" t="s">
        <v>755</v>
      </c>
      <c r="B39" s="448" t="s">
        <v>756</v>
      </c>
      <c r="C39" s="465"/>
      <c r="D39" s="227"/>
      <c r="E39" s="238"/>
    </row>
    <row r="40" spans="1:5" s="229" customFormat="1" ht="66" customHeight="1" thickBot="1">
      <c r="A40" s="231" t="s">
        <v>757</v>
      </c>
      <c r="B40" s="448" t="s">
        <v>758</v>
      </c>
      <c r="C40" s="465"/>
      <c r="D40" s="227"/>
      <c r="E40" s="251"/>
    </row>
    <row r="41" spans="1:5" s="229" customFormat="1" ht="102.75" customHeight="1">
      <c r="A41" s="231" t="s">
        <v>759</v>
      </c>
      <c r="B41" s="448" t="s">
        <v>760</v>
      </c>
      <c r="C41" s="465"/>
      <c r="D41" s="227"/>
      <c r="E41" s="246"/>
    </row>
    <row r="42" spans="1:5" s="229" customFormat="1" ht="21" customHeight="1">
      <c r="A42" s="259" t="s">
        <v>761</v>
      </c>
      <c r="B42" s="470" t="s">
        <v>762</v>
      </c>
      <c r="C42" s="471"/>
      <c r="D42" s="255" t="str">
        <f>IF(OR(D43="No cumple"),"NO CUMPLE",IF(OR(D43="CUMPLE"),"CUMPLE",IF(OR(D43="NO APLICA"),"CUMPLE","")))</f>
        <v/>
      </c>
      <c r="E42" s="246"/>
    </row>
    <row r="43" spans="1:5" s="229" customFormat="1" ht="72.75" customHeight="1">
      <c r="A43" s="231" t="s">
        <v>763</v>
      </c>
      <c r="B43" s="450" t="s">
        <v>764</v>
      </c>
      <c r="C43" s="480"/>
      <c r="D43" s="227"/>
      <c r="E43" s="246"/>
    </row>
    <row r="44" spans="1:5" s="229" customFormat="1" ht="21" customHeight="1">
      <c r="A44" s="259" t="s">
        <v>781</v>
      </c>
      <c r="B44" s="470" t="s">
        <v>765</v>
      </c>
      <c r="C44" s="471"/>
      <c r="D44" s="255" t="str" cm="1">
        <f t="array" ref="D44">IF(OR(D45:D52="No cumple"),"NO CUMPLE",IF(OR(D45:D52="CUMPLE"),"CUMPLE",IF(OR(D45:D52="NO APLICA"),"CUMPLE","")))</f>
        <v/>
      </c>
      <c r="E44" s="246"/>
    </row>
    <row r="45" spans="1:5" s="229" customFormat="1" ht="54" customHeight="1">
      <c r="A45" s="231" t="s">
        <v>1317</v>
      </c>
      <c r="B45" s="448" t="s">
        <v>766</v>
      </c>
      <c r="C45" s="465"/>
      <c r="D45" s="227"/>
      <c r="E45" s="238"/>
    </row>
    <row r="46" spans="1:5" s="229" customFormat="1" ht="51" customHeight="1" thickBot="1">
      <c r="A46" s="231" t="s">
        <v>784</v>
      </c>
      <c r="B46" s="448" t="s">
        <v>767</v>
      </c>
      <c r="C46" s="465"/>
      <c r="D46" s="227"/>
      <c r="E46" s="251"/>
    </row>
    <row r="47" spans="1:5" s="229" customFormat="1" ht="33.75" customHeight="1">
      <c r="A47" s="231" t="s">
        <v>786</v>
      </c>
      <c r="B47" s="467" t="s">
        <v>768</v>
      </c>
      <c r="C47" s="465"/>
      <c r="D47" s="227"/>
      <c r="E47" s="246"/>
    </row>
    <row r="48" spans="1:5" s="229" customFormat="1" ht="67.5" customHeight="1">
      <c r="A48" s="231" t="s">
        <v>788</v>
      </c>
      <c r="B48" s="448" t="s">
        <v>769</v>
      </c>
      <c r="C48" s="465"/>
      <c r="D48" s="227"/>
      <c r="E48" s="246"/>
    </row>
    <row r="49" spans="1:5" s="229" customFormat="1" ht="32.25" customHeight="1">
      <c r="A49" s="231" t="s">
        <v>790</v>
      </c>
      <c r="B49" s="448" t="s">
        <v>770</v>
      </c>
      <c r="C49" s="465"/>
      <c r="D49" s="227"/>
      <c r="E49" s="238"/>
    </row>
    <row r="50" spans="1:5" s="229" customFormat="1" ht="34.5" customHeight="1" thickBot="1">
      <c r="A50" s="231" t="s">
        <v>1318</v>
      </c>
      <c r="B50" s="448" t="s">
        <v>771</v>
      </c>
      <c r="C50" s="465"/>
      <c r="D50" s="227"/>
      <c r="E50" s="251"/>
    </row>
    <row r="51" spans="1:5" s="229" customFormat="1" ht="49.5" customHeight="1" thickBot="1">
      <c r="A51" s="231" t="s">
        <v>1319</v>
      </c>
      <c r="B51" s="448" t="s">
        <v>772</v>
      </c>
      <c r="C51" s="465"/>
      <c r="D51" s="227"/>
      <c r="E51" s="251"/>
    </row>
    <row r="52" spans="1:5" s="229" customFormat="1" ht="33" customHeight="1">
      <c r="A52" s="231" t="s">
        <v>1320</v>
      </c>
      <c r="B52" s="448" t="s">
        <v>773</v>
      </c>
      <c r="C52" s="465"/>
      <c r="D52" s="227"/>
      <c r="E52" s="246"/>
    </row>
    <row r="53" spans="1:5" s="229" customFormat="1" ht="21" customHeight="1">
      <c r="A53" s="259" t="s">
        <v>626</v>
      </c>
      <c r="B53" s="470" t="s">
        <v>774</v>
      </c>
      <c r="C53" s="471"/>
      <c r="D53" s="255" t="str" cm="1">
        <f t="array" ref="D53">IF(OR(D54:D59="No cumple"),"NO CUMPLE",IF(OR(D54:D59="CUMPLE"),"CUMPLE",IF(OR(D54:D59="NO APLICA"),"CUMPLE","")))</f>
        <v/>
      </c>
      <c r="E53" s="246"/>
    </row>
    <row r="54" spans="1:5" s="229" customFormat="1" ht="18" customHeight="1">
      <c r="A54" s="231" t="s">
        <v>793</v>
      </c>
      <c r="B54" s="448" t="s">
        <v>775</v>
      </c>
      <c r="C54" s="465"/>
      <c r="D54" s="227"/>
      <c r="E54" s="238"/>
    </row>
    <row r="55" spans="1:5" s="229" customFormat="1" ht="18" customHeight="1" thickBot="1">
      <c r="A55" s="231" t="s">
        <v>795</v>
      </c>
      <c r="B55" s="448" t="s">
        <v>776</v>
      </c>
      <c r="C55" s="465"/>
      <c r="D55" s="227"/>
      <c r="E55" s="251"/>
    </row>
    <row r="56" spans="1:5" s="229" customFormat="1" ht="33" customHeight="1" thickBot="1">
      <c r="A56" s="231" t="s">
        <v>797</v>
      </c>
      <c r="B56" s="448" t="s">
        <v>777</v>
      </c>
      <c r="C56" s="465"/>
      <c r="D56" s="227"/>
      <c r="E56" s="251"/>
    </row>
    <row r="57" spans="1:5" s="229" customFormat="1" ht="33.75" customHeight="1">
      <c r="A57" s="231" t="s">
        <v>798</v>
      </c>
      <c r="B57" s="448" t="s">
        <v>778</v>
      </c>
      <c r="C57" s="465"/>
      <c r="D57" s="227"/>
      <c r="E57" s="238"/>
    </row>
    <row r="58" spans="1:5" s="229" customFormat="1" ht="36" customHeight="1">
      <c r="A58" s="231" t="s">
        <v>1321</v>
      </c>
      <c r="B58" s="448" t="s">
        <v>779</v>
      </c>
      <c r="C58" s="465"/>
      <c r="D58" s="227"/>
      <c r="E58" s="238"/>
    </row>
    <row r="59" spans="1:5" s="229" customFormat="1" ht="34.5" customHeight="1" thickBot="1">
      <c r="A59" s="231" t="s">
        <v>1322</v>
      </c>
      <c r="B59" s="448" t="s">
        <v>780</v>
      </c>
      <c r="C59" s="465"/>
      <c r="D59" s="227"/>
      <c r="E59" s="251"/>
    </row>
    <row r="60" spans="1:5" s="229" customFormat="1" ht="21" customHeight="1">
      <c r="A60" s="259" t="s">
        <v>627</v>
      </c>
      <c r="B60" s="470" t="s">
        <v>782</v>
      </c>
      <c r="C60" s="471"/>
      <c r="D60" s="255" t="str" cm="1">
        <f t="array" ref="D60">IF(OR(D61:D65="No cumple"),"NO CUMPLE",IF(OR(D61:D65="CUMPLE"),"CUMPLE",IF(OR(D61:D65="NO APLICA"),"CUMPLE","")))</f>
        <v/>
      </c>
      <c r="E60" s="246"/>
    </row>
    <row r="61" spans="1:5" s="229" customFormat="1" ht="66" customHeight="1" thickBot="1">
      <c r="A61" s="231" t="s">
        <v>1323</v>
      </c>
      <c r="B61" s="448" t="s">
        <v>783</v>
      </c>
      <c r="C61" s="465"/>
      <c r="D61" s="227"/>
      <c r="E61" s="251"/>
    </row>
    <row r="62" spans="1:5" s="229" customFormat="1">
      <c r="A62" s="231" t="s">
        <v>801</v>
      </c>
      <c r="B62" s="448" t="s">
        <v>785</v>
      </c>
      <c r="C62" s="465"/>
      <c r="D62" s="227"/>
      <c r="E62" s="238"/>
    </row>
    <row r="63" spans="1:5" s="229" customFormat="1" ht="34.5" customHeight="1" thickBot="1">
      <c r="A63" s="231" t="s">
        <v>1324</v>
      </c>
      <c r="B63" s="448" t="s">
        <v>787</v>
      </c>
      <c r="C63" s="465"/>
      <c r="D63" s="227"/>
      <c r="E63" s="251"/>
    </row>
    <row r="64" spans="1:5" s="229" customFormat="1" ht="118.5" customHeight="1" thickBot="1">
      <c r="A64" s="231" t="s">
        <v>804</v>
      </c>
      <c r="B64" s="448" t="s">
        <v>789</v>
      </c>
      <c r="C64" s="465"/>
      <c r="D64" s="227"/>
      <c r="E64" s="251"/>
    </row>
    <row r="65" spans="1:5" s="229" customFormat="1" ht="17.25" customHeight="1" thickBot="1">
      <c r="A65" s="231" t="s">
        <v>806</v>
      </c>
      <c r="B65" s="448" t="s">
        <v>791</v>
      </c>
      <c r="C65" s="465"/>
      <c r="D65" s="227"/>
      <c r="E65" s="251"/>
    </row>
    <row r="66" spans="1:5" s="229" customFormat="1" ht="33.75" customHeight="1">
      <c r="A66" s="259" t="s">
        <v>1325</v>
      </c>
      <c r="B66" s="481" t="s">
        <v>792</v>
      </c>
      <c r="C66" s="482"/>
      <c r="D66" s="255" t="str" cm="1">
        <f t="array" ref="D66">IF(OR(D67:D70="No cumple"),"NO CUMPLE",IF(OR(D67:D70="CUMPLE"),"CUMPLE",IF(OR(D67:D70="NO APLICA"),"CUMPLE","")))</f>
        <v/>
      </c>
      <c r="E66" s="246"/>
    </row>
    <row r="67" spans="1:5" s="229" customFormat="1" ht="34.5" customHeight="1">
      <c r="A67" s="231" t="s">
        <v>928</v>
      </c>
      <c r="B67" s="448" t="s">
        <v>794</v>
      </c>
      <c r="C67" s="465"/>
      <c r="D67" s="227"/>
      <c r="E67" s="238"/>
    </row>
    <row r="68" spans="1:5" s="229" customFormat="1" ht="34.5" customHeight="1" thickBot="1">
      <c r="A68" s="231" t="s">
        <v>1326</v>
      </c>
      <c r="B68" s="448" t="s">
        <v>796</v>
      </c>
      <c r="C68" s="465"/>
      <c r="D68" s="227"/>
      <c r="E68" s="251"/>
    </row>
    <row r="69" spans="1:5" s="229" customFormat="1" ht="18.75" customHeight="1" thickBot="1">
      <c r="A69" s="231" t="s">
        <v>1327</v>
      </c>
      <c r="B69" s="448" t="s">
        <v>1312</v>
      </c>
      <c r="C69" s="465"/>
      <c r="D69" s="227"/>
      <c r="E69" s="251"/>
    </row>
    <row r="70" spans="1:5" s="229" customFormat="1" ht="35.25" customHeight="1">
      <c r="A70" s="231" t="s">
        <v>1328</v>
      </c>
      <c r="B70" s="448" t="s">
        <v>1313</v>
      </c>
      <c r="C70" s="465"/>
      <c r="D70" s="227"/>
      <c r="E70" s="238"/>
    </row>
    <row r="71" spans="1:5" s="229" customFormat="1" ht="33.75" customHeight="1">
      <c r="A71" s="259" t="s">
        <v>1329</v>
      </c>
      <c r="B71" s="483" t="s">
        <v>799</v>
      </c>
      <c r="C71" s="484"/>
      <c r="D71" s="255" t="str" cm="1">
        <f t="array" ref="D71">IF(OR(D72:D78="No cumple"),"NO CUMPLE",IF(OR(D72:D78="CUMPLE"),"CUMPLE",IF(OR(D72:D78="NO APLICA"),"CUMPLE","")))</f>
        <v/>
      </c>
      <c r="E71" s="246"/>
    </row>
    <row r="72" spans="1:5" s="229" customFormat="1" ht="48.75" customHeight="1" thickBot="1">
      <c r="A72" s="231" t="s">
        <v>1330</v>
      </c>
      <c r="B72" s="448" t="s">
        <v>800</v>
      </c>
      <c r="C72" s="465"/>
      <c r="D72" s="227"/>
      <c r="E72" s="251"/>
    </row>
    <row r="73" spans="1:5" s="229" customFormat="1" ht="19.5" customHeight="1">
      <c r="A73" s="231" t="s">
        <v>1331</v>
      </c>
      <c r="B73" s="448" t="s">
        <v>802</v>
      </c>
      <c r="C73" s="465"/>
      <c r="D73" s="227"/>
      <c r="E73" s="238"/>
    </row>
    <row r="74" spans="1:5" s="229" customFormat="1" ht="34.5" customHeight="1" thickBot="1">
      <c r="A74" s="231" t="s">
        <v>1332</v>
      </c>
      <c r="B74" s="448" t="s">
        <v>803</v>
      </c>
      <c r="C74" s="465"/>
      <c r="D74" s="227"/>
      <c r="E74" s="251"/>
    </row>
    <row r="75" spans="1:5" s="229" customFormat="1" ht="34.5" customHeight="1" thickBot="1">
      <c r="A75" s="231" t="s">
        <v>1333</v>
      </c>
      <c r="B75" s="448" t="s">
        <v>805</v>
      </c>
      <c r="C75" s="465"/>
      <c r="D75" s="227"/>
      <c r="E75" s="251"/>
    </row>
    <row r="76" spans="1:5" s="229" customFormat="1" ht="18.75" customHeight="1">
      <c r="A76" s="231" t="s">
        <v>1334</v>
      </c>
      <c r="B76" s="448" t="s">
        <v>807</v>
      </c>
      <c r="C76" s="465"/>
      <c r="D76" s="227"/>
      <c r="E76" s="238"/>
    </row>
    <row r="77" spans="1:5" s="229" customFormat="1" ht="18.75" customHeight="1" thickBot="1">
      <c r="A77" s="231" t="s">
        <v>1335</v>
      </c>
      <c r="B77" s="448" t="s">
        <v>808</v>
      </c>
      <c r="C77" s="465"/>
      <c r="D77" s="227"/>
      <c r="E77" s="251"/>
    </row>
    <row r="78" spans="1:5" s="229" customFormat="1" ht="50.25" customHeight="1" thickBot="1">
      <c r="A78" s="231" t="s">
        <v>1336</v>
      </c>
      <c r="B78" s="472" t="s">
        <v>1314</v>
      </c>
      <c r="C78" s="473"/>
      <c r="D78" s="227"/>
      <c r="E78" s="251"/>
    </row>
    <row r="79" spans="1:5" s="229" customFormat="1" ht="18" customHeight="1" thickBot="1">
      <c r="A79" s="259" t="s">
        <v>1337</v>
      </c>
      <c r="B79" s="483" t="s">
        <v>927</v>
      </c>
      <c r="C79" s="484"/>
      <c r="D79" s="255" t="str">
        <f>IF(OR(D80="No cumple"),"NO CUMPLE",IF(OR(D80="CUMPLE"),"CUMPLE",IF(OR(D80="NO APLICA"),"CUMPLE","")))</f>
        <v/>
      </c>
      <c r="E79" s="251"/>
    </row>
    <row r="80" spans="1:5" s="229" customFormat="1" ht="66.75" customHeight="1" thickBot="1">
      <c r="A80" s="231" t="s">
        <v>1338</v>
      </c>
      <c r="B80" s="448" t="s">
        <v>809</v>
      </c>
      <c r="C80" s="465"/>
      <c r="D80" s="227"/>
      <c r="E80" s="251"/>
    </row>
    <row r="81" spans="1:5" s="229" customFormat="1" ht="18" customHeight="1" thickBot="1">
      <c r="A81" s="259" t="s">
        <v>1339</v>
      </c>
      <c r="B81" s="483" t="s">
        <v>929</v>
      </c>
      <c r="C81" s="484"/>
      <c r="D81" s="255" t="str" cm="1">
        <f t="array" ref="D81">IF(OR(D82:D83="No cumple"),"NO CUMPLE",IF(OR(D82:D83="CUMPLE"),"CUMPLE",IF(OR(D82:D83="NO APLICA"),"CUMPLE","")))</f>
        <v/>
      </c>
      <c r="E81" s="251"/>
    </row>
    <row r="82" spans="1:5" s="229" customFormat="1" ht="21.75" customHeight="1" thickBot="1">
      <c r="A82" s="231" t="s">
        <v>1340</v>
      </c>
      <c r="B82" s="450" t="s">
        <v>930</v>
      </c>
      <c r="C82" s="480"/>
      <c r="D82" s="227"/>
      <c r="E82" s="251"/>
    </row>
    <row r="83" spans="1:5" s="229" customFormat="1" ht="22.5" customHeight="1" thickBot="1">
      <c r="A83" s="231" t="s">
        <v>1341</v>
      </c>
      <c r="B83" s="450" t="s">
        <v>931</v>
      </c>
      <c r="C83" s="480"/>
      <c r="D83" s="227"/>
      <c r="E83" s="251"/>
    </row>
    <row r="84" spans="1:5" s="229" customFormat="1" ht="17.25" thickBot="1">
      <c r="A84" s="462" t="s">
        <v>1477</v>
      </c>
      <c r="B84" s="463"/>
      <c r="C84" s="464"/>
      <c r="D84" s="254" t="str">
        <f>IF(OR(D7="No cumple",D10="No cumple",D15="No cumple",D24="No cumple",D38="No cumple",D42="No cumple",D44="No cumple",D53="No cumple",D60="No cumple",D66="No cumple",D71="No cumple",D79="No cumple",D81="No cumple"),"NO CUMPLE",IF(OR(D7="cumple",D10="cumple",D15="cumple",D24="cumple",D38="cumple",D42="cumple",D44="cumple",D53="cumple",D60="cumple",D66="cumple",D71="cumple",D79="cumple",D81="cumple"),"CUMPLE",""))</f>
        <v/>
      </c>
      <c r="E84" s="228"/>
    </row>
    <row r="85" spans="1:5" s="229" customFormat="1" ht="15.75" thickBot="1">
      <c r="A85" s="459" t="s">
        <v>79</v>
      </c>
      <c r="B85" s="460"/>
      <c r="C85" s="460"/>
      <c r="D85" s="460"/>
      <c r="E85" s="461"/>
    </row>
    <row r="86" spans="1:5" s="229" customFormat="1" ht="15.75" thickBot="1">
      <c r="A86" s="457" t="s">
        <v>73</v>
      </c>
      <c r="B86" s="458"/>
      <c r="C86" s="458"/>
      <c r="D86" s="249" t="s">
        <v>0</v>
      </c>
      <c r="E86" s="249" t="s">
        <v>2</v>
      </c>
    </row>
    <row r="87" spans="1:5" s="229" customFormat="1" ht="15">
      <c r="A87" s="453"/>
      <c r="B87" s="454"/>
      <c r="C87" s="454"/>
      <c r="D87" s="243"/>
      <c r="E87" s="243"/>
    </row>
    <row r="88" spans="1:5" s="229" customFormat="1" ht="15">
      <c r="A88" s="453"/>
      <c r="B88" s="454"/>
      <c r="C88" s="454"/>
      <c r="D88" s="243"/>
      <c r="E88" s="243"/>
    </row>
    <row r="89" spans="1:5" s="229" customFormat="1" ht="15.75" thickBot="1">
      <c r="A89" s="455"/>
      <c r="B89" s="456"/>
      <c r="C89" s="456"/>
      <c r="D89" s="244"/>
      <c r="E89" s="244"/>
    </row>
  </sheetData>
  <sheetProtection algorithmName="SHA-512" hashValue="bs9266UVktBbuuKhiijmvMJ28HvOmZeu8GXsb3jNETXJJvuzzTKmi+qM8+VQhpoLAjA4ue27ct8vfQLNm5m/EQ==" saltValue="Qx1I1SiVHKK9EMjcMgjqpQ==" spinCount="100000" sheet="1" objects="1" scenarios="1"/>
  <mergeCells count="89">
    <mergeCell ref="A84:C84"/>
    <mergeCell ref="A89:C89"/>
    <mergeCell ref="A85:E85"/>
    <mergeCell ref="A86:C86"/>
    <mergeCell ref="A87:C87"/>
    <mergeCell ref="A88:C88"/>
    <mergeCell ref="B79:C79"/>
    <mergeCell ref="B80:C80"/>
    <mergeCell ref="B81:C81"/>
    <mergeCell ref="B82:C82"/>
    <mergeCell ref="B83:C83"/>
    <mergeCell ref="B78:C78"/>
    <mergeCell ref="B67:C67"/>
    <mergeCell ref="B68:C68"/>
    <mergeCell ref="B69:C69"/>
    <mergeCell ref="B70:C70"/>
    <mergeCell ref="B71:C71"/>
    <mergeCell ref="B72:C72"/>
    <mergeCell ref="B73:C73"/>
    <mergeCell ref="B74:C74"/>
    <mergeCell ref="B75:C75"/>
    <mergeCell ref="B76:C76"/>
    <mergeCell ref="B77:C77"/>
    <mergeCell ref="B66:C66"/>
    <mergeCell ref="B55:C55"/>
    <mergeCell ref="B56:C56"/>
    <mergeCell ref="B57:C57"/>
    <mergeCell ref="B58:C58"/>
    <mergeCell ref="B59:C59"/>
    <mergeCell ref="B60:C60"/>
    <mergeCell ref="B61:C61"/>
    <mergeCell ref="B62:C62"/>
    <mergeCell ref="B63:C63"/>
    <mergeCell ref="B64:C64"/>
    <mergeCell ref="B65:C65"/>
    <mergeCell ref="B54:C54"/>
    <mergeCell ref="B43:C43"/>
    <mergeCell ref="B44:C44"/>
    <mergeCell ref="B45:C45"/>
    <mergeCell ref="B46:C46"/>
    <mergeCell ref="B47:C47"/>
    <mergeCell ref="B48:C48"/>
    <mergeCell ref="B49:C49"/>
    <mergeCell ref="B50:C50"/>
    <mergeCell ref="B51:C51"/>
    <mergeCell ref="B52:C52"/>
    <mergeCell ref="B53:C53"/>
    <mergeCell ref="B42:C42"/>
    <mergeCell ref="B31:C31"/>
    <mergeCell ref="B32:C32"/>
    <mergeCell ref="B33:C33"/>
    <mergeCell ref="B34:C34"/>
    <mergeCell ref="B35:C35"/>
    <mergeCell ref="B36:C36"/>
    <mergeCell ref="B37:C37"/>
    <mergeCell ref="B38:C38"/>
    <mergeCell ref="B39:C39"/>
    <mergeCell ref="B40:C40"/>
    <mergeCell ref="B41:C41"/>
    <mergeCell ref="B30:C30"/>
    <mergeCell ref="B19:C19"/>
    <mergeCell ref="B20:C20"/>
    <mergeCell ref="B21:C21"/>
    <mergeCell ref="B22:C22"/>
    <mergeCell ref="B23:C23"/>
    <mergeCell ref="B24:C24"/>
    <mergeCell ref="B25:C25"/>
    <mergeCell ref="B26:C26"/>
    <mergeCell ref="B27:C27"/>
    <mergeCell ref="B28:C28"/>
    <mergeCell ref="B29:C29"/>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9 D11:D14 D16:D23 D25:D37 D39:D41 D43 D45:D52 D54:D59 D61:D65 D67:D70 D72:D78 D80 D82:D83" xr:uid="{C5C61112-DBC0-480D-9596-BBAA7EF5E2E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F42"/>
  <sheetViews>
    <sheetView zoomScaleNormal="100" zoomScaleSheetLayoutView="80" zoomScalePageLayoutView="55" workbookViewId="0">
      <selection activeCell="A5" sqref="A5:G7"/>
    </sheetView>
  </sheetViews>
  <sheetFormatPr baseColWidth="10" defaultColWidth="11.42578125" defaultRowHeight="16.5"/>
  <cols>
    <col min="1" max="1" width="8.7109375" style="3" customWidth="1"/>
    <col min="2" max="2" width="25.5703125" style="4" customWidth="1"/>
    <col min="3" max="3" width="76.85546875" style="5" customWidth="1"/>
    <col min="4" max="4" width="14.28515625" style="4" customWidth="1"/>
    <col min="5" max="5" width="53.28515625" style="6" customWidth="1"/>
    <col min="6" max="6" width="11.42578125" style="9"/>
    <col min="7" max="16384" width="11.42578125" style="1"/>
  </cols>
  <sheetData>
    <row r="1" spans="1:6" ht="17.25" thickBot="1">
      <c r="A1" s="272" t="s">
        <v>4</v>
      </c>
      <c r="B1" s="273"/>
      <c r="C1" s="273"/>
      <c r="D1" s="273"/>
      <c r="E1" s="274"/>
      <c r="F1" s="1"/>
    </row>
    <row r="2" spans="1:6" ht="17.25" customHeight="1" thickBot="1">
      <c r="A2" s="293" t="s">
        <v>327</v>
      </c>
      <c r="B2" s="294"/>
      <c r="C2" s="294"/>
      <c r="D2" s="294"/>
      <c r="E2" s="295"/>
      <c r="F2" s="1"/>
    </row>
    <row r="3" spans="1:6" s="2" customFormat="1" ht="17.25" thickBot="1">
      <c r="A3" s="278" t="s">
        <v>3</v>
      </c>
      <c r="B3" s="279"/>
      <c r="C3" s="279"/>
      <c r="D3" s="279"/>
      <c r="E3" s="280"/>
    </row>
    <row r="4" spans="1:6" s="2" customFormat="1" ht="17.25" customHeight="1" thickBot="1">
      <c r="A4" s="281" t="s">
        <v>326</v>
      </c>
      <c r="B4" s="282"/>
      <c r="C4" s="282"/>
      <c r="D4" s="282"/>
      <c r="E4" s="283"/>
    </row>
    <row r="5" spans="1:6" s="229" customFormat="1" ht="27.75" customHeight="1" thickBot="1">
      <c r="A5" s="444" t="s">
        <v>1289</v>
      </c>
      <c r="B5" s="445"/>
      <c r="C5" s="445"/>
      <c r="D5" s="445"/>
      <c r="E5" s="446"/>
    </row>
    <row r="6" spans="1:6" ht="25.5" customHeight="1" thickBot="1">
      <c r="A6" s="486" t="s">
        <v>1288</v>
      </c>
      <c r="B6" s="487"/>
      <c r="C6" s="487"/>
      <c r="D6" s="487"/>
      <c r="E6" s="488"/>
      <c r="F6" s="1"/>
    </row>
    <row r="7" spans="1:6" s="229" customFormat="1" ht="75.75" thickBot="1">
      <c r="A7" s="252" t="s">
        <v>75</v>
      </c>
      <c r="B7" s="302" t="s">
        <v>558</v>
      </c>
      <c r="C7" s="304"/>
      <c r="D7" s="256" t="s">
        <v>1476</v>
      </c>
      <c r="E7" s="234" t="s">
        <v>78</v>
      </c>
    </row>
    <row r="8" spans="1:6" s="229" customFormat="1" ht="23.25" customHeight="1">
      <c r="A8" s="261" t="s">
        <v>844</v>
      </c>
      <c r="B8" s="485" t="s">
        <v>845</v>
      </c>
      <c r="C8" s="485"/>
      <c r="D8" s="255" t="str" cm="1">
        <f t="array" ref="D8">IF(OR(D9:D18="No cumple"),"NO CUMPLE",IF(OR(D9:D18="CUMPLE"),"CUMPLE",IF(OR(D9:D18="NO APLICA"),"CUMPLE","")))</f>
        <v/>
      </c>
      <c r="E8" s="235"/>
    </row>
    <row r="9" spans="1:6" s="229" customFormat="1" ht="33.75" customHeight="1">
      <c r="A9" s="231" t="s">
        <v>846</v>
      </c>
      <c r="B9" s="489" t="s">
        <v>1278</v>
      </c>
      <c r="C9" s="472"/>
      <c r="D9" s="227"/>
      <c r="E9" s="236"/>
    </row>
    <row r="10" spans="1:6" s="229" customFormat="1" ht="33" customHeight="1">
      <c r="A10" s="231" t="s">
        <v>847</v>
      </c>
      <c r="B10" s="472" t="s">
        <v>861</v>
      </c>
      <c r="C10" s="472"/>
      <c r="D10" s="227"/>
      <c r="E10" s="236"/>
    </row>
    <row r="11" spans="1:6" s="229" customFormat="1" ht="48.75" customHeight="1">
      <c r="A11" s="231" t="s">
        <v>848</v>
      </c>
      <c r="B11" s="472" t="s">
        <v>850</v>
      </c>
      <c r="C11" s="472"/>
      <c r="D11" s="227"/>
      <c r="E11" s="237"/>
    </row>
    <row r="12" spans="1:6" s="229" customFormat="1" ht="49.5" customHeight="1">
      <c r="A12" s="231" t="s">
        <v>849</v>
      </c>
      <c r="B12" s="472" t="s">
        <v>852</v>
      </c>
      <c r="C12" s="472"/>
      <c r="D12" s="227"/>
      <c r="E12" s="236"/>
    </row>
    <row r="13" spans="1:6" s="229" customFormat="1" ht="49.5" customHeight="1">
      <c r="A13" s="231" t="s">
        <v>851</v>
      </c>
      <c r="B13" s="472" t="s">
        <v>855</v>
      </c>
      <c r="C13" s="472"/>
      <c r="D13" s="227"/>
      <c r="E13" s="237"/>
    </row>
    <row r="14" spans="1:6" s="229" customFormat="1" ht="103.5" customHeight="1">
      <c r="A14" s="231" t="s">
        <v>853</v>
      </c>
      <c r="B14" s="292" t="s">
        <v>857</v>
      </c>
      <c r="C14" s="292"/>
      <c r="D14" s="227"/>
      <c r="E14" s="238"/>
    </row>
    <row r="15" spans="1:6" s="229" customFormat="1" ht="35.25" customHeight="1">
      <c r="A15" s="231" t="s">
        <v>854</v>
      </c>
      <c r="B15" s="292" t="s">
        <v>1279</v>
      </c>
      <c r="C15" s="292"/>
      <c r="D15" s="227"/>
      <c r="E15" s="236"/>
    </row>
    <row r="16" spans="1:6" s="229" customFormat="1" ht="35.25" customHeight="1">
      <c r="A16" s="231" t="s">
        <v>856</v>
      </c>
      <c r="B16" s="292" t="s">
        <v>859</v>
      </c>
      <c r="C16" s="292"/>
      <c r="D16" s="227"/>
      <c r="E16" s="236"/>
    </row>
    <row r="17" spans="1:5" s="229" customFormat="1" ht="64.5" customHeight="1">
      <c r="A17" s="231" t="s">
        <v>858</v>
      </c>
      <c r="B17" s="292" t="s">
        <v>860</v>
      </c>
      <c r="C17" s="292"/>
      <c r="D17" s="227"/>
      <c r="E17" s="236"/>
    </row>
    <row r="18" spans="1:5" s="229" customFormat="1" ht="51" customHeight="1">
      <c r="A18" s="231" t="s">
        <v>862</v>
      </c>
      <c r="B18" s="292" t="s">
        <v>1280</v>
      </c>
      <c r="C18" s="292"/>
      <c r="D18" s="227"/>
      <c r="E18" s="237"/>
    </row>
    <row r="19" spans="1:5" s="229" customFormat="1" ht="22.5" customHeight="1">
      <c r="A19" s="262" t="s">
        <v>863</v>
      </c>
      <c r="B19" s="490" t="s">
        <v>864</v>
      </c>
      <c r="C19" s="490"/>
      <c r="D19" s="255" t="str" cm="1">
        <f t="array" ref="D19">IF(OR(D20:D29="No cumple"),"NO CUMPLE",IF(OR(D20:D29="CUMPLE"),"CUMPLE",IF(OR(D20:D29="NO APLICA"),"CUMPLE","")))</f>
        <v/>
      </c>
      <c r="E19" s="238"/>
    </row>
    <row r="20" spans="1:5" s="229" customFormat="1" ht="34.5" customHeight="1">
      <c r="A20" s="231" t="s">
        <v>865</v>
      </c>
      <c r="B20" s="472" t="s">
        <v>1281</v>
      </c>
      <c r="C20" s="472"/>
      <c r="D20" s="227"/>
      <c r="E20" s="247"/>
    </row>
    <row r="21" spans="1:5" s="229" customFormat="1" ht="67.5" customHeight="1">
      <c r="A21" s="231" t="s">
        <v>866</v>
      </c>
      <c r="B21" s="491" t="s">
        <v>1270</v>
      </c>
      <c r="C21" s="472"/>
      <c r="D21" s="227"/>
      <c r="E21" s="238"/>
    </row>
    <row r="22" spans="1:5" s="229" customFormat="1" ht="99.75" customHeight="1">
      <c r="A22" s="231" t="s">
        <v>867</v>
      </c>
      <c r="B22" s="472" t="s">
        <v>869</v>
      </c>
      <c r="C22" s="472"/>
      <c r="D22" s="227"/>
      <c r="E22" s="246"/>
    </row>
    <row r="23" spans="1:5" s="229" customFormat="1" ht="100.5" customHeight="1">
      <c r="A23" s="231" t="s">
        <v>868</v>
      </c>
      <c r="B23" s="472" t="s">
        <v>1284</v>
      </c>
      <c r="C23" s="472"/>
      <c r="D23" s="227"/>
      <c r="E23" s="236"/>
    </row>
    <row r="24" spans="1:5" s="229" customFormat="1" ht="20.25" customHeight="1">
      <c r="A24" s="231" t="s">
        <v>870</v>
      </c>
      <c r="B24" s="292" t="s">
        <v>871</v>
      </c>
      <c r="C24" s="292"/>
      <c r="D24" s="227"/>
      <c r="E24" s="236"/>
    </row>
    <row r="25" spans="1:5" s="229" customFormat="1" ht="18" customHeight="1">
      <c r="A25" s="231" t="s">
        <v>872</v>
      </c>
      <c r="B25" s="472" t="s">
        <v>1282</v>
      </c>
      <c r="C25" s="472"/>
      <c r="D25" s="227"/>
      <c r="E25" s="236"/>
    </row>
    <row r="26" spans="1:5" s="229" customFormat="1" ht="19.5" customHeight="1">
      <c r="A26" s="231" t="s">
        <v>873</v>
      </c>
      <c r="B26" s="292" t="s">
        <v>874</v>
      </c>
      <c r="C26" s="292"/>
      <c r="D26" s="227"/>
      <c r="E26" s="237"/>
    </row>
    <row r="27" spans="1:5" s="229" customFormat="1" ht="20.25" customHeight="1">
      <c r="A27" s="231" t="s">
        <v>875</v>
      </c>
      <c r="B27" s="292" t="s">
        <v>876</v>
      </c>
      <c r="C27" s="292"/>
      <c r="D27" s="227"/>
      <c r="E27" s="236"/>
    </row>
    <row r="28" spans="1:5" s="229" customFormat="1" ht="50.25" customHeight="1">
      <c r="A28" s="231" t="s">
        <v>877</v>
      </c>
      <c r="B28" s="492" t="s">
        <v>1271</v>
      </c>
      <c r="C28" s="292"/>
      <c r="D28" s="227"/>
      <c r="E28" s="236"/>
    </row>
    <row r="29" spans="1:5" s="229" customFormat="1" ht="66" customHeight="1">
      <c r="A29" s="231" t="s">
        <v>878</v>
      </c>
      <c r="B29" s="292" t="s">
        <v>1283</v>
      </c>
      <c r="C29" s="292"/>
      <c r="D29" s="227"/>
      <c r="E29" s="237"/>
    </row>
    <row r="30" spans="1:5" s="229" customFormat="1" ht="24" customHeight="1">
      <c r="A30" s="262" t="s">
        <v>879</v>
      </c>
      <c r="B30" s="490" t="s">
        <v>1285</v>
      </c>
      <c r="C30" s="490"/>
      <c r="D30" s="255" t="str" cm="1">
        <f t="array" ref="D30">IF(OR(D31:D36="No cumple"),"NO CUMPLE",IF(OR(D31:D36="CUMPLE"),"CUMPLE",IF(OR(D31:D36="NO APLICA"),"CUMPLE","")))</f>
        <v/>
      </c>
      <c r="E30" s="238"/>
    </row>
    <row r="31" spans="1:5" s="229" customFormat="1" ht="33.75" customHeight="1">
      <c r="A31" s="231" t="s">
        <v>880</v>
      </c>
      <c r="B31" s="292" t="s">
        <v>881</v>
      </c>
      <c r="C31" s="292"/>
      <c r="D31" s="227"/>
      <c r="E31" s="246"/>
    </row>
    <row r="32" spans="1:5" s="229" customFormat="1" ht="66.75" customHeight="1">
      <c r="A32" s="231" t="s">
        <v>882</v>
      </c>
      <c r="B32" s="292" t="s">
        <v>883</v>
      </c>
      <c r="C32" s="292"/>
      <c r="D32" s="227"/>
      <c r="E32" s="238"/>
    </row>
    <row r="33" spans="1:5" s="229" customFormat="1" ht="64.5" customHeight="1">
      <c r="A33" s="231" t="s">
        <v>884</v>
      </c>
      <c r="B33" s="292" t="s">
        <v>885</v>
      </c>
      <c r="C33" s="292"/>
      <c r="D33" s="227"/>
      <c r="E33" s="238"/>
    </row>
    <row r="34" spans="1:5" s="229" customFormat="1" ht="33.75" customHeight="1">
      <c r="A34" s="231" t="s">
        <v>886</v>
      </c>
      <c r="B34" s="292" t="s">
        <v>887</v>
      </c>
      <c r="C34" s="292"/>
      <c r="D34" s="227"/>
      <c r="E34" s="246"/>
    </row>
    <row r="35" spans="1:5" s="229" customFormat="1" ht="67.5" customHeight="1">
      <c r="A35" s="231" t="s">
        <v>888</v>
      </c>
      <c r="B35" s="292" t="s">
        <v>1286</v>
      </c>
      <c r="C35" s="292"/>
      <c r="D35" s="227"/>
      <c r="E35" s="238"/>
    </row>
    <row r="36" spans="1:5" s="229" customFormat="1" ht="51.75" customHeight="1" thickBot="1">
      <c r="A36" s="232" t="s">
        <v>889</v>
      </c>
      <c r="B36" s="493" t="s">
        <v>890</v>
      </c>
      <c r="C36" s="493"/>
      <c r="D36" s="227"/>
      <c r="E36" s="251"/>
    </row>
    <row r="37" spans="1:5" s="229" customFormat="1" ht="17.25" thickBot="1">
      <c r="A37" s="462" t="s">
        <v>1477</v>
      </c>
      <c r="B37" s="463"/>
      <c r="C37" s="464"/>
      <c r="D37" s="254" t="str">
        <f>IF(OR(D8="No cumple",D19="NO CUMPLE",D30="No cumple"),"NO CUMPLE",IF(OR(D8="cumple",D19="cumple",D30="cumple"),"CUMPLE",""))</f>
        <v/>
      </c>
      <c r="E37" s="228"/>
    </row>
    <row r="38" spans="1:5" s="229" customFormat="1" ht="15.75" thickBot="1">
      <c r="A38" s="459" t="s">
        <v>79</v>
      </c>
      <c r="B38" s="460"/>
      <c r="C38" s="460"/>
      <c r="D38" s="460"/>
      <c r="E38" s="461"/>
    </row>
    <row r="39" spans="1:5" s="229" customFormat="1" ht="15.75" thickBot="1">
      <c r="A39" s="457" t="s">
        <v>73</v>
      </c>
      <c r="B39" s="458"/>
      <c r="C39" s="458"/>
      <c r="D39" s="249" t="s">
        <v>0</v>
      </c>
      <c r="E39" s="249" t="s">
        <v>2</v>
      </c>
    </row>
    <row r="40" spans="1:5" s="229" customFormat="1" ht="15">
      <c r="A40" s="453"/>
      <c r="B40" s="454"/>
      <c r="C40" s="454"/>
      <c r="D40" s="243"/>
      <c r="E40" s="243"/>
    </row>
    <row r="41" spans="1:5" s="229" customFormat="1" ht="15">
      <c r="A41" s="453"/>
      <c r="B41" s="454"/>
      <c r="C41" s="454"/>
      <c r="D41" s="243"/>
      <c r="E41" s="243"/>
    </row>
    <row r="42" spans="1:5" s="229" customFormat="1" ht="15.75" thickBot="1">
      <c r="A42" s="455"/>
      <c r="B42" s="456"/>
      <c r="C42" s="456"/>
      <c r="D42" s="244"/>
      <c r="E42" s="244"/>
    </row>
  </sheetData>
  <sheetProtection algorithmName="SHA-512" hashValue="YELEFIq0M0bNc4HqbmbP0jW2/oJHj96kiY6bDhW+/SHAp72gaV1Ki4oBeCzvtb9TrZlH38hHuT2JXjUlYGKZjA==" saltValue="1Up+G5nxAvw9VOsRH5ajqQ==" spinCount="100000" sheet="1" objects="1" scenarios="1"/>
  <mergeCells count="42">
    <mergeCell ref="A40:C40"/>
    <mergeCell ref="A41:C41"/>
    <mergeCell ref="A42:C42"/>
    <mergeCell ref="A39:C39"/>
    <mergeCell ref="B27:C27"/>
    <mergeCell ref="B28:C28"/>
    <mergeCell ref="B29:C29"/>
    <mergeCell ref="B30:C30"/>
    <mergeCell ref="B31:C31"/>
    <mergeCell ref="B32:C32"/>
    <mergeCell ref="B33:C33"/>
    <mergeCell ref="B34:C34"/>
    <mergeCell ref="B35:C35"/>
    <mergeCell ref="B36:C36"/>
    <mergeCell ref="A38:E38"/>
    <mergeCell ref="A37:C37"/>
    <mergeCell ref="B26:C26"/>
    <mergeCell ref="B15:C15"/>
    <mergeCell ref="B16:C16"/>
    <mergeCell ref="B17:C17"/>
    <mergeCell ref="B18:C18"/>
    <mergeCell ref="B19:C19"/>
    <mergeCell ref="B20:C20"/>
    <mergeCell ref="B21:C21"/>
    <mergeCell ref="B22:C22"/>
    <mergeCell ref="B23:C23"/>
    <mergeCell ref="B24:C24"/>
    <mergeCell ref="B25:C25"/>
    <mergeCell ref="B14:C14"/>
    <mergeCell ref="A1:E1"/>
    <mergeCell ref="A2:E2"/>
    <mergeCell ref="A3:E3"/>
    <mergeCell ref="A4:E4"/>
    <mergeCell ref="A5:E5"/>
    <mergeCell ref="B8:C8"/>
    <mergeCell ref="A6:E6"/>
    <mergeCell ref="B9:C9"/>
    <mergeCell ref="B10:C10"/>
    <mergeCell ref="B11:C11"/>
    <mergeCell ref="B12:C12"/>
    <mergeCell ref="B13:C13"/>
    <mergeCell ref="B7:C7"/>
  </mergeCells>
  <dataValidations count="1">
    <dataValidation type="list" allowBlank="1" showInputMessage="1" showErrorMessage="1" sqref="D9:D18 D20:D29 D31:D36" xr:uid="{A6BC0D64-1527-412B-A889-D6786771420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E84"/>
  <sheetViews>
    <sheetView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customHeight="1" thickBot="1">
      <c r="A4" s="281" t="s">
        <v>326</v>
      </c>
      <c r="B4" s="282"/>
      <c r="C4" s="282"/>
      <c r="D4" s="282"/>
      <c r="E4" s="283"/>
    </row>
    <row r="5" spans="1:5" s="229" customFormat="1" ht="27.75" customHeight="1" thickBot="1">
      <c r="A5" s="444" t="s">
        <v>1260</v>
      </c>
      <c r="B5" s="445"/>
      <c r="C5" s="445"/>
      <c r="D5" s="445"/>
      <c r="E5" s="446"/>
    </row>
    <row r="6" spans="1:5" s="229" customFormat="1" ht="75.75" thickBot="1">
      <c r="A6" s="252" t="s">
        <v>75</v>
      </c>
      <c r="B6" s="302" t="s">
        <v>558</v>
      </c>
      <c r="C6" s="304"/>
      <c r="D6" s="256" t="s">
        <v>1476</v>
      </c>
      <c r="E6" s="234" t="s">
        <v>78</v>
      </c>
    </row>
    <row r="7" spans="1:5" s="229" customFormat="1" ht="24" customHeight="1">
      <c r="A7" s="253" t="s">
        <v>325</v>
      </c>
      <c r="B7" s="494" t="s">
        <v>328</v>
      </c>
      <c r="C7" s="494"/>
      <c r="D7" s="255" t="str" cm="1">
        <f t="array" ref="D7">IF(OR(D8:D21="No cumple"),"NO CUMPLE",IF(OR(D8:D21="CUMPLE"),"CUMPLE",IF(OR(D8:D21="NO APLICA"),"CUMPLE","")))</f>
        <v/>
      </c>
      <c r="E7" s="235"/>
    </row>
    <row r="8" spans="1:5" s="229" customFormat="1" ht="17.25" customHeight="1">
      <c r="A8" s="231" t="s">
        <v>329</v>
      </c>
      <c r="B8" s="292" t="s">
        <v>330</v>
      </c>
      <c r="C8" s="292"/>
      <c r="D8" s="227"/>
      <c r="E8" s="235"/>
    </row>
    <row r="9" spans="1:5" s="229" customFormat="1" ht="17.25" customHeight="1">
      <c r="A9" s="231" t="s">
        <v>331</v>
      </c>
      <c r="B9" s="292" t="s">
        <v>332</v>
      </c>
      <c r="C9" s="292"/>
      <c r="D9" s="227"/>
      <c r="E9" s="235"/>
    </row>
    <row r="10" spans="1:5" s="229" customFormat="1" ht="18.75" customHeight="1">
      <c r="A10" s="231" t="s">
        <v>333</v>
      </c>
      <c r="B10" s="292" t="s">
        <v>334</v>
      </c>
      <c r="C10" s="292"/>
      <c r="D10" s="227"/>
      <c r="E10" s="235"/>
    </row>
    <row r="11" spans="1:5" s="229" customFormat="1" ht="20.25" customHeight="1">
      <c r="A11" s="231" t="s">
        <v>335</v>
      </c>
      <c r="B11" s="292" t="s">
        <v>336</v>
      </c>
      <c r="C11" s="292"/>
      <c r="D11" s="227"/>
      <c r="E11" s="235"/>
    </row>
    <row r="12" spans="1:5" s="229" customFormat="1" ht="37.5" customHeight="1">
      <c r="A12" s="231" t="s">
        <v>337</v>
      </c>
      <c r="B12" s="292" t="s">
        <v>1248</v>
      </c>
      <c r="C12" s="292"/>
      <c r="D12" s="227"/>
      <c r="E12" s="235"/>
    </row>
    <row r="13" spans="1:5" s="229" customFormat="1" ht="18" customHeight="1">
      <c r="A13" s="231" t="s">
        <v>338</v>
      </c>
      <c r="B13" s="497" t="s">
        <v>1249</v>
      </c>
      <c r="C13" s="497"/>
      <c r="D13" s="227"/>
      <c r="E13" s="235"/>
    </row>
    <row r="14" spans="1:5" s="229" customFormat="1" ht="19.5" customHeight="1">
      <c r="A14" s="231" t="s">
        <v>339</v>
      </c>
      <c r="B14" s="292" t="s">
        <v>1250</v>
      </c>
      <c r="C14" s="292"/>
      <c r="D14" s="227"/>
      <c r="E14" s="235"/>
    </row>
    <row r="15" spans="1:5" s="229" customFormat="1" ht="36" customHeight="1">
      <c r="A15" s="231" t="s">
        <v>340</v>
      </c>
      <c r="B15" s="292" t="s">
        <v>342</v>
      </c>
      <c r="C15" s="292"/>
      <c r="D15" s="227"/>
      <c r="E15" s="235"/>
    </row>
    <row r="16" spans="1:5" s="229" customFormat="1" ht="34.5" customHeight="1">
      <c r="A16" s="231" t="s">
        <v>341</v>
      </c>
      <c r="B16" s="292" t="s">
        <v>344</v>
      </c>
      <c r="C16" s="292"/>
      <c r="D16" s="227"/>
      <c r="E16" s="235"/>
    </row>
    <row r="17" spans="1:5" s="229" customFormat="1" ht="36" customHeight="1">
      <c r="A17" s="231" t="s">
        <v>343</v>
      </c>
      <c r="B17" s="292" t="s">
        <v>1251</v>
      </c>
      <c r="C17" s="292"/>
      <c r="D17" s="227"/>
      <c r="E17" s="235"/>
    </row>
    <row r="18" spans="1:5" s="229" customFormat="1" ht="33.75" customHeight="1">
      <c r="A18" s="231" t="s">
        <v>345</v>
      </c>
      <c r="B18" s="472" t="s">
        <v>1252</v>
      </c>
      <c r="C18" s="472"/>
      <c r="D18" s="227"/>
      <c r="E18" s="235"/>
    </row>
    <row r="19" spans="1:5" s="229" customFormat="1" ht="35.25" customHeight="1">
      <c r="A19" s="231" t="s">
        <v>346</v>
      </c>
      <c r="B19" s="472" t="s">
        <v>127</v>
      </c>
      <c r="C19" s="472"/>
      <c r="D19" s="227"/>
      <c r="E19" s="235"/>
    </row>
    <row r="20" spans="1:5" s="229" customFormat="1" ht="50.25" customHeight="1">
      <c r="A20" s="231" t="s">
        <v>347</v>
      </c>
      <c r="B20" s="472" t="s">
        <v>349</v>
      </c>
      <c r="C20" s="472"/>
      <c r="D20" s="227"/>
      <c r="E20" s="235"/>
    </row>
    <row r="21" spans="1:5" s="229" customFormat="1" ht="50.25" customHeight="1">
      <c r="A21" s="231" t="s">
        <v>348</v>
      </c>
      <c r="B21" s="472" t="s">
        <v>350</v>
      </c>
      <c r="C21" s="472"/>
      <c r="D21" s="227"/>
      <c r="E21" s="235"/>
    </row>
    <row r="22" spans="1:5" s="229" customFormat="1" ht="22.5" customHeight="1">
      <c r="A22" s="253" t="s">
        <v>351</v>
      </c>
      <c r="B22" s="494" t="s">
        <v>128</v>
      </c>
      <c r="C22" s="494"/>
      <c r="D22" s="255" t="str" cm="1">
        <f t="array" ref="D22">IF(OR(D23:D45="No cumple"),"NO CUMPLE",IF(OR(D23:D45="CUMPLE"),"CUMPLE",IF(OR(D23:D45="NO APLICA"),"CUMPLE","")))</f>
        <v/>
      </c>
      <c r="E22" s="235"/>
    </row>
    <row r="23" spans="1:5" s="229" customFormat="1" ht="15" customHeight="1">
      <c r="A23" s="231" t="s">
        <v>352</v>
      </c>
      <c r="B23" s="472" t="s">
        <v>129</v>
      </c>
      <c r="C23" s="472"/>
      <c r="D23" s="227"/>
      <c r="E23" s="235"/>
    </row>
    <row r="24" spans="1:5" s="229" customFormat="1" ht="34.5" customHeight="1">
      <c r="A24" s="231" t="s">
        <v>353</v>
      </c>
      <c r="B24" s="472" t="s">
        <v>354</v>
      </c>
      <c r="C24" s="472"/>
      <c r="D24" s="227"/>
      <c r="E24" s="235"/>
    </row>
    <row r="25" spans="1:5" s="229" customFormat="1" ht="18" customHeight="1">
      <c r="A25" s="231" t="s">
        <v>355</v>
      </c>
      <c r="B25" s="472" t="s">
        <v>130</v>
      </c>
      <c r="C25" s="472"/>
      <c r="D25" s="227"/>
      <c r="E25" s="235"/>
    </row>
    <row r="26" spans="1:5" s="229" customFormat="1" ht="18" customHeight="1">
      <c r="A26" s="231" t="s">
        <v>356</v>
      </c>
      <c r="B26" s="292" t="s">
        <v>131</v>
      </c>
      <c r="C26" s="292"/>
      <c r="D26" s="227"/>
      <c r="E26" s="235"/>
    </row>
    <row r="27" spans="1:5" s="229" customFormat="1" ht="18" customHeight="1">
      <c r="A27" s="231" t="s">
        <v>357</v>
      </c>
      <c r="B27" s="292" t="s">
        <v>358</v>
      </c>
      <c r="C27" s="292"/>
      <c r="D27" s="227"/>
      <c r="E27" s="235"/>
    </row>
    <row r="28" spans="1:5" s="229" customFormat="1" ht="18" customHeight="1">
      <c r="A28" s="231" t="s">
        <v>359</v>
      </c>
      <c r="B28" s="292" t="s">
        <v>132</v>
      </c>
      <c r="C28" s="292"/>
      <c r="D28" s="227"/>
      <c r="E28" s="235"/>
    </row>
    <row r="29" spans="1:5" s="229" customFormat="1" ht="16.5" customHeight="1">
      <c r="A29" s="231" t="s">
        <v>360</v>
      </c>
      <c r="B29" s="292" t="s">
        <v>133</v>
      </c>
      <c r="C29" s="292"/>
      <c r="D29" s="227"/>
      <c r="E29" s="235"/>
    </row>
    <row r="30" spans="1:5" s="229" customFormat="1" ht="18" customHeight="1">
      <c r="A30" s="231" t="s">
        <v>361</v>
      </c>
      <c r="B30" s="472" t="s">
        <v>134</v>
      </c>
      <c r="C30" s="472"/>
      <c r="D30" s="227"/>
      <c r="E30" s="235"/>
    </row>
    <row r="31" spans="1:5" s="229" customFormat="1" ht="18" customHeight="1">
      <c r="A31" s="231" t="s">
        <v>362</v>
      </c>
      <c r="B31" s="472" t="s">
        <v>363</v>
      </c>
      <c r="C31" s="472"/>
      <c r="D31" s="227"/>
      <c r="E31" s="235"/>
    </row>
    <row r="32" spans="1:5" s="229" customFormat="1" ht="17.25" customHeight="1">
      <c r="A32" s="231" t="s">
        <v>364</v>
      </c>
      <c r="B32" s="472" t="s">
        <v>135</v>
      </c>
      <c r="C32" s="472"/>
      <c r="D32" s="227"/>
      <c r="E32" s="235"/>
    </row>
    <row r="33" spans="1:5" s="229" customFormat="1" ht="16.5" customHeight="1">
      <c r="A33" s="231" t="s">
        <v>365</v>
      </c>
      <c r="B33" s="472" t="s">
        <v>366</v>
      </c>
      <c r="C33" s="472"/>
      <c r="D33" s="227"/>
      <c r="E33" s="235"/>
    </row>
    <row r="34" spans="1:5" s="229" customFormat="1" ht="15.75" customHeight="1">
      <c r="A34" s="260" t="s">
        <v>367</v>
      </c>
      <c r="B34" s="292" t="s">
        <v>136</v>
      </c>
      <c r="C34" s="292"/>
      <c r="D34" s="227"/>
      <c r="E34" s="235"/>
    </row>
    <row r="35" spans="1:5" s="229" customFormat="1" ht="16.5" customHeight="1">
      <c r="A35" s="260" t="s">
        <v>368</v>
      </c>
      <c r="B35" s="292" t="s">
        <v>137</v>
      </c>
      <c r="C35" s="292"/>
      <c r="D35" s="227"/>
      <c r="E35" s="235"/>
    </row>
    <row r="36" spans="1:5" s="229" customFormat="1" ht="17.25" customHeight="1">
      <c r="A36" s="260" t="s">
        <v>369</v>
      </c>
      <c r="B36" s="496" t="s">
        <v>1253</v>
      </c>
      <c r="C36" s="496"/>
      <c r="D36" s="227"/>
      <c r="E36" s="235"/>
    </row>
    <row r="37" spans="1:5" s="229" customFormat="1" ht="15" customHeight="1">
      <c r="A37" s="260" t="s">
        <v>1261</v>
      </c>
      <c r="B37" s="496" t="s">
        <v>1254</v>
      </c>
      <c r="C37" s="496"/>
      <c r="D37" s="227"/>
      <c r="E37" s="235"/>
    </row>
    <row r="38" spans="1:5" s="229" customFormat="1" ht="35.25" customHeight="1">
      <c r="A38" s="260" t="s">
        <v>370</v>
      </c>
      <c r="B38" s="472" t="s">
        <v>371</v>
      </c>
      <c r="C38" s="472"/>
      <c r="D38" s="227"/>
      <c r="E38" s="235"/>
    </row>
    <row r="39" spans="1:5" s="229" customFormat="1" ht="33" customHeight="1">
      <c r="A39" s="231" t="s">
        <v>372</v>
      </c>
      <c r="B39" s="472" t="s">
        <v>1264</v>
      </c>
      <c r="C39" s="472"/>
      <c r="D39" s="227"/>
      <c r="E39" s="235"/>
    </row>
    <row r="40" spans="1:5" s="229" customFormat="1" ht="18.75" customHeight="1">
      <c r="A40" s="231" t="s">
        <v>373</v>
      </c>
      <c r="B40" s="472" t="s">
        <v>138</v>
      </c>
      <c r="C40" s="472"/>
      <c r="D40" s="227"/>
      <c r="E40" s="235"/>
    </row>
    <row r="41" spans="1:5" s="229" customFormat="1" ht="33" customHeight="1">
      <c r="A41" s="231" t="s">
        <v>374</v>
      </c>
      <c r="B41" s="472" t="s">
        <v>375</v>
      </c>
      <c r="C41" s="472"/>
      <c r="D41" s="227"/>
      <c r="E41" s="235"/>
    </row>
    <row r="42" spans="1:5" s="229" customFormat="1" ht="19.5" customHeight="1">
      <c r="A42" s="231" t="s">
        <v>376</v>
      </c>
      <c r="B42" s="472" t="s">
        <v>139</v>
      </c>
      <c r="C42" s="472"/>
      <c r="D42" s="227"/>
      <c r="E42" s="235"/>
    </row>
    <row r="43" spans="1:5" s="229" customFormat="1" ht="18" customHeight="1">
      <c r="A43" s="231" t="s">
        <v>377</v>
      </c>
      <c r="B43" s="472" t="s">
        <v>140</v>
      </c>
      <c r="C43" s="472"/>
      <c r="D43" s="227"/>
      <c r="E43" s="235"/>
    </row>
    <row r="44" spans="1:5" s="229" customFormat="1" ht="18" customHeight="1">
      <c r="A44" s="231" t="s">
        <v>378</v>
      </c>
      <c r="B44" s="292" t="s">
        <v>379</v>
      </c>
      <c r="C44" s="292"/>
      <c r="D44" s="227"/>
      <c r="E44" s="235"/>
    </row>
    <row r="45" spans="1:5" s="229" customFormat="1" ht="16.5" customHeight="1">
      <c r="A45" s="231" t="s">
        <v>380</v>
      </c>
      <c r="B45" s="292" t="s">
        <v>141</v>
      </c>
      <c r="C45" s="292"/>
      <c r="D45" s="227"/>
      <c r="E45" s="235"/>
    </row>
    <row r="46" spans="1:5" s="229" customFormat="1" ht="21.75" customHeight="1">
      <c r="A46" s="259" t="s">
        <v>381</v>
      </c>
      <c r="B46" s="494" t="s">
        <v>382</v>
      </c>
      <c r="C46" s="494"/>
      <c r="D46" s="255" t="str" cm="1">
        <f t="array" ref="D46">IF(OR(D47:D50="No cumple"),"NO CUMPLE",IF(OR(D47:D50="CUMPLE"),"CUMPLE",IF(OR(D47:D50="NO APLICA"),"CUMPLE","")))</f>
        <v/>
      </c>
      <c r="E46" s="235"/>
    </row>
    <row r="47" spans="1:5" s="229" customFormat="1" ht="33.75" customHeight="1">
      <c r="A47" s="231" t="s">
        <v>383</v>
      </c>
      <c r="B47" s="292" t="s">
        <v>384</v>
      </c>
      <c r="C47" s="292"/>
      <c r="D47" s="227"/>
      <c r="E47" s="235"/>
    </row>
    <row r="48" spans="1:5" s="229" customFormat="1" ht="33.75" customHeight="1">
      <c r="A48" s="231" t="s">
        <v>385</v>
      </c>
      <c r="B48" s="292" t="s">
        <v>386</v>
      </c>
      <c r="C48" s="292"/>
      <c r="D48" s="227"/>
      <c r="E48" s="235"/>
    </row>
    <row r="49" spans="1:5" s="229" customFormat="1" ht="33.75" customHeight="1">
      <c r="A49" s="231" t="s">
        <v>387</v>
      </c>
      <c r="B49" s="495" t="s">
        <v>1262</v>
      </c>
      <c r="C49" s="495"/>
      <c r="D49" s="227"/>
      <c r="E49" s="235"/>
    </row>
    <row r="50" spans="1:5" s="229" customFormat="1" ht="18.75" customHeight="1">
      <c r="A50" s="231" t="s">
        <v>388</v>
      </c>
      <c r="B50" s="292" t="s">
        <v>389</v>
      </c>
      <c r="C50" s="292"/>
      <c r="D50" s="227"/>
      <c r="E50" s="235"/>
    </row>
    <row r="51" spans="1:5" s="229" customFormat="1" ht="23.25" customHeight="1">
      <c r="A51" s="259" t="s">
        <v>390</v>
      </c>
      <c r="B51" s="494" t="s">
        <v>391</v>
      </c>
      <c r="C51" s="494"/>
      <c r="D51" s="255" t="str" cm="1">
        <f t="array" ref="D51">IF(OR(D52:D57="No cumple"),"NO CUMPLE",IF(OR(D52:D57="CUMPLE"),"CUMPLE",IF(OR(D52:D57="NO APLICA"),"CUMPLE","")))</f>
        <v/>
      </c>
      <c r="E51" s="235"/>
    </row>
    <row r="52" spans="1:5" s="229" customFormat="1" ht="36" customHeight="1">
      <c r="A52" s="231" t="s">
        <v>392</v>
      </c>
      <c r="B52" s="292" t="s">
        <v>393</v>
      </c>
      <c r="C52" s="292"/>
      <c r="D52" s="227"/>
      <c r="E52" s="235"/>
    </row>
    <row r="53" spans="1:5" s="229" customFormat="1" ht="36" customHeight="1">
      <c r="A53" s="231" t="s">
        <v>394</v>
      </c>
      <c r="B53" s="292" t="s">
        <v>395</v>
      </c>
      <c r="C53" s="292"/>
      <c r="D53" s="227"/>
      <c r="E53" s="235"/>
    </row>
    <row r="54" spans="1:5" s="229" customFormat="1" ht="36" customHeight="1">
      <c r="A54" s="231" t="s">
        <v>396</v>
      </c>
      <c r="B54" s="292" t="s">
        <v>397</v>
      </c>
      <c r="C54" s="292"/>
      <c r="D54" s="227"/>
      <c r="E54" s="235"/>
    </row>
    <row r="55" spans="1:5" s="229" customFormat="1" ht="34.5" customHeight="1">
      <c r="A55" s="231" t="s">
        <v>398</v>
      </c>
      <c r="B55" s="292" t="s">
        <v>399</v>
      </c>
      <c r="C55" s="292"/>
      <c r="D55" s="227"/>
      <c r="E55" s="235"/>
    </row>
    <row r="56" spans="1:5" s="229" customFormat="1" ht="19.5" customHeight="1">
      <c r="A56" s="231" t="s">
        <v>400</v>
      </c>
      <c r="B56" s="292" t="s">
        <v>1263</v>
      </c>
      <c r="C56" s="292"/>
      <c r="D56" s="227"/>
      <c r="E56" s="235"/>
    </row>
    <row r="57" spans="1:5" s="229" customFormat="1" ht="20.25" customHeight="1">
      <c r="A57" s="231" t="s">
        <v>401</v>
      </c>
      <c r="B57" s="292" t="s">
        <v>402</v>
      </c>
      <c r="C57" s="292"/>
      <c r="D57" s="227"/>
      <c r="E57" s="235"/>
    </row>
    <row r="58" spans="1:5" s="229" customFormat="1" ht="22.5" customHeight="1">
      <c r="A58" s="259" t="s">
        <v>403</v>
      </c>
      <c r="B58" s="494" t="s">
        <v>404</v>
      </c>
      <c r="C58" s="494"/>
      <c r="D58" s="255" t="str" cm="1">
        <f t="array" ref="D58">IF(OR(D59:D64="No cumple"),"NO CUMPLE",IF(OR(D59:D64="CUMPLE"),"CUMPLE",IF(OR(D59:D64="NO APLICA"),"CUMPLE","")))</f>
        <v/>
      </c>
      <c r="E58" s="235"/>
    </row>
    <row r="59" spans="1:5" s="229" customFormat="1" ht="36.75" customHeight="1">
      <c r="A59" s="231" t="s">
        <v>405</v>
      </c>
      <c r="B59" s="292" t="s">
        <v>406</v>
      </c>
      <c r="C59" s="292"/>
      <c r="D59" s="227"/>
      <c r="E59" s="235"/>
    </row>
    <row r="60" spans="1:5" s="229" customFormat="1" ht="21" customHeight="1">
      <c r="A60" s="231" t="s">
        <v>407</v>
      </c>
      <c r="B60" s="292" t="s">
        <v>408</v>
      </c>
      <c r="C60" s="292"/>
      <c r="D60" s="227"/>
      <c r="E60" s="235"/>
    </row>
    <row r="61" spans="1:5" s="229" customFormat="1" ht="36.75" customHeight="1">
      <c r="A61" s="231" t="s">
        <v>409</v>
      </c>
      <c r="B61" s="292" t="s">
        <v>410</v>
      </c>
      <c r="C61" s="292"/>
      <c r="D61" s="227"/>
      <c r="E61" s="235"/>
    </row>
    <row r="62" spans="1:5" s="229" customFormat="1" ht="32.25" customHeight="1">
      <c r="A62" s="231" t="s">
        <v>411</v>
      </c>
      <c r="B62" s="292" t="s">
        <v>142</v>
      </c>
      <c r="C62" s="292"/>
      <c r="D62" s="227"/>
      <c r="E62" s="235"/>
    </row>
    <row r="63" spans="1:5" s="229" customFormat="1" ht="33.75" customHeight="1">
      <c r="A63" s="231" t="s">
        <v>324</v>
      </c>
      <c r="B63" s="292" t="s">
        <v>412</v>
      </c>
      <c r="C63" s="292"/>
      <c r="D63" s="227"/>
      <c r="E63" s="235"/>
    </row>
    <row r="64" spans="1:5" s="229" customFormat="1" ht="19.5" customHeight="1">
      <c r="A64" s="231" t="s">
        <v>413</v>
      </c>
      <c r="B64" s="292" t="s">
        <v>414</v>
      </c>
      <c r="C64" s="292"/>
      <c r="D64" s="227"/>
      <c r="E64" s="235"/>
    </row>
    <row r="65" spans="1:5" s="229" customFormat="1" ht="21" customHeight="1">
      <c r="A65" s="259" t="s">
        <v>415</v>
      </c>
      <c r="B65" s="494" t="s">
        <v>416</v>
      </c>
      <c r="C65" s="494"/>
      <c r="D65" s="255" t="str" cm="1">
        <f t="array" ref="D65">IF(OR(D66:D69="No cumple"),"NO CUMPLE",IF(OR(D66:D69="CUMPLE"),"CUMPLE",IF(OR(D66:D69="NO APLICA"),"CUMPLE","")))</f>
        <v/>
      </c>
      <c r="E65" s="235"/>
    </row>
    <row r="66" spans="1:5" s="229" customFormat="1" ht="33.75" customHeight="1">
      <c r="A66" s="231" t="s">
        <v>417</v>
      </c>
      <c r="B66" s="292" t="s">
        <v>418</v>
      </c>
      <c r="C66" s="292"/>
      <c r="D66" s="227"/>
      <c r="E66" s="235"/>
    </row>
    <row r="67" spans="1:5" s="229" customFormat="1" ht="18.75" customHeight="1">
      <c r="A67" s="231" t="s">
        <v>419</v>
      </c>
      <c r="B67" s="292" t="s">
        <v>420</v>
      </c>
      <c r="C67" s="292"/>
      <c r="D67" s="227"/>
      <c r="E67" s="235"/>
    </row>
    <row r="68" spans="1:5" s="229" customFormat="1" ht="32.25" customHeight="1">
      <c r="A68" s="231" t="s">
        <v>421</v>
      </c>
      <c r="B68" s="292" t="s">
        <v>422</v>
      </c>
      <c r="C68" s="292"/>
      <c r="D68" s="227"/>
      <c r="E68" s="235"/>
    </row>
    <row r="69" spans="1:5" s="229" customFormat="1" ht="32.25" customHeight="1">
      <c r="A69" s="231" t="s">
        <v>423</v>
      </c>
      <c r="B69" s="292" t="s">
        <v>430</v>
      </c>
      <c r="C69" s="292"/>
      <c r="D69" s="227"/>
      <c r="E69" s="235"/>
    </row>
    <row r="70" spans="1:5" s="229" customFormat="1" ht="22.5" customHeight="1">
      <c r="A70" s="259" t="s">
        <v>424</v>
      </c>
      <c r="B70" s="494" t="s">
        <v>425</v>
      </c>
      <c r="C70" s="494"/>
      <c r="D70" s="255" t="str" cm="1">
        <f t="array" ref="D70">IF(OR(D71:D72="No cumple"),"NO CUMPLE",IF(OR(D71:D72="CUMPLE"),"CUMPLE",IF(OR(D71:D72="NO APLICA"),"CUMPLE","")))</f>
        <v/>
      </c>
      <c r="E70" s="235"/>
    </row>
    <row r="71" spans="1:5" s="229" customFormat="1" ht="16.5" customHeight="1">
      <c r="A71" s="231" t="s">
        <v>426</v>
      </c>
      <c r="B71" s="292" t="s">
        <v>427</v>
      </c>
      <c r="C71" s="292"/>
      <c r="D71" s="227"/>
      <c r="E71" s="235"/>
    </row>
    <row r="72" spans="1:5" s="229" customFormat="1" ht="18.75" customHeight="1">
      <c r="A72" s="231" t="s">
        <v>428</v>
      </c>
      <c r="B72" s="292" t="s">
        <v>429</v>
      </c>
      <c r="C72" s="292"/>
      <c r="D72" s="227"/>
      <c r="E72" s="235"/>
    </row>
    <row r="73" spans="1:5" s="229" customFormat="1" ht="21" customHeight="1">
      <c r="A73" s="259" t="s">
        <v>431</v>
      </c>
      <c r="B73" s="494" t="s">
        <v>432</v>
      </c>
      <c r="C73" s="494"/>
      <c r="D73" s="255" t="str" cm="1">
        <f t="array" ref="D73">IF(OR(D74:D75="No cumple"),"NO CUMPLE",IF(OR(D74:D75="CUMPLE"),"CUMPLE",IF(OR(D74:D75="NO APLICA"),"CUMPLE","")))</f>
        <v/>
      </c>
      <c r="E73" s="235"/>
    </row>
    <row r="74" spans="1:5" s="229" customFormat="1" ht="32.25" customHeight="1">
      <c r="A74" s="231" t="s">
        <v>433</v>
      </c>
      <c r="B74" s="292" t="s">
        <v>434</v>
      </c>
      <c r="C74" s="292"/>
      <c r="D74" s="227"/>
      <c r="E74" s="235"/>
    </row>
    <row r="75" spans="1:5" s="229" customFormat="1" ht="21.75" customHeight="1">
      <c r="A75" s="231" t="s">
        <v>435</v>
      </c>
      <c r="B75" s="292" t="s">
        <v>436</v>
      </c>
      <c r="C75" s="292"/>
      <c r="D75" s="227"/>
      <c r="E75" s="235"/>
    </row>
    <row r="76" spans="1:5" s="229" customFormat="1" ht="20.25" customHeight="1">
      <c r="A76" s="259" t="s">
        <v>437</v>
      </c>
      <c r="B76" s="494" t="s">
        <v>438</v>
      </c>
      <c r="C76" s="494"/>
      <c r="D76" s="255" t="str" cm="1">
        <f t="array" ref="D76">IF(OR(D77:D78="No cumple"),"NO CUMPLE",IF(OR(D77:D78="CUMPLE"),"CUMPLE",IF(OR(D77:D78="NO APLICA"),"CUMPLE","")))</f>
        <v/>
      </c>
      <c r="E76" s="235"/>
    </row>
    <row r="77" spans="1:5" s="229" customFormat="1" ht="21.75" customHeight="1">
      <c r="A77" s="231" t="s">
        <v>439</v>
      </c>
      <c r="B77" s="292" t="s">
        <v>143</v>
      </c>
      <c r="C77" s="292"/>
      <c r="D77" s="227"/>
      <c r="E77" s="236"/>
    </row>
    <row r="78" spans="1:5" s="229" customFormat="1" ht="37.5" customHeight="1">
      <c r="A78" s="231" t="s">
        <v>440</v>
      </c>
      <c r="B78" s="292" t="s">
        <v>441</v>
      </c>
      <c r="C78" s="292"/>
      <c r="D78" s="227"/>
      <c r="E78" s="236"/>
    </row>
    <row r="79" spans="1:5" s="229" customFormat="1" ht="17.25" thickBot="1">
      <c r="A79" s="462" t="s">
        <v>1477</v>
      </c>
      <c r="B79" s="463"/>
      <c r="C79" s="464"/>
      <c r="D79" s="254" t="str">
        <f>IF(OR(D7="No cumple",D22="NO CUMPLE",D46="No cumple",D51="No cumple",D58="NO CUMPLE",D65="No cumple",D70="No cumple",D73="NO CUMPLE",D76="No cumple"),"NO CUMPLE",IF(OR(D7="cumple",D22="CUMPLE",D46="cumple",D51="cumple",D58="CUMPLE",D65="cumple",D70="cumple",D73="CUMPLE",D76="cumple"),"CUMPLE",""))</f>
        <v/>
      </c>
      <c r="E79" s="228"/>
    </row>
    <row r="80" spans="1:5" s="229" customFormat="1" ht="15.75" thickBot="1">
      <c r="A80" s="459" t="s">
        <v>79</v>
      </c>
      <c r="B80" s="460"/>
      <c r="C80" s="460"/>
      <c r="D80" s="460"/>
      <c r="E80" s="461"/>
    </row>
    <row r="81" spans="1:5" s="229" customFormat="1" ht="15.75" thickBot="1">
      <c r="A81" s="457" t="s">
        <v>73</v>
      </c>
      <c r="B81" s="458"/>
      <c r="C81" s="458"/>
      <c r="D81" s="249" t="s">
        <v>0</v>
      </c>
      <c r="E81" s="249" t="s">
        <v>2</v>
      </c>
    </row>
    <row r="82" spans="1:5" s="229" customFormat="1" ht="15">
      <c r="A82" s="453"/>
      <c r="B82" s="454"/>
      <c r="C82" s="454"/>
      <c r="D82" s="243"/>
      <c r="E82" s="243"/>
    </row>
    <row r="83" spans="1:5" s="229" customFormat="1" ht="15">
      <c r="A83" s="453"/>
      <c r="B83" s="454"/>
      <c r="C83" s="454"/>
      <c r="D83" s="243"/>
      <c r="E83" s="243"/>
    </row>
    <row r="84" spans="1:5" s="229" customFormat="1" ht="15.75" thickBot="1">
      <c r="A84" s="455"/>
      <c r="B84" s="456"/>
      <c r="C84" s="456"/>
      <c r="D84" s="244"/>
      <c r="E84" s="244"/>
    </row>
  </sheetData>
  <sheetProtection algorithmName="SHA-512" hashValue="WJjGnlX1q/TRA33aCWK6zLATUNb4MpHNEbZJZGohaJo8IICitj4DqNCvCti5ztkNRXvExPG+5BJm0cTarnQRfA==" saltValue="N9Wa/l2vN7u+rcBnLi+x5w==" spinCount="100000" sheet="1" objects="1" scenarios="1"/>
  <mergeCells count="84">
    <mergeCell ref="B7:C7"/>
    <mergeCell ref="A1:E1"/>
    <mergeCell ref="A2:E2"/>
    <mergeCell ref="A3:E3"/>
    <mergeCell ref="A4:E4"/>
    <mergeCell ref="A5:E5"/>
    <mergeCell ref="B19:C19"/>
    <mergeCell ref="B8:C8"/>
    <mergeCell ref="B9:C9"/>
    <mergeCell ref="B10:C10"/>
    <mergeCell ref="B11:C11"/>
    <mergeCell ref="B12:C12"/>
    <mergeCell ref="B13:C13"/>
    <mergeCell ref="B14:C14"/>
    <mergeCell ref="B15:C15"/>
    <mergeCell ref="B16:C16"/>
    <mergeCell ref="B17:C17"/>
    <mergeCell ref="B18:C18"/>
    <mergeCell ref="B31:C31"/>
    <mergeCell ref="B20:C20"/>
    <mergeCell ref="B21:C21"/>
    <mergeCell ref="B22:C22"/>
    <mergeCell ref="B23:C23"/>
    <mergeCell ref="B24:C24"/>
    <mergeCell ref="B25:C25"/>
    <mergeCell ref="B26:C26"/>
    <mergeCell ref="B27:C27"/>
    <mergeCell ref="B28:C28"/>
    <mergeCell ref="B29:C29"/>
    <mergeCell ref="B30:C30"/>
    <mergeCell ref="B43:C43"/>
    <mergeCell ref="B32:C32"/>
    <mergeCell ref="B33:C33"/>
    <mergeCell ref="B34:C34"/>
    <mergeCell ref="B35:C35"/>
    <mergeCell ref="B36:C36"/>
    <mergeCell ref="B37:C37"/>
    <mergeCell ref="B38:C38"/>
    <mergeCell ref="B39:C39"/>
    <mergeCell ref="B40:C40"/>
    <mergeCell ref="B41:C41"/>
    <mergeCell ref="B42:C42"/>
    <mergeCell ref="B55:C55"/>
    <mergeCell ref="B44:C44"/>
    <mergeCell ref="B45:C45"/>
    <mergeCell ref="B46:C46"/>
    <mergeCell ref="B47:C47"/>
    <mergeCell ref="B48:C48"/>
    <mergeCell ref="B49:C49"/>
    <mergeCell ref="B50:C50"/>
    <mergeCell ref="B51:C51"/>
    <mergeCell ref="B52:C52"/>
    <mergeCell ref="B53:C53"/>
    <mergeCell ref="B54:C54"/>
    <mergeCell ref="B78:C78"/>
    <mergeCell ref="A79:C79"/>
    <mergeCell ref="B67:C67"/>
    <mergeCell ref="B56:C56"/>
    <mergeCell ref="B57:C57"/>
    <mergeCell ref="B58:C58"/>
    <mergeCell ref="B59:C59"/>
    <mergeCell ref="B60:C60"/>
    <mergeCell ref="B61:C61"/>
    <mergeCell ref="B62:C62"/>
    <mergeCell ref="B63:C63"/>
    <mergeCell ref="B64:C64"/>
    <mergeCell ref="B65:C65"/>
    <mergeCell ref="B66:C66"/>
    <mergeCell ref="A84:C84"/>
    <mergeCell ref="A81:C81"/>
    <mergeCell ref="A82:C82"/>
    <mergeCell ref="A83:C83"/>
    <mergeCell ref="B6:C6"/>
    <mergeCell ref="A80:E80"/>
    <mergeCell ref="B68:C68"/>
    <mergeCell ref="B69:C69"/>
    <mergeCell ref="B70:C70"/>
    <mergeCell ref="B71:C71"/>
    <mergeCell ref="B72:C72"/>
    <mergeCell ref="B73:C73"/>
    <mergeCell ref="B74:C74"/>
    <mergeCell ref="B75:C75"/>
    <mergeCell ref="B76:C76"/>
    <mergeCell ref="B77:C77"/>
  </mergeCells>
  <dataValidations count="1">
    <dataValidation type="list" allowBlank="1" showInputMessage="1" showErrorMessage="1" sqref="D8:D21 D23:D45 D47:D50 D52:D57 D59:D64 D66:D69 D71:D72 D74:D75 D77:D78" xr:uid="{13EEABBA-D922-45B1-8B11-F2CD869289AC}">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E45"/>
  <sheetViews>
    <sheetView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932</v>
      </c>
      <c r="B5" s="445"/>
      <c r="C5" s="445"/>
      <c r="D5" s="445"/>
      <c r="E5" s="446"/>
    </row>
    <row r="6" spans="1:5" s="229" customFormat="1" ht="75.75" thickBot="1">
      <c r="A6" s="252" t="s">
        <v>75</v>
      </c>
      <c r="B6" s="302" t="s">
        <v>558</v>
      </c>
      <c r="C6" s="304"/>
      <c r="D6" s="256" t="s">
        <v>1476</v>
      </c>
      <c r="E6" s="234" t="s">
        <v>78</v>
      </c>
    </row>
    <row r="7" spans="1:5" s="229" customFormat="1" ht="25.5" customHeight="1">
      <c r="A7" s="253" t="s">
        <v>329</v>
      </c>
      <c r="B7" s="494" t="s">
        <v>1342</v>
      </c>
      <c r="C7" s="494"/>
      <c r="D7" s="255" t="str" cm="1">
        <f t="array" ref="D7">IF(OR(D8:D29="No cumple"),"NO CUMPLE",IF(OR(D8:D29="CUMPLE"),"CUMPLE",IF(OR(D8:D29="NO APLICA"),"CUMPLE","")))</f>
        <v/>
      </c>
      <c r="E7" s="235"/>
    </row>
    <row r="8" spans="1:5" s="229" customFormat="1" ht="22.5" customHeight="1">
      <c r="A8" s="231" t="s">
        <v>933</v>
      </c>
      <c r="B8" s="498" t="s">
        <v>1375</v>
      </c>
      <c r="C8" s="498"/>
      <c r="D8" s="227"/>
      <c r="E8" s="236"/>
    </row>
    <row r="9" spans="1:5" s="229" customFormat="1" ht="21" customHeight="1">
      <c r="A9" s="231" t="s">
        <v>1376</v>
      </c>
      <c r="B9" s="498" t="s">
        <v>86</v>
      </c>
      <c r="C9" s="498"/>
      <c r="D9" s="227"/>
      <c r="E9" s="236"/>
    </row>
    <row r="10" spans="1:5" s="229" customFormat="1" ht="21.75" customHeight="1">
      <c r="A10" s="231" t="s">
        <v>934</v>
      </c>
      <c r="B10" s="498" t="s">
        <v>935</v>
      </c>
      <c r="C10" s="498"/>
      <c r="D10" s="227"/>
      <c r="E10" s="236"/>
    </row>
    <row r="11" spans="1:5" s="229" customFormat="1" ht="34.5" customHeight="1">
      <c r="A11" s="231" t="s">
        <v>936</v>
      </c>
      <c r="B11" s="498" t="s">
        <v>937</v>
      </c>
      <c r="C11" s="498"/>
      <c r="D11" s="227"/>
      <c r="E11" s="237"/>
    </row>
    <row r="12" spans="1:5" s="229" customFormat="1" ht="48.75" customHeight="1">
      <c r="A12" s="231" t="s">
        <v>938</v>
      </c>
      <c r="B12" s="498" t="s">
        <v>939</v>
      </c>
      <c r="C12" s="498"/>
      <c r="D12" s="227"/>
      <c r="E12" s="236"/>
    </row>
    <row r="13" spans="1:5" s="229" customFormat="1" ht="33" customHeight="1">
      <c r="A13" s="231" t="s">
        <v>940</v>
      </c>
      <c r="B13" s="498" t="s">
        <v>87</v>
      </c>
      <c r="C13" s="498"/>
      <c r="D13" s="227"/>
      <c r="E13" s="236"/>
    </row>
    <row r="14" spans="1:5" s="229" customFormat="1" ht="30.75" customHeight="1">
      <c r="A14" s="231" t="s">
        <v>941</v>
      </c>
      <c r="B14" s="498" t="s">
        <v>88</v>
      </c>
      <c r="C14" s="498"/>
      <c r="D14" s="227"/>
      <c r="E14" s="237"/>
    </row>
    <row r="15" spans="1:5" s="229" customFormat="1" ht="52.5" customHeight="1">
      <c r="A15" s="231" t="s">
        <v>942</v>
      </c>
      <c r="B15" s="498" t="s">
        <v>89</v>
      </c>
      <c r="C15" s="498"/>
      <c r="D15" s="227"/>
      <c r="E15" s="238"/>
    </row>
    <row r="16" spans="1:5" s="229" customFormat="1" ht="22.5" customHeight="1">
      <c r="A16" s="231" t="s">
        <v>943</v>
      </c>
      <c r="B16" s="498" t="s">
        <v>90</v>
      </c>
      <c r="C16" s="498"/>
      <c r="D16" s="227"/>
      <c r="E16" s="246"/>
    </row>
    <row r="17" spans="1:5" s="229" customFormat="1" ht="34.5" customHeight="1">
      <c r="A17" s="231" t="s">
        <v>944</v>
      </c>
      <c r="B17" s="498" t="s">
        <v>91</v>
      </c>
      <c r="C17" s="498"/>
      <c r="D17" s="227"/>
      <c r="E17" s="238"/>
    </row>
    <row r="18" spans="1:5" s="229" customFormat="1" ht="23.25" customHeight="1">
      <c r="A18" s="231" t="s">
        <v>945</v>
      </c>
      <c r="B18" s="498" t="s">
        <v>92</v>
      </c>
      <c r="C18" s="498"/>
      <c r="D18" s="227"/>
      <c r="E18" s="237"/>
    </row>
    <row r="19" spans="1:5" s="229" customFormat="1" ht="64.5" customHeight="1">
      <c r="A19" s="231" t="s">
        <v>946</v>
      </c>
      <c r="B19" s="498" t="s">
        <v>93</v>
      </c>
      <c r="C19" s="498"/>
      <c r="D19" s="227"/>
      <c r="E19" s="238"/>
    </row>
    <row r="20" spans="1:5" s="229" customFormat="1" ht="51" customHeight="1">
      <c r="A20" s="231" t="s">
        <v>947</v>
      </c>
      <c r="B20" s="292" t="s">
        <v>948</v>
      </c>
      <c r="C20" s="498"/>
      <c r="D20" s="227"/>
      <c r="E20" s="237"/>
    </row>
    <row r="21" spans="1:5" s="229" customFormat="1" ht="48" customHeight="1">
      <c r="A21" s="231" t="s">
        <v>949</v>
      </c>
      <c r="B21" s="292" t="s">
        <v>94</v>
      </c>
      <c r="C21" s="498"/>
      <c r="D21" s="227"/>
      <c r="E21" s="238"/>
    </row>
    <row r="22" spans="1:5" s="229" customFormat="1" ht="33" customHeight="1">
      <c r="A22" s="231" t="s">
        <v>950</v>
      </c>
      <c r="B22" s="292" t="s">
        <v>95</v>
      </c>
      <c r="C22" s="498"/>
      <c r="D22" s="227"/>
      <c r="E22" s="246"/>
    </row>
    <row r="23" spans="1:5" s="229" customFormat="1" ht="19.5" customHeight="1">
      <c r="A23" s="231" t="s">
        <v>951</v>
      </c>
      <c r="B23" s="292" t="s">
        <v>96</v>
      </c>
      <c r="C23" s="498"/>
      <c r="D23" s="227"/>
      <c r="E23" s="238"/>
    </row>
    <row r="24" spans="1:5" s="229" customFormat="1" ht="30.75" customHeight="1">
      <c r="A24" s="231" t="s">
        <v>952</v>
      </c>
      <c r="B24" s="292" t="s">
        <v>97</v>
      </c>
      <c r="C24" s="498"/>
      <c r="D24" s="227"/>
      <c r="E24" s="237"/>
    </row>
    <row r="25" spans="1:5" s="229" customFormat="1" ht="19.5" customHeight="1">
      <c r="A25" s="231" t="s">
        <v>953</v>
      </c>
      <c r="B25" s="292" t="s">
        <v>98</v>
      </c>
      <c r="C25" s="498"/>
      <c r="D25" s="227"/>
      <c r="E25" s="238"/>
    </row>
    <row r="26" spans="1:5" s="229" customFormat="1" ht="30" customHeight="1">
      <c r="A26" s="231" t="s">
        <v>954</v>
      </c>
      <c r="B26" s="292" t="s">
        <v>99</v>
      </c>
      <c r="C26" s="498"/>
      <c r="D26" s="227"/>
      <c r="E26" s="246"/>
    </row>
    <row r="27" spans="1:5" s="229" customFormat="1" ht="21.75" customHeight="1">
      <c r="A27" s="231" t="s">
        <v>955</v>
      </c>
      <c r="B27" s="292" t="s">
        <v>956</v>
      </c>
      <c r="C27" s="498"/>
      <c r="D27" s="227"/>
      <c r="E27" s="238"/>
    </row>
    <row r="28" spans="1:5" s="229" customFormat="1" ht="23.25" customHeight="1">
      <c r="A28" s="231" t="s">
        <v>957</v>
      </c>
      <c r="B28" s="292" t="s">
        <v>100</v>
      </c>
      <c r="C28" s="498"/>
      <c r="D28" s="227"/>
      <c r="E28" s="246"/>
    </row>
    <row r="29" spans="1:5" s="229" customFormat="1" ht="50.25" customHeight="1">
      <c r="A29" s="231" t="s">
        <v>958</v>
      </c>
      <c r="B29" s="292" t="s">
        <v>101</v>
      </c>
      <c r="C29" s="498"/>
      <c r="D29" s="227"/>
      <c r="E29" s="238"/>
    </row>
    <row r="30" spans="1:5" s="229" customFormat="1" ht="19.5" customHeight="1">
      <c r="A30" s="259" t="s">
        <v>331</v>
      </c>
      <c r="B30" s="494" t="s">
        <v>959</v>
      </c>
      <c r="C30" s="494"/>
      <c r="D30" s="255" t="str" cm="1">
        <f t="array" ref="D30">IF(OR(D31:D39="No cumple"),"NO CUMPLE",IF(OR(D31:D39="CUMPLE"),"CUMPLE",IF(OR(D31:D39="NO APLICA"),"CUMPLE","")))</f>
        <v/>
      </c>
      <c r="E30" s="246"/>
    </row>
    <row r="31" spans="1:5" s="229" customFormat="1" ht="30" customHeight="1">
      <c r="A31" s="231" t="s">
        <v>960</v>
      </c>
      <c r="B31" s="499" t="s">
        <v>1343</v>
      </c>
      <c r="C31" s="500"/>
      <c r="D31" s="227"/>
      <c r="E31" s="238"/>
    </row>
    <row r="32" spans="1:5" s="229" customFormat="1" ht="21" customHeight="1">
      <c r="A32" s="231" t="s">
        <v>961</v>
      </c>
      <c r="B32" s="499" t="s">
        <v>1344</v>
      </c>
      <c r="C32" s="500"/>
      <c r="D32" s="227"/>
      <c r="E32" s="246"/>
    </row>
    <row r="33" spans="1:5" s="229" customFormat="1" ht="20.25" customHeight="1">
      <c r="A33" s="231" t="s">
        <v>962</v>
      </c>
      <c r="B33" s="499" t="s">
        <v>1345</v>
      </c>
      <c r="C33" s="500"/>
      <c r="D33" s="227"/>
      <c r="E33" s="238"/>
    </row>
    <row r="34" spans="1:5" s="229" customFormat="1" ht="50.25" customHeight="1">
      <c r="A34" s="231" t="s">
        <v>963</v>
      </c>
      <c r="B34" s="292" t="s">
        <v>964</v>
      </c>
      <c r="C34" s="292"/>
      <c r="D34" s="227"/>
      <c r="E34" s="247"/>
    </row>
    <row r="35" spans="1:5" s="229" customFormat="1" ht="49.5" customHeight="1">
      <c r="A35" s="258" t="s">
        <v>965</v>
      </c>
      <c r="B35" s="501" t="s">
        <v>966</v>
      </c>
      <c r="C35" s="502"/>
      <c r="D35" s="227"/>
      <c r="E35" s="250"/>
    </row>
    <row r="36" spans="1:5" s="229" customFormat="1" ht="30.75" customHeight="1">
      <c r="A36" s="231" t="s">
        <v>967</v>
      </c>
      <c r="B36" s="292" t="s">
        <v>102</v>
      </c>
      <c r="C36" s="498"/>
      <c r="D36" s="227"/>
      <c r="E36" s="246"/>
    </row>
    <row r="37" spans="1:5" s="229" customFormat="1" ht="33.75" customHeight="1">
      <c r="A37" s="231" t="s">
        <v>968</v>
      </c>
      <c r="B37" s="292" t="s">
        <v>125</v>
      </c>
      <c r="C37" s="498"/>
      <c r="D37" s="227"/>
      <c r="E37" s="238"/>
    </row>
    <row r="38" spans="1:5" s="229" customFormat="1" ht="33" customHeight="1">
      <c r="A38" s="231" t="s">
        <v>969</v>
      </c>
      <c r="B38" s="292" t="s">
        <v>103</v>
      </c>
      <c r="C38" s="498"/>
      <c r="D38" s="227"/>
      <c r="E38" s="246"/>
    </row>
    <row r="39" spans="1:5" s="229" customFormat="1" ht="23.25" customHeight="1">
      <c r="A39" s="231" t="s">
        <v>970</v>
      </c>
      <c r="B39" s="292" t="s">
        <v>971</v>
      </c>
      <c r="C39" s="498"/>
      <c r="D39" s="227"/>
      <c r="E39" s="238"/>
    </row>
    <row r="40" spans="1:5" s="229" customFormat="1" ht="17.25" thickBot="1">
      <c r="A40" s="462" t="s">
        <v>1477</v>
      </c>
      <c r="B40" s="463"/>
      <c r="C40" s="464"/>
      <c r="D40" s="254" t="str">
        <f>IF(OR(D7="NO CUMPLE",D30="No cumple"),"NO CUMPLE",IF(OR(D7="cumple",D30="cumple"),"CUMPLE",""))</f>
        <v/>
      </c>
      <c r="E40" s="228"/>
    </row>
    <row r="41" spans="1:5" s="229" customFormat="1" ht="15.75" thickBot="1">
      <c r="A41" s="459" t="s">
        <v>79</v>
      </c>
      <c r="B41" s="460"/>
      <c r="C41" s="460"/>
      <c r="D41" s="460"/>
      <c r="E41" s="461"/>
    </row>
    <row r="42" spans="1:5" s="229" customFormat="1" ht="15.75" thickBot="1">
      <c r="A42" s="506" t="s">
        <v>73</v>
      </c>
      <c r="B42" s="507"/>
      <c r="C42" s="508"/>
      <c r="D42" s="239" t="s">
        <v>0</v>
      </c>
      <c r="E42" s="240" t="s">
        <v>2</v>
      </c>
    </row>
    <row r="43" spans="1:5" s="229" customFormat="1" ht="15">
      <c r="A43" s="503"/>
      <c r="B43" s="504"/>
      <c r="C43" s="505"/>
      <c r="D43" s="241"/>
      <c r="E43" s="242"/>
    </row>
    <row r="44" spans="1:5" s="229" customFormat="1" ht="15">
      <c r="A44" s="453"/>
      <c r="B44" s="454"/>
      <c r="C44" s="454"/>
      <c r="D44" s="243"/>
      <c r="E44" s="242"/>
    </row>
    <row r="45" spans="1:5" s="229" customFormat="1" ht="15.75" thickBot="1">
      <c r="A45" s="455"/>
      <c r="B45" s="456"/>
      <c r="C45" s="456"/>
      <c r="D45" s="244"/>
      <c r="E45" s="245"/>
    </row>
  </sheetData>
  <sheetProtection algorithmName="SHA-512" hashValue="Ivv55OusDlplCl4V2pj37Zln8yP3h4u9YSsK5isdrEutJixoLqgAzB/pXxXISmMzUvz00cbaM7paXva5RmkxcQ==" saltValue="w5UwtuTSTT4cXd/LPSFj1Q==" spinCount="100000" sheet="1" objects="1" scenarios="1"/>
  <mergeCells count="45">
    <mergeCell ref="A43:C43"/>
    <mergeCell ref="A44:C44"/>
    <mergeCell ref="A45:C45"/>
    <mergeCell ref="B37:C37"/>
    <mergeCell ref="B38:C38"/>
    <mergeCell ref="B39:C39"/>
    <mergeCell ref="A41:E41"/>
    <mergeCell ref="A42:C42"/>
    <mergeCell ref="A40:C40"/>
    <mergeCell ref="B36:C36"/>
    <mergeCell ref="B25:C25"/>
    <mergeCell ref="B26:C26"/>
    <mergeCell ref="B27:C27"/>
    <mergeCell ref="B28:C28"/>
    <mergeCell ref="B29:C29"/>
    <mergeCell ref="B30:C30"/>
    <mergeCell ref="B31:C31"/>
    <mergeCell ref="B32:C32"/>
    <mergeCell ref="B33:C33"/>
    <mergeCell ref="B34:C34"/>
    <mergeCell ref="B35:C35"/>
    <mergeCell ref="B24:C24"/>
    <mergeCell ref="B13:C13"/>
    <mergeCell ref="B14:C14"/>
    <mergeCell ref="B15:C15"/>
    <mergeCell ref="B16:C16"/>
    <mergeCell ref="B17:C17"/>
    <mergeCell ref="B18:C18"/>
    <mergeCell ref="B19:C19"/>
    <mergeCell ref="B20:C20"/>
    <mergeCell ref="B21:C21"/>
    <mergeCell ref="B22:C22"/>
    <mergeCell ref="B23:C23"/>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29 D31:D39" xr:uid="{6ADCE71A-95AD-4E9D-BC5F-D5A09EE6FB1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E141"/>
  <sheetViews>
    <sheetView zoomScaleNormal="100" zoomScaleSheetLayoutView="80" zoomScalePageLayoutView="55" workbookViewId="0">
      <selection activeCell="A5" sqref="A5:G7"/>
    </sheetView>
  </sheetViews>
  <sheetFormatPr baseColWidth="10" defaultColWidth="11.42578125" defaultRowHeight="16.5"/>
  <cols>
    <col min="1" max="1" width="10.140625" style="3" customWidth="1"/>
    <col min="2" max="2" width="40.42578125" style="4" customWidth="1"/>
    <col min="3" max="3" width="78.42578125" style="5" customWidth="1"/>
    <col min="4" max="4" width="14.42578125" style="4" customWidth="1"/>
    <col min="5" max="5" width="34.42578125" style="6" customWidth="1"/>
    <col min="6" max="6" width="6.5703125" style="1" bestFit="1" customWidth="1"/>
    <col min="7"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972</v>
      </c>
      <c r="B5" s="445"/>
      <c r="C5" s="445"/>
      <c r="D5" s="445"/>
      <c r="E5" s="446"/>
    </row>
    <row r="6" spans="1:5" s="229" customFormat="1" ht="75.75" thickBot="1">
      <c r="A6" s="252" t="s">
        <v>75</v>
      </c>
      <c r="B6" s="302" t="s">
        <v>558</v>
      </c>
      <c r="C6" s="304"/>
      <c r="D6" s="256" t="s">
        <v>1476</v>
      </c>
      <c r="E6" s="234" t="s">
        <v>78</v>
      </c>
    </row>
    <row r="7" spans="1:5" s="229" customFormat="1" ht="20.25" customHeight="1">
      <c r="A7" s="253" t="s">
        <v>973</v>
      </c>
      <c r="B7" s="509" t="s">
        <v>974</v>
      </c>
      <c r="C7" s="509"/>
      <c r="D7" s="255" t="str" cm="1">
        <f t="array" ref="D7">IF(OR(D8:D9="No cumple"),"NO CUMPLE",IF(OR(D8:D9="CUMPLE"),"CUMPLE",IF(OR(D8:D9="NO APLICA"),"CUMPLE","")))</f>
        <v/>
      </c>
      <c r="E7" s="235"/>
    </row>
    <row r="8" spans="1:5" s="229" customFormat="1" ht="32.25" customHeight="1">
      <c r="A8" s="258" t="s">
        <v>975</v>
      </c>
      <c r="B8" s="496" t="s">
        <v>1346</v>
      </c>
      <c r="C8" s="496"/>
      <c r="D8" s="227"/>
      <c r="E8" s="236"/>
    </row>
    <row r="9" spans="1:5" s="229" customFormat="1" ht="19.5" customHeight="1">
      <c r="A9" s="258" t="s">
        <v>976</v>
      </c>
      <c r="B9" s="510" t="s">
        <v>1347</v>
      </c>
      <c r="C9" s="510"/>
      <c r="D9" s="227"/>
      <c r="E9" s="236"/>
    </row>
    <row r="10" spans="1:5" s="229" customFormat="1" ht="19.5" customHeight="1">
      <c r="A10" s="253" t="s">
        <v>977</v>
      </c>
      <c r="B10" s="509" t="s">
        <v>978</v>
      </c>
      <c r="C10" s="509"/>
      <c r="D10" s="255" t="str" cm="1">
        <f t="array" ref="D10">IF(OR(D11:D13="No cumple"),"NO CUMPLE",IF(OR(D11:D13="CUMPLE"),"CUMPLE",IF(OR(D11:D13="NO APLICA"),"CUMPLE","")))</f>
        <v/>
      </c>
      <c r="E10" s="236"/>
    </row>
    <row r="11" spans="1:5" s="229" customFormat="1" ht="130.5" customHeight="1">
      <c r="A11" s="258" t="s">
        <v>979</v>
      </c>
      <c r="B11" s="472" t="s">
        <v>1431</v>
      </c>
      <c r="C11" s="472"/>
      <c r="D11" s="227"/>
      <c r="E11" s="237"/>
    </row>
    <row r="12" spans="1:5" s="229" customFormat="1" ht="50.25" customHeight="1">
      <c r="A12" s="258" t="s">
        <v>980</v>
      </c>
      <c r="B12" s="497" t="s">
        <v>1377</v>
      </c>
      <c r="C12" s="497"/>
      <c r="D12" s="227"/>
      <c r="E12" s="236"/>
    </row>
    <row r="13" spans="1:5" s="229" customFormat="1" ht="30.95" customHeight="1">
      <c r="A13" s="258" t="s">
        <v>981</v>
      </c>
      <c r="B13" s="497" t="s">
        <v>1432</v>
      </c>
      <c r="C13" s="497"/>
      <c r="D13" s="227"/>
      <c r="E13" s="237"/>
    </row>
    <row r="14" spans="1:5" s="229" customFormat="1" ht="19.5" customHeight="1">
      <c r="A14" s="253" t="s">
        <v>982</v>
      </c>
      <c r="B14" s="494" t="s">
        <v>983</v>
      </c>
      <c r="C14" s="494"/>
      <c r="D14" s="255" t="str" cm="1">
        <f t="array" ref="D14">IF(OR(D15:D22="No cumple"),"NO CUMPLE",IF(OR(D15:D22="CUMPLE"),"CUMPLE",IF(OR(D15:D22="NO APLICA"),"CUMPLE","")))</f>
        <v/>
      </c>
      <c r="E14" s="238"/>
    </row>
    <row r="15" spans="1:5" s="229" customFormat="1" ht="31.5" customHeight="1">
      <c r="A15" s="258" t="s">
        <v>984</v>
      </c>
      <c r="B15" s="511" t="s">
        <v>985</v>
      </c>
      <c r="C15" s="511"/>
      <c r="D15" s="227"/>
      <c r="E15" s="246"/>
    </row>
    <row r="16" spans="1:5" s="229" customFormat="1" ht="18" customHeight="1">
      <c r="A16" s="258" t="s">
        <v>986</v>
      </c>
      <c r="B16" s="511" t="s">
        <v>987</v>
      </c>
      <c r="C16" s="511"/>
      <c r="D16" s="227"/>
      <c r="E16" s="238"/>
    </row>
    <row r="17" spans="1:5" s="229" customFormat="1" ht="164.25" customHeight="1">
      <c r="A17" s="258" t="s">
        <v>988</v>
      </c>
      <c r="B17" s="511" t="s">
        <v>1433</v>
      </c>
      <c r="C17" s="511"/>
      <c r="D17" s="227"/>
      <c r="E17" s="247"/>
    </row>
    <row r="18" spans="1:5" s="229" customFormat="1" ht="34.5" customHeight="1">
      <c r="A18" s="258" t="s">
        <v>989</v>
      </c>
      <c r="B18" s="511" t="s">
        <v>1382</v>
      </c>
      <c r="C18" s="511"/>
      <c r="D18" s="227"/>
      <c r="E18" s="246"/>
    </row>
    <row r="19" spans="1:5" s="229" customFormat="1" ht="50.25" customHeight="1">
      <c r="A19" s="258" t="s">
        <v>990</v>
      </c>
      <c r="B19" s="511" t="s">
        <v>1383</v>
      </c>
      <c r="C19" s="511"/>
      <c r="D19" s="227"/>
      <c r="E19" s="238"/>
    </row>
    <row r="20" spans="1:5" s="229" customFormat="1" ht="52.5" customHeight="1">
      <c r="A20" s="258" t="s">
        <v>991</v>
      </c>
      <c r="B20" s="511" t="s">
        <v>1434</v>
      </c>
      <c r="C20" s="511"/>
      <c r="D20" s="227"/>
      <c r="E20" s="246"/>
    </row>
    <row r="21" spans="1:5" s="229" customFormat="1" ht="35.25" customHeight="1">
      <c r="A21" s="258" t="s">
        <v>992</v>
      </c>
      <c r="B21" s="511" t="s">
        <v>1435</v>
      </c>
      <c r="C21" s="511"/>
      <c r="D21" s="227"/>
      <c r="E21" s="238"/>
    </row>
    <row r="22" spans="1:5" s="229" customFormat="1" ht="34.5" customHeight="1">
      <c r="A22" s="258" t="s">
        <v>993</v>
      </c>
      <c r="B22" s="511" t="s">
        <v>1384</v>
      </c>
      <c r="C22" s="511"/>
      <c r="D22" s="227"/>
      <c r="E22" s="247"/>
    </row>
    <row r="23" spans="1:5" s="229" customFormat="1" ht="21.75" customHeight="1">
      <c r="A23" s="253" t="s">
        <v>994</v>
      </c>
      <c r="B23" s="512" t="s">
        <v>1348</v>
      </c>
      <c r="C23" s="512"/>
      <c r="D23" s="255" t="str" cm="1">
        <f t="array" ref="D23">IF(OR(D24:D32="No cumple"),"NO CUMPLE",IF(OR(D24:D32="CUMPLE"),"CUMPLE",IF(OR(D24:D32="NO APLICA"),"CUMPLE","")))</f>
        <v/>
      </c>
      <c r="E23" s="238"/>
    </row>
    <row r="24" spans="1:5" s="229" customFormat="1" ht="30" customHeight="1">
      <c r="A24" s="258" t="s">
        <v>995</v>
      </c>
      <c r="B24" s="292" t="s">
        <v>1378</v>
      </c>
      <c r="C24" s="292"/>
      <c r="D24" s="227"/>
      <c r="E24" s="246"/>
    </row>
    <row r="25" spans="1:5" s="229" customFormat="1" ht="32.25" customHeight="1">
      <c r="A25" s="258" t="s">
        <v>996</v>
      </c>
      <c r="B25" s="292" t="s">
        <v>1379</v>
      </c>
      <c r="C25" s="292"/>
      <c r="D25" s="227"/>
      <c r="E25" s="238"/>
    </row>
    <row r="26" spans="1:5" s="229" customFormat="1" ht="32.25" customHeight="1">
      <c r="A26" s="258" t="s">
        <v>997</v>
      </c>
      <c r="B26" s="292" t="s">
        <v>1380</v>
      </c>
      <c r="C26" s="292"/>
      <c r="D26" s="227"/>
      <c r="E26" s="247"/>
    </row>
    <row r="27" spans="1:5" s="229" customFormat="1" ht="30.75" customHeight="1">
      <c r="A27" s="258" t="s">
        <v>998</v>
      </c>
      <c r="B27" s="292" t="s">
        <v>1381</v>
      </c>
      <c r="C27" s="292"/>
      <c r="D27" s="227"/>
      <c r="E27" s="246"/>
    </row>
    <row r="28" spans="1:5" s="229" customFormat="1" ht="48.75" customHeight="1">
      <c r="A28" s="258" t="s">
        <v>999</v>
      </c>
      <c r="B28" s="510" t="s">
        <v>1385</v>
      </c>
      <c r="C28" s="510"/>
      <c r="D28" s="227"/>
      <c r="E28" s="238"/>
    </row>
    <row r="29" spans="1:5" s="229" customFormat="1" ht="51" customHeight="1">
      <c r="A29" s="258" t="s">
        <v>1000</v>
      </c>
      <c r="B29" s="496" t="s">
        <v>1386</v>
      </c>
      <c r="C29" s="496"/>
      <c r="D29" s="227"/>
      <c r="E29" s="246"/>
    </row>
    <row r="30" spans="1:5" s="229" customFormat="1" ht="67.5" customHeight="1">
      <c r="A30" s="258" t="s">
        <v>1001</v>
      </c>
      <c r="B30" s="292" t="s">
        <v>1436</v>
      </c>
      <c r="C30" s="292"/>
      <c r="D30" s="227"/>
      <c r="E30" s="238"/>
    </row>
    <row r="31" spans="1:5" s="229" customFormat="1" ht="19.5" customHeight="1">
      <c r="A31" s="258" t="s">
        <v>1002</v>
      </c>
      <c r="B31" s="292" t="s">
        <v>1003</v>
      </c>
      <c r="C31" s="292"/>
      <c r="D31" s="227"/>
      <c r="E31" s="247"/>
    </row>
    <row r="32" spans="1:5" s="229" customFormat="1" ht="22.5" customHeight="1">
      <c r="A32" s="258" t="s">
        <v>1004</v>
      </c>
      <c r="B32" s="292" t="s">
        <v>83</v>
      </c>
      <c r="C32" s="292"/>
      <c r="D32" s="227"/>
      <c r="E32" s="238"/>
    </row>
    <row r="33" spans="1:5" s="229" customFormat="1" ht="30.75" customHeight="1">
      <c r="A33" s="253" t="s">
        <v>1005</v>
      </c>
      <c r="B33" s="494" t="s">
        <v>1437</v>
      </c>
      <c r="C33" s="494"/>
      <c r="D33" s="255" t="str" cm="1">
        <f t="array" ref="D33">IF(OR(D34:D53="No cumple"),"NO CUMPLE",IF(OR(D34:D53="CUMPLE"),"CUMPLE",IF(OR(D34:D53="NO APLICA"),"CUMPLE","")))</f>
        <v/>
      </c>
      <c r="E33" s="238"/>
    </row>
    <row r="34" spans="1:5" s="229" customFormat="1" ht="20.25" customHeight="1">
      <c r="A34" s="258" t="s">
        <v>1006</v>
      </c>
      <c r="B34" s="496" t="s">
        <v>1391</v>
      </c>
      <c r="C34" s="496"/>
      <c r="D34" s="227"/>
      <c r="E34" s="246"/>
    </row>
    <row r="35" spans="1:5" s="229" customFormat="1" ht="19.5" customHeight="1">
      <c r="A35" s="258" t="s">
        <v>1007</v>
      </c>
      <c r="B35" s="496" t="s">
        <v>1392</v>
      </c>
      <c r="C35" s="496"/>
      <c r="D35" s="227"/>
      <c r="E35" s="238"/>
    </row>
    <row r="36" spans="1:5" s="229" customFormat="1" ht="19.5" customHeight="1">
      <c r="A36" s="258" t="s">
        <v>1398</v>
      </c>
      <c r="B36" s="496" t="s">
        <v>124</v>
      </c>
      <c r="C36" s="496"/>
      <c r="D36" s="227"/>
      <c r="E36" s="247"/>
    </row>
    <row r="37" spans="1:5" s="229" customFormat="1" ht="20.25" customHeight="1">
      <c r="A37" s="258" t="s">
        <v>1008</v>
      </c>
      <c r="B37" s="496" t="s">
        <v>1387</v>
      </c>
      <c r="C37" s="496"/>
      <c r="D37" s="227"/>
      <c r="E37" s="246"/>
    </row>
    <row r="38" spans="1:5" s="229" customFormat="1" ht="84" customHeight="1">
      <c r="A38" s="258" t="s">
        <v>1399</v>
      </c>
      <c r="B38" s="496" t="s">
        <v>1011</v>
      </c>
      <c r="C38" s="496"/>
      <c r="D38" s="227"/>
      <c r="E38" s="238"/>
    </row>
    <row r="39" spans="1:5" s="229" customFormat="1" ht="51.75" customHeight="1">
      <c r="A39" s="258" t="s">
        <v>1400</v>
      </c>
      <c r="B39" s="496" t="s">
        <v>1464</v>
      </c>
      <c r="C39" s="496"/>
      <c r="D39" s="227"/>
      <c r="E39" s="238"/>
    </row>
    <row r="40" spans="1:5" s="229" customFormat="1" ht="18.95" customHeight="1">
      <c r="A40" s="258" t="s">
        <v>1009</v>
      </c>
      <c r="B40" s="513" t="s">
        <v>84</v>
      </c>
      <c r="C40" s="514"/>
      <c r="D40" s="227"/>
      <c r="E40" s="247"/>
    </row>
    <row r="41" spans="1:5" s="229" customFormat="1" ht="54" customHeight="1">
      <c r="A41" s="258" t="s">
        <v>1010</v>
      </c>
      <c r="B41" s="499" t="s">
        <v>1015</v>
      </c>
      <c r="C41" s="500"/>
      <c r="D41" s="227"/>
      <c r="E41" s="247"/>
    </row>
    <row r="42" spans="1:5" s="229" customFormat="1" ht="84" customHeight="1">
      <c r="A42" s="258" t="s">
        <v>1012</v>
      </c>
      <c r="B42" s="499" t="s">
        <v>1393</v>
      </c>
      <c r="C42" s="500"/>
      <c r="D42" s="227"/>
      <c r="E42" s="246"/>
    </row>
    <row r="43" spans="1:5" s="229" customFormat="1" ht="31.5" customHeight="1">
      <c r="A43" s="258" t="s">
        <v>1013</v>
      </c>
      <c r="B43" s="499" t="s">
        <v>1438</v>
      </c>
      <c r="C43" s="500"/>
      <c r="D43" s="227"/>
      <c r="E43" s="238"/>
    </row>
    <row r="44" spans="1:5" s="229" customFormat="1" ht="17.45" customHeight="1">
      <c r="A44" s="258" t="s">
        <v>1014</v>
      </c>
      <c r="B44" s="513" t="s">
        <v>1388</v>
      </c>
      <c r="C44" s="514"/>
      <c r="D44" s="227"/>
      <c r="E44" s="247"/>
    </row>
    <row r="45" spans="1:5" s="229" customFormat="1" ht="20.45" customHeight="1">
      <c r="A45" s="258" t="s">
        <v>1016</v>
      </c>
      <c r="B45" s="496" t="s">
        <v>85</v>
      </c>
      <c r="C45" s="496"/>
      <c r="D45" s="227"/>
      <c r="E45" s="246"/>
    </row>
    <row r="46" spans="1:5" s="229" customFormat="1" ht="20.25" customHeight="1">
      <c r="A46" s="258" t="s">
        <v>1017</v>
      </c>
      <c r="B46" s="496" t="s">
        <v>1394</v>
      </c>
      <c r="C46" s="496"/>
      <c r="D46" s="227"/>
      <c r="E46" s="238"/>
    </row>
    <row r="47" spans="1:5" s="229" customFormat="1" ht="51" customHeight="1">
      <c r="A47" s="258" t="s">
        <v>1018</v>
      </c>
      <c r="B47" s="496" t="s">
        <v>1395</v>
      </c>
      <c r="C47" s="496"/>
      <c r="D47" s="227"/>
      <c r="E47" s="247"/>
    </row>
    <row r="48" spans="1:5" s="229" customFormat="1" ht="54.6" customHeight="1">
      <c r="A48" s="258" t="s">
        <v>1019</v>
      </c>
      <c r="B48" s="496" t="s">
        <v>1024</v>
      </c>
      <c r="C48" s="496"/>
      <c r="D48" s="227"/>
      <c r="E48" s="246"/>
    </row>
    <row r="49" spans="1:5" s="229" customFormat="1" ht="20.25" customHeight="1">
      <c r="A49" s="258" t="s">
        <v>1020</v>
      </c>
      <c r="B49" s="496" t="s">
        <v>1396</v>
      </c>
      <c r="C49" s="496"/>
      <c r="D49" s="227"/>
      <c r="E49" s="238"/>
    </row>
    <row r="50" spans="1:5" s="229" customFormat="1" ht="53.1" customHeight="1">
      <c r="A50" s="258" t="s">
        <v>1021</v>
      </c>
      <c r="B50" s="496" t="s">
        <v>1389</v>
      </c>
      <c r="C50" s="496"/>
      <c r="D50" s="227"/>
      <c r="E50" s="238"/>
    </row>
    <row r="51" spans="1:5" s="229" customFormat="1" ht="18.75" customHeight="1">
      <c r="A51" s="258" t="s">
        <v>1022</v>
      </c>
      <c r="B51" s="496" t="s">
        <v>1397</v>
      </c>
      <c r="C51" s="496"/>
      <c r="D51" s="227"/>
      <c r="E51" s="246"/>
    </row>
    <row r="52" spans="1:5" s="229" customFormat="1" ht="19.5" customHeight="1">
      <c r="A52" s="258" t="s">
        <v>1023</v>
      </c>
      <c r="B52" s="496" t="s">
        <v>1390</v>
      </c>
      <c r="C52" s="496"/>
      <c r="D52" s="227"/>
      <c r="E52" s="238"/>
    </row>
    <row r="53" spans="1:5" s="229" customFormat="1" ht="50.1" customHeight="1">
      <c r="A53" s="258" t="s">
        <v>1025</v>
      </c>
      <c r="B53" s="496" t="s">
        <v>1026</v>
      </c>
      <c r="C53" s="496"/>
      <c r="D53" s="227"/>
      <c r="E53" s="246"/>
    </row>
    <row r="54" spans="1:5" s="229" customFormat="1" ht="20.25" customHeight="1">
      <c r="A54" s="253" t="s">
        <v>1027</v>
      </c>
      <c r="B54" s="494" t="s">
        <v>1028</v>
      </c>
      <c r="C54" s="494"/>
      <c r="D54" s="255" t="str" cm="1">
        <f t="array" ref="D54">IF(OR(D55:D56="No cumple"),"NO CUMPLE",IF(OR(D55:D56="CUMPLE"),"CUMPLE",IF(OR(D55:D56="NO APLICA"),"CUMPLE","")))</f>
        <v/>
      </c>
      <c r="E54" s="238"/>
    </row>
    <row r="55" spans="1:5" s="229" customFormat="1" ht="20.25" customHeight="1">
      <c r="A55" s="258" t="s">
        <v>1029</v>
      </c>
      <c r="B55" s="292" t="s">
        <v>1030</v>
      </c>
      <c r="C55" s="292"/>
      <c r="D55" s="227"/>
      <c r="E55" s="238"/>
    </row>
    <row r="56" spans="1:5" s="229" customFormat="1" ht="23.25" customHeight="1">
      <c r="A56" s="258" t="s">
        <v>1031</v>
      </c>
      <c r="B56" s="292" t="s">
        <v>1032</v>
      </c>
      <c r="C56" s="292"/>
      <c r="D56" s="227"/>
      <c r="E56" s="247"/>
    </row>
    <row r="57" spans="1:5" s="229" customFormat="1" ht="21" customHeight="1">
      <c r="A57" s="253" t="s">
        <v>1033</v>
      </c>
      <c r="B57" s="494" t="s">
        <v>1034</v>
      </c>
      <c r="C57" s="494"/>
      <c r="D57" s="255" t="str" cm="1">
        <f t="array" ref="D57">IF(OR(D58:D65="No cumple"),"NO CUMPLE",IF(OR(D58:D65="CUMPLE"),"CUMPLE",IF(OR(D58:D65="NO APLICA"),"CUMPLE","")))</f>
        <v/>
      </c>
      <c r="E57" s="238"/>
    </row>
    <row r="58" spans="1:5" s="229" customFormat="1" ht="68.25" customHeight="1">
      <c r="A58" s="231" t="s">
        <v>1035</v>
      </c>
      <c r="B58" s="496" t="s">
        <v>1401</v>
      </c>
      <c r="C58" s="496"/>
      <c r="D58" s="227"/>
      <c r="E58" s="238"/>
    </row>
    <row r="59" spans="1:5" s="229" customFormat="1" ht="16.5" customHeight="1">
      <c r="A59" s="231" t="s">
        <v>1036</v>
      </c>
      <c r="B59" s="496" t="s">
        <v>104</v>
      </c>
      <c r="C59" s="496"/>
      <c r="D59" s="227"/>
      <c r="E59" s="247"/>
    </row>
    <row r="60" spans="1:5" s="229" customFormat="1" ht="69" customHeight="1">
      <c r="A60" s="231" t="s">
        <v>1037</v>
      </c>
      <c r="B60" s="496" t="s">
        <v>1402</v>
      </c>
      <c r="C60" s="496"/>
      <c r="D60" s="227"/>
      <c r="E60" s="238"/>
    </row>
    <row r="61" spans="1:5" s="229" customFormat="1" ht="20.25" customHeight="1">
      <c r="A61" s="231" t="s">
        <v>1038</v>
      </c>
      <c r="B61" s="496" t="s">
        <v>105</v>
      </c>
      <c r="C61" s="496"/>
      <c r="D61" s="227"/>
      <c r="E61" s="247"/>
    </row>
    <row r="62" spans="1:5" s="229" customFormat="1" ht="49.5" customHeight="1">
      <c r="A62" s="231" t="s">
        <v>1039</v>
      </c>
      <c r="B62" s="496" t="s">
        <v>1439</v>
      </c>
      <c r="C62" s="496"/>
      <c r="D62" s="227"/>
      <c r="E62" s="238"/>
    </row>
    <row r="63" spans="1:5" s="229" customFormat="1" ht="21" customHeight="1">
      <c r="A63" s="231" t="s">
        <v>1040</v>
      </c>
      <c r="B63" s="496" t="s">
        <v>1041</v>
      </c>
      <c r="C63" s="496"/>
      <c r="D63" s="227"/>
      <c r="E63" s="247"/>
    </row>
    <row r="64" spans="1:5" s="229" customFormat="1" ht="315" customHeight="1">
      <c r="A64" s="231" t="s">
        <v>1042</v>
      </c>
      <c r="B64" s="497" t="s">
        <v>1403</v>
      </c>
      <c r="C64" s="497"/>
      <c r="D64" s="227"/>
      <c r="E64" s="246"/>
    </row>
    <row r="65" spans="1:5" s="229" customFormat="1" ht="134.25" customHeight="1">
      <c r="A65" s="231" t="s">
        <v>1043</v>
      </c>
      <c r="B65" s="496" t="s">
        <v>1404</v>
      </c>
      <c r="C65" s="496"/>
      <c r="D65" s="227"/>
      <c r="E65" s="238"/>
    </row>
    <row r="66" spans="1:5" s="229" customFormat="1" ht="22.5" customHeight="1">
      <c r="A66" s="253" t="s">
        <v>1044</v>
      </c>
      <c r="B66" s="494" t="s">
        <v>1045</v>
      </c>
      <c r="C66" s="494"/>
      <c r="D66" s="255" t="str" cm="1">
        <f t="array" ref="D66">IF(OR(D67:D74="No cumple"),"NO CUMPLE",IF(OR(D67:D74="CUMPLE"),"CUMPLE",IF(OR(D67:D74="NO APLICA"),"CUMPLE","")))</f>
        <v/>
      </c>
      <c r="E66" s="238"/>
    </row>
    <row r="67" spans="1:5" s="229" customFormat="1" ht="21" customHeight="1">
      <c r="A67" s="231" t="s">
        <v>1046</v>
      </c>
      <c r="B67" s="292" t="s">
        <v>1047</v>
      </c>
      <c r="C67" s="292"/>
      <c r="D67" s="227"/>
      <c r="E67" s="247"/>
    </row>
    <row r="68" spans="1:5" s="229" customFormat="1" ht="31.5" customHeight="1">
      <c r="A68" s="231" t="s">
        <v>1048</v>
      </c>
      <c r="B68" s="292" t="s">
        <v>108</v>
      </c>
      <c r="C68" s="292"/>
      <c r="D68" s="227"/>
      <c r="E68" s="238"/>
    </row>
    <row r="69" spans="1:5" s="229" customFormat="1" ht="18.75" customHeight="1">
      <c r="A69" s="231" t="s">
        <v>1049</v>
      </c>
      <c r="B69" s="292" t="s">
        <v>109</v>
      </c>
      <c r="C69" s="292"/>
      <c r="D69" s="227"/>
      <c r="E69" s="247"/>
    </row>
    <row r="70" spans="1:5" s="229" customFormat="1" ht="17.25" customHeight="1">
      <c r="A70" s="231" t="s">
        <v>1050</v>
      </c>
      <c r="B70" s="292" t="s">
        <v>110</v>
      </c>
      <c r="C70" s="292"/>
      <c r="D70" s="227"/>
      <c r="E70" s="238"/>
    </row>
    <row r="71" spans="1:5" s="229" customFormat="1" ht="51.75" customHeight="1">
      <c r="A71" s="231" t="s">
        <v>1051</v>
      </c>
      <c r="B71" s="292" t="s">
        <v>1052</v>
      </c>
      <c r="C71" s="292"/>
      <c r="D71" s="227"/>
      <c r="E71" s="247"/>
    </row>
    <row r="72" spans="1:5" s="229" customFormat="1" ht="18.75" customHeight="1">
      <c r="A72" s="231" t="s">
        <v>1053</v>
      </c>
      <c r="B72" s="292" t="s">
        <v>1054</v>
      </c>
      <c r="C72" s="292"/>
      <c r="D72" s="227"/>
      <c r="E72" s="238"/>
    </row>
    <row r="73" spans="1:5" s="229" customFormat="1" ht="31.5" customHeight="1">
      <c r="A73" s="231" t="s">
        <v>1055</v>
      </c>
      <c r="B73" s="292" t="s">
        <v>111</v>
      </c>
      <c r="C73" s="292"/>
      <c r="D73" s="227"/>
      <c r="E73" s="247"/>
    </row>
    <row r="74" spans="1:5" s="229" customFormat="1" ht="32.25" customHeight="1">
      <c r="A74" s="231" t="s">
        <v>1056</v>
      </c>
      <c r="B74" s="496" t="s">
        <v>112</v>
      </c>
      <c r="C74" s="496"/>
      <c r="D74" s="227"/>
      <c r="E74" s="238"/>
    </row>
    <row r="75" spans="1:5" s="229" customFormat="1" ht="19.5" customHeight="1">
      <c r="A75" s="253" t="s">
        <v>1057</v>
      </c>
      <c r="B75" s="494" t="s">
        <v>1058</v>
      </c>
      <c r="C75" s="494"/>
      <c r="D75" s="255" t="str" cm="1">
        <f t="array" ref="D75">IF(OR(D76:D90="No cumple"),"NO CUMPLE",IF(OR(D76:D90="CUMPLE"),"CUMPLE",IF(OR(D76:D90="NO APLICA"),"CUMPLE","")))</f>
        <v/>
      </c>
      <c r="E75" s="238"/>
    </row>
    <row r="76" spans="1:5" s="229" customFormat="1" ht="18.75" customHeight="1">
      <c r="A76" s="231" t="s">
        <v>1059</v>
      </c>
      <c r="B76" s="292" t="s">
        <v>113</v>
      </c>
      <c r="C76" s="292"/>
      <c r="D76" s="227"/>
      <c r="E76" s="247"/>
    </row>
    <row r="77" spans="1:5" s="229" customFormat="1" ht="20.25" customHeight="1">
      <c r="A77" s="231" t="s">
        <v>1060</v>
      </c>
      <c r="B77" s="292" t="s">
        <v>114</v>
      </c>
      <c r="C77" s="292"/>
      <c r="D77" s="227"/>
      <c r="E77" s="238"/>
    </row>
    <row r="78" spans="1:5" s="229" customFormat="1" ht="19.5" customHeight="1">
      <c r="A78" s="231" t="s">
        <v>1061</v>
      </c>
      <c r="B78" s="292" t="s">
        <v>1062</v>
      </c>
      <c r="C78" s="292"/>
      <c r="D78" s="227"/>
      <c r="E78" s="247"/>
    </row>
    <row r="79" spans="1:5" s="229" customFormat="1" ht="19.5" customHeight="1">
      <c r="A79" s="231" t="s">
        <v>1063</v>
      </c>
      <c r="B79" s="292" t="s">
        <v>1064</v>
      </c>
      <c r="C79" s="292"/>
      <c r="D79" s="227"/>
      <c r="E79" s="246"/>
    </row>
    <row r="80" spans="1:5" s="229" customFormat="1" ht="31.5" customHeight="1">
      <c r="A80" s="231" t="s">
        <v>1065</v>
      </c>
      <c r="B80" s="292" t="s">
        <v>115</v>
      </c>
      <c r="C80" s="292"/>
      <c r="D80" s="227"/>
      <c r="E80" s="238"/>
    </row>
    <row r="81" spans="1:5" s="229" customFormat="1" ht="30" customHeight="1">
      <c r="A81" s="231" t="s">
        <v>1407</v>
      </c>
      <c r="B81" s="292" t="s">
        <v>1465</v>
      </c>
      <c r="C81" s="292"/>
      <c r="D81" s="227"/>
      <c r="E81" s="247"/>
    </row>
    <row r="82" spans="1:5" s="229" customFormat="1" ht="19.5" customHeight="1">
      <c r="A82" s="231" t="s">
        <v>1066</v>
      </c>
      <c r="B82" s="450" t="s">
        <v>1440</v>
      </c>
      <c r="C82" s="451"/>
      <c r="D82" s="227"/>
      <c r="E82" s="238"/>
    </row>
    <row r="83" spans="1:5" s="229" customFormat="1" ht="21" customHeight="1">
      <c r="A83" s="231" t="s">
        <v>1067</v>
      </c>
      <c r="B83" s="450" t="s">
        <v>1466</v>
      </c>
      <c r="C83" s="451"/>
      <c r="D83" s="227"/>
      <c r="E83" s="247"/>
    </row>
    <row r="84" spans="1:5" s="229" customFormat="1" ht="34.5" customHeight="1">
      <c r="A84" s="231" t="s">
        <v>1068</v>
      </c>
      <c r="B84" s="450" t="s">
        <v>116</v>
      </c>
      <c r="C84" s="451"/>
      <c r="D84" s="227"/>
      <c r="E84" s="238"/>
    </row>
    <row r="85" spans="1:5" s="229" customFormat="1" ht="22.5" customHeight="1">
      <c r="A85" s="231" t="s">
        <v>1069</v>
      </c>
      <c r="B85" s="450" t="s">
        <v>1441</v>
      </c>
      <c r="C85" s="451"/>
      <c r="D85" s="227"/>
      <c r="E85" s="247"/>
    </row>
    <row r="86" spans="1:5" s="229" customFormat="1" ht="19.5" customHeight="1">
      <c r="A86" s="231" t="s">
        <v>1070</v>
      </c>
      <c r="B86" s="450" t="s">
        <v>1442</v>
      </c>
      <c r="C86" s="451"/>
      <c r="D86" s="227"/>
      <c r="E86" s="238"/>
    </row>
    <row r="87" spans="1:5" s="229" customFormat="1" ht="50.25" customHeight="1">
      <c r="A87" s="231" t="s">
        <v>1071</v>
      </c>
      <c r="B87" s="450" t="s">
        <v>117</v>
      </c>
      <c r="C87" s="451"/>
      <c r="D87" s="227"/>
      <c r="E87" s="247"/>
    </row>
    <row r="88" spans="1:5" s="229" customFormat="1" ht="35.25" customHeight="1">
      <c r="A88" s="231" t="s">
        <v>1072</v>
      </c>
      <c r="B88" s="450" t="s">
        <v>1467</v>
      </c>
      <c r="C88" s="451"/>
      <c r="D88" s="227"/>
      <c r="E88" s="238"/>
    </row>
    <row r="89" spans="1:5" s="229" customFormat="1" ht="102.75" customHeight="1">
      <c r="A89" s="231" t="s">
        <v>1073</v>
      </c>
      <c r="B89" s="450" t="s">
        <v>1405</v>
      </c>
      <c r="C89" s="451"/>
      <c r="D89" s="227"/>
      <c r="E89" s="247"/>
    </row>
    <row r="90" spans="1:5" s="229" customFormat="1" ht="34.5" customHeight="1">
      <c r="A90" s="231" t="s">
        <v>1074</v>
      </c>
      <c r="B90" s="496" t="s">
        <v>1406</v>
      </c>
      <c r="C90" s="496"/>
      <c r="D90" s="227"/>
      <c r="E90" s="246"/>
    </row>
    <row r="91" spans="1:5" s="229" customFormat="1" ht="22.5" customHeight="1">
      <c r="A91" s="253" t="s">
        <v>1075</v>
      </c>
      <c r="B91" s="494" t="s">
        <v>1076</v>
      </c>
      <c r="C91" s="494"/>
      <c r="D91" s="255" t="str" cm="1">
        <f t="array" ref="D91">IF(OR(D92:D104="No cumple"),"NO CUMPLE",IF(OR(D92:D104="CUMPLE"),"CUMPLE",IF(OR(D92:D104="NO APLICA"),"CUMPLE","")))</f>
        <v/>
      </c>
      <c r="E91" s="238"/>
    </row>
    <row r="92" spans="1:5" s="229" customFormat="1" ht="33.75" customHeight="1">
      <c r="A92" s="231" t="s">
        <v>1077</v>
      </c>
      <c r="B92" s="292" t="s">
        <v>1078</v>
      </c>
      <c r="C92" s="292"/>
      <c r="D92" s="227"/>
      <c r="E92" s="247"/>
    </row>
    <row r="93" spans="1:5" s="229" customFormat="1" ht="30.75" customHeight="1">
      <c r="A93" s="231" t="s">
        <v>1079</v>
      </c>
      <c r="B93" s="292" t="s">
        <v>1080</v>
      </c>
      <c r="C93" s="292"/>
      <c r="D93" s="227"/>
      <c r="E93" s="238"/>
    </row>
    <row r="94" spans="1:5" s="229" customFormat="1" ht="34.5" customHeight="1">
      <c r="A94" s="231" t="s">
        <v>1081</v>
      </c>
      <c r="B94" s="292" t="s">
        <v>1082</v>
      </c>
      <c r="C94" s="292"/>
      <c r="D94" s="227"/>
      <c r="E94" s="247"/>
    </row>
    <row r="95" spans="1:5" s="229" customFormat="1" ht="29.25" customHeight="1">
      <c r="A95" s="258" t="s">
        <v>1083</v>
      </c>
      <c r="B95" s="292" t="s">
        <v>1084</v>
      </c>
      <c r="C95" s="292"/>
      <c r="D95" s="227"/>
      <c r="E95" s="246"/>
    </row>
    <row r="96" spans="1:5" s="229" customFormat="1" ht="42" customHeight="1">
      <c r="A96" s="258" t="s">
        <v>1085</v>
      </c>
      <c r="B96" s="292" t="s">
        <v>1086</v>
      </c>
      <c r="C96" s="292"/>
      <c r="D96" s="227"/>
      <c r="E96" s="238"/>
    </row>
    <row r="97" spans="1:5" s="229" customFormat="1" ht="47.25" customHeight="1">
      <c r="A97" s="231" t="s">
        <v>1087</v>
      </c>
      <c r="B97" s="292" t="s">
        <v>1088</v>
      </c>
      <c r="C97" s="292"/>
      <c r="D97" s="227"/>
      <c r="E97" s="247"/>
    </row>
    <row r="98" spans="1:5" s="229" customFormat="1" ht="30" customHeight="1">
      <c r="A98" s="258" t="s">
        <v>1089</v>
      </c>
      <c r="B98" s="292" t="s">
        <v>1090</v>
      </c>
      <c r="C98" s="292"/>
      <c r="D98" s="227"/>
      <c r="E98" s="246"/>
    </row>
    <row r="99" spans="1:5" s="229" customFormat="1" ht="31.5" customHeight="1">
      <c r="A99" s="258" t="s">
        <v>1091</v>
      </c>
      <c r="B99" s="292" t="s">
        <v>118</v>
      </c>
      <c r="C99" s="292"/>
      <c r="D99" s="227"/>
      <c r="E99" s="246"/>
    </row>
    <row r="100" spans="1:5" s="229" customFormat="1" ht="32.25" customHeight="1">
      <c r="A100" s="258" t="s">
        <v>1411</v>
      </c>
      <c r="B100" s="292" t="s">
        <v>1092</v>
      </c>
      <c r="C100" s="292"/>
      <c r="D100" s="227"/>
      <c r="E100" s="238"/>
    </row>
    <row r="101" spans="1:5" s="229" customFormat="1" ht="20.25" customHeight="1">
      <c r="A101" s="231" t="s">
        <v>1093</v>
      </c>
      <c r="B101" s="292" t="s">
        <v>119</v>
      </c>
      <c r="C101" s="292"/>
      <c r="D101" s="227"/>
      <c r="E101" s="247"/>
    </row>
    <row r="102" spans="1:5" s="229" customFormat="1" ht="20.25" customHeight="1">
      <c r="A102" s="258" t="s">
        <v>1412</v>
      </c>
      <c r="B102" s="292" t="s">
        <v>1468</v>
      </c>
      <c r="C102" s="292"/>
      <c r="D102" s="227"/>
      <c r="E102" s="246"/>
    </row>
    <row r="103" spans="1:5" s="229" customFormat="1" ht="21.75" customHeight="1">
      <c r="A103" s="258" t="s">
        <v>1094</v>
      </c>
      <c r="B103" s="496" t="s">
        <v>1408</v>
      </c>
      <c r="C103" s="496"/>
      <c r="D103" s="227"/>
      <c r="E103" s="238"/>
    </row>
    <row r="104" spans="1:5" s="229" customFormat="1" ht="21.75" customHeight="1">
      <c r="A104" s="258" t="s">
        <v>1413</v>
      </c>
      <c r="B104" s="292" t="s">
        <v>120</v>
      </c>
      <c r="C104" s="292"/>
      <c r="D104" s="227"/>
      <c r="E104" s="238"/>
    </row>
    <row r="105" spans="1:5" s="229" customFormat="1" ht="22.5" customHeight="1">
      <c r="A105" s="253" t="s">
        <v>1096</v>
      </c>
      <c r="B105" s="494" t="s">
        <v>1097</v>
      </c>
      <c r="C105" s="494"/>
      <c r="D105" s="255" t="str" cm="1">
        <f t="array" ref="D105">IF(OR(D106:D118="No cumple"),"NO CUMPLE",IF(OR(D106:D118="CUMPLE"),"CUMPLE",IF(OR(D106:D118="NO APLICA"),"CUMPLE","")))</f>
        <v/>
      </c>
      <c r="E105" s="238"/>
    </row>
    <row r="106" spans="1:5" s="229" customFormat="1" ht="21.75" customHeight="1">
      <c r="A106" s="258" t="s">
        <v>1098</v>
      </c>
      <c r="B106" s="292" t="s">
        <v>1099</v>
      </c>
      <c r="C106" s="292"/>
      <c r="D106" s="227"/>
      <c r="E106" s="246"/>
    </row>
    <row r="107" spans="1:5" s="229" customFormat="1" ht="30.75" customHeight="1">
      <c r="A107" s="258" t="s">
        <v>1100</v>
      </c>
      <c r="B107" s="292" t="s">
        <v>1101</v>
      </c>
      <c r="C107" s="292"/>
      <c r="D107" s="227"/>
      <c r="E107" s="238"/>
    </row>
    <row r="108" spans="1:5" s="229" customFormat="1" ht="33" customHeight="1">
      <c r="A108" s="258" t="s">
        <v>1102</v>
      </c>
      <c r="B108" s="292" t="s">
        <v>1103</v>
      </c>
      <c r="C108" s="292"/>
      <c r="D108" s="227"/>
      <c r="E108" s="246"/>
    </row>
    <row r="109" spans="1:5" s="229" customFormat="1" ht="21" customHeight="1">
      <c r="A109" s="258" t="s">
        <v>1104</v>
      </c>
      <c r="B109" s="292" t="s">
        <v>1409</v>
      </c>
      <c r="C109" s="292"/>
      <c r="D109" s="227"/>
      <c r="E109" s="238"/>
    </row>
    <row r="110" spans="1:5" s="229" customFormat="1" ht="21.75" customHeight="1">
      <c r="A110" s="258" t="s">
        <v>1105</v>
      </c>
      <c r="B110" s="496" t="s">
        <v>1410</v>
      </c>
      <c r="C110" s="496"/>
      <c r="D110" s="227"/>
      <c r="E110" s="246"/>
    </row>
    <row r="111" spans="1:5" s="229" customFormat="1" ht="19.5" customHeight="1">
      <c r="A111" s="258" t="s">
        <v>1106</v>
      </c>
      <c r="B111" s="292" t="s">
        <v>1107</v>
      </c>
      <c r="C111" s="292"/>
      <c r="D111" s="227"/>
      <c r="E111" s="238"/>
    </row>
    <row r="112" spans="1:5" s="229" customFormat="1" ht="48.75" customHeight="1">
      <c r="A112" s="258" t="s">
        <v>1108</v>
      </c>
      <c r="B112" s="292" t="s">
        <v>1109</v>
      </c>
      <c r="C112" s="292"/>
      <c r="D112" s="227"/>
      <c r="E112" s="246"/>
    </row>
    <row r="113" spans="1:5" s="229" customFormat="1" ht="19.5" customHeight="1">
      <c r="A113" s="258" t="s">
        <v>1414</v>
      </c>
      <c r="B113" s="292" t="s">
        <v>1111</v>
      </c>
      <c r="C113" s="292"/>
      <c r="D113" s="227"/>
      <c r="E113" s="238"/>
    </row>
    <row r="114" spans="1:5" s="229" customFormat="1" ht="22.5" customHeight="1">
      <c r="A114" s="258" t="s">
        <v>1110</v>
      </c>
      <c r="B114" s="292" t="s">
        <v>1113</v>
      </c>
      <c r="C114" s="292"/>
      <c r="D114" s="227"/>
      <c r="E114" s="246"/>
    </row>
    <row r="115" spans="1:5" s="229" customFormat="1" ht="30.75" customHeight="1">
      <c r="A115" s="258" t="s">
        <v>1112</v>
      </c>
      <c r="B115" s="292" t="s">
        <v>1115</v>
      </c>
      <c r="C115" s="292"/>
      <c r="D115" s="227"/>
      <c r="E115" s="238"/>
    </row>
    <row r="116" spans="1:5" s="229" customFormat="1" ht="37.5" customHeight="1">
      <c r="A116" s="258" t="s">
        <v>1114</v>
      </c>
      <c r="B116" s="292" t="s">
        <v>1469</v>
      </c>
      <c r="C116" s="292"/>
      <c r="D116" s="227"/>
      <c r="E116" s="246"/>
    </row>
    <row r="117" spans="1:5" s="229" customFormat="1" ht="20.25" customHeight="1">
      <c r="A117" s="258" t="s">
        <v>1116</v>
      </c>
      <c r="B117" s="292" t="s">
        <v>121</v>
      </c>
      <c r="C117" s="292"/>
      <c r="D117" s="227"/>
      <c r="E117" s="238"/>
    </row>
    <row r="118" spans="1:5" s="229" customFormat="1" ht="20.25" customHeight="1">
      <c r="A118" s="258" t="s">
        <v>1117</v>
      </c>
      <c r="B118" s="496" t="s">
        <v>1095</v>
      </c>
      <c r="C118" s="496"/>
      <c r="D118" s="227"/>
      <c r="E118" s="238"/>
    </row>
    <row r="119" spans="1:5" s="229" customFormat="1" ht="22.5" customHeight="1">
      <c r="A119" s="253" t="s">
        <v>1118</v>
      </c>
      <c r="B119" s="515" t="s">
        <v>1119</v>
      </c>
      <c r="C119" s="516"/>
      <c r="D119" s="255" t="str" cm="1">
        <f t="array" ref="D119">IF(OR(D120:D126="No cumple"),"NO CUMPLE",IF(OR(D120:D126="CUMPLE"),"CUMPLE",IF(OR(D120:D126="NO APLICA"),"CUMPLE","")))</f>
        <v/>
      </c>
      <c r="E119" s="238"/>
    </row>
    <row r="120" spans="1:5" s="229" customFormat="1" ht="86.25" customHeight="1">
      <c r="A120" s="258" t="s">
        <v>1120</v>
      </c>
      <c r="B120" s="496" t="s">
        <v>1418</v>
      </c>
      <c r="C120" s="496"/>
      <c r="D120" s="227"/>
      <c r="E120" s="246"/>
    </row>
    <row r="121" spans="1:5" s="229" customFormat="1" ht="68.25" customHeight="1">
      <c r="A121" s="258" t="s">
        <v>1121</v>
      </c>
      <c r="B121" s="496" t="s">
        <v>1417</v>
      </c>
      <c r="C121" s="496"/>
      <c r="D121" s="227"/>
      <c r="E121" s="238"/>
    </row>
    <row r="122" spans="1:5" s="229" customFormat="1" ht="87" customHeight="1">
      <c r="A122" s="258" t="s">
        <v>1122</v>
      </c>
      <c r="B122" s="292" t="s">
        <v>1123</v>
      </c>
      <c r="C122" s="292"/>
      <c r="D122" s="227"/>
      <c r="E122" s="246"/>
    </row>
    <row r="123" spans="1:5" s="229" customFormat="1" ht="120" customHeight="1">
      <c r="A123" s="258" t="s">
        <v>1124</v>
      </c>
      <c r="B123" s="292" t="s">
        <v>1443</v>
      </c>
      <c r="C123" s="292"/>
      <c r="D123" s="227"/>
      <c r="E123" s="246"/>
    </row>
    <row r="124" spans="1:5" s="229" customFormat="1" ht="70.5" customHeight="1">
      <c r="A124" s="258" t="s">
        <v>1125</v>
      </c>
      <c r="B124" s="450" t="s">
        <v>1415</v>
      </c>
      <c r="C124" s="451"/>
      <c r="D124" s="227"/>
      <c r="E124" s="238"/>
    </row>
    <row r="125" spans="1:5" s="229" customFormat="1" ht="138" customHeight="1">
      <c r="A125" s="258" t="s">
        <v>1126</v>
      </c>
      <c r="B125" s="292" t="s">
        <v>1127</v>
      </c>
      <c r="C125" s="292"/>
      <c r="D125" s="227"/>
      <c r="E125" s="246"/>
    </row>
    <row r="126" spans="1:5" s="229" customFormat="1" ht="33" customHeight="1">
      <c r="A126" s="258" t="s">
        <v>1128</v>
      </c>
      <c r="B126" s="476" t="s">
        <v>122</v>
      </c>
      <c r="C126" s="477"/>
      <c r="D126" s="227"/>
      <c r="E126" s="238"/>
    </row>
    <row r="127" spans="1:5" s="229" customFormat="1" ht="22.5" customHeight="1">
      <c r="A127" s="253" t="s">
        <v>1129</v>
      </c>
      <c r="B127" s="515" t="s">
        <v>1130</v>
      </c>
      <c r="C127" s="516"/>
      <c r="D127" s="255" t="str" cm="1">
        <f t="array" ref="D127">IF(OR(D128:D132="No cumple"),"NO CUMPLE",IF(OR(D128:D132="CUMPLE"),"CUMPLE",IF(OR(D128:D132="NO APLICA"),"CUMPLE","")))</f>
        <v/>
      </c>
      <c r="E127" s="238"/>
    </row>
    <row r="128" spans="1:5" s="229" customFormat="1" ht="181.5" customHeight="1">
      <c r="A128" s="258" t="s">
        <v>1131</v>
      </c>
      <c r="B128" s="497" t="s">
        <v>1416</v>
      </c>
      <c r="C128" s="497"/>
      <c r="D128" s="227"/>
      <c r="E128" s="246"/>
    </row>
    <row r="129" spans="1:5" s="229" customFormat="1" ht="16.5" customHeight="1">
      <c r="A129" s="258" t="s">
        <v>1132</v>
      </c>
      <c r="B129" s="292" t="s">
        <v>126</v>
      </c>
      <c r="C129" s="292"/>
      <c r="D129" s="227"/>
      <c r="E129" s="238"/>
    </row>
    <row r="130" spans="1:5" s="229" customFormat="1" ht="31.5" customHeight="1">
      <c r="A130" s="258" t="s">
        <v>1133</v>
      </c>
      <c r="B130" s="292" t="s">
        <v>123</v>
      </c>
      <c r="C130" s="292"/>
      <c r="D130" s="227"/>
      <c r="E130" s="246"/>
    </row>
    <row r="131" spans="1:5" s="229" customFormat="1" ht="24" customHeight="1">
      <c r="A131" s="258" t="s">
        <v>1134</v>
      </c>
      <c r="B131" s="292" t="s">
        <v>1444</v>
      </c>
      <c r="C131" s="292"/>
      <c r="D131" s="227"/>
      <c r="E131" s="238"/>
    </row>
    <row r="132" spans="1:5" s="229" customFormat="1" ht="20.25" customHeight="1">
      <c r="A132" s="258" t="s">
        <v>1135</v>
      </c>
      <c r="B132" s="292" t="s">
        <v>1136</v>
      </c>
      <c r="C132" s="292"/>
      <c r="D132" s="227"/>
      <c r="E132" s="246"/>
    </row>
    <row r="133" spans="1:5" s="229" customFormat="1" ht="22.5" customHeight="1">
      <c r="A133" s="253" t="s">
        <v>1137</v>
      </c>
      <c r="B133" s="494" t="s">
        <v>1138</v>
      </c>
      <c r="C133" s="494"/>
      <c r="D133" s="255" t="str" cm="1">
        <f t="array" ref="D133">IF(OR(D134:D135="No cumple"),"NO CUMPLE",IF(OR(D134:D135="CUMPLE"),"CUMPLE",IF(OR(D134:D135="NO APLICA"),"CUMPLE","")))</f>
        <v/>
      </c>
      <c r="E133" s="238"/>
    </row>
    <row r="134" spans="1:5" s="229" customFormat="1" ht="87" customHeight="1">
      <c r="A134" s="258" t="s">
        <v>1139</v>
      </c>
      <c r="B134" s="292" t="s">
        <v>1430</v>
      </c>
      <c r="C134" s="292"/>
      <c r="D134" s="227"/>
      <c r="E134" s="238"/>
    </row>
    <row r="135" spans="1:5" s="229" customFormat="1" ht="19.5" customHeight="1" thickBot="1">
      <c r="A135" s="230" t="s">
        <v>1140</v>
      </c>
      <c r="B135" s="493" t="s">
        <v>1141</v>
      </c>
      <c r="C135" s="493"/>
      <c r="D135" s="227"/>
      <c r="E135" s="248"/>
    </row>
    <row r="136" spans="1:5" s="229" customFormat="1" ht="17.25" thickBot="1">
      <c r="A136" s="462" t="s">
        <v>1477</v>
      </c>
      <c r="B136" s="463"/>
      <c r="C136" s="464"/>
      <c r="D136" s="254" t="str">
        <f>IF(OR(D7="No cumple",D10="NO CUMPLE",D14="No cumple",D23="No cumple",D33="NO CUMPLE",D54="No cumple",D57="No cumple",D66="NO CUMPLE",D75="No cumple",D91="No cumple",D105="No cumple",D119="NO CUMPLE",D127="No cumple",D133="No cumple"),"NO CUMPLE",IF(OR(D7="cumple",D10="CUMPLE",D14="cumple",D23="cumple",D33="CUMPLE",D54="cumple",D57="cumple",D66="CUMPLE",D75="cumple",D91="cumple",D105="cumple",D119="CUMPLE",D127="cumple",D133="cumple"),"CUMPLE",""))</f>
        <v/>
      </c>
      <c r="E136" s="228"/>
    </row>
    <row r="137" spans="1:5" s="229" customFormat="1" ht="15.75" thickBot="1">
      <c r="A137" s="459" t="s">
        <v>79</v>
      </c>
      <c r="B137" s="460"/>
      <c r="C137" s="460"/>
      <c r="D137" s="460"/>
      <c r="E137" s="461"/>
    </row>
    <row r="138" spans="1:5" s="229" customFormat="1" ht="15.75" thickBot="1">
      <c r="A138" s="457" t="s">
        <v>73</v>
      </c>
      <c r="B138" s="458"/>
      <c r="C138" s="458"/>
      <c r="D138" s="249" t="s">
        <v>0</v>
      </c>
      <c r="E138" s="249" t="s">
        <v>2</v>
      </c>
    </row>
    <row r="139" spans="1:5" s="229" customFormat="1" ht="15">
      <c r="A139" s="453"/>
      <c r="B139" s="454"/>
      <c r="C139" s="454"/>
      <c r="D139" s="243"/>
      <c r="E139" s="243"/>
    </row>
    <row r="140" spans="1:5" s="229" customFormat="1" ht="15">
      <c r="A140" s="453"/>
      <c r="B140" s="454"/>
      <c r="C140" s="454"/>
      <c r="D140" s="243"/>
      <c r="E140" s="243"/>
    </row>
    <row r="141" spans="1:5" s="229" customFormat="1" ht="15.75" thickBot="1">
      <c r="A141" s="455"/>
      <c r="B141" s="456"/>
      <c r="C141" s="456"/>
      <c r="D141" s="244"/>
      <c r="E141" s="244"/>
    </row>
  </sheetData>
  <sheetProtection algorithmName="SHA-512" hashValue="8pfr6A3a17VzW8vpDVKi7i8m98Z+ApTma8xMUfTbrYbTzH4YrOfpYUvBn162UUnEIvwHknEz1NVp/C2uLH926A==" saltValue="O0ljCc41AX15ljAD+N7I1A==" spinCount="100000" sheet="1" objects="1" scenarios="1"/>
  <mergeCells count="141">
    <mergeCell ref="A139:C139"/>
    <mergeCell ref="A140:C140"/>
    <mergeCell ref="A141:C141"/>
    <mergeCell ref="B133:C133"/>
    <mergeCell ref="B134:C134"/>
    <mergeCell ref="B135:C135"/>
    <mergeCell ref="A137:E137"/>
    <mergeCell ref="A138:C138"/>
    <mergeCell ref="A136:C136"/>
    <mergeCell ref="B127:C127"/>
    <mergeCell ref="B128:C128"/>
    <mergeCell ref="B129:C129"/>
    <mergeCell ref="B130:C130"/>
    <mergeCell ref="B131:C131"/>
    <mergeCell ref="B132:C132"/>
    <mergeCell ref="B121:C121"/>
    <mergeCell ref="B122:C122"/>
    <mergeCell ref="B123:C123"/>
    <mergeCell ref="B124:C124"/>
    <mergeCell ref="B125:C125"/>
    <mergeCell ref="B126:C126"/>
    <mergeCell ref="B114:C114"/>
    <mergeCell ref="B115:C115"/>
    <mergeCell ref="B116:C116"/>
    <mergeCell ref="B117:C117"/>
    <mergeCell ref="B119:C119"/>
    <mergeCell ref="B120:C120"/>
    <mergeCell ref="B109:C109"/>
    <mergeCell ref="B110:C110"/>
    <mergeCell ref="B111:C111"/>
    <mergeCell ref="B112:C112"/>
    <mergeCell ref="B113:C113"/>
    <mergeCell ref="B106:C106"/>
    <mergeCell ref="B104:C104"/>
    <mergeCell ref="B105:C105"/>
    <mergeCell ref="B107:C107"/>
    <mergeCell ref="B108:C108"/>
    <mergeCell ref="B99:C99"/>
    <mergeCell ref="B100:C100"/>
    <mergeCell ref="B101:C101"/>
    <mergeCell ref="B102:C102"/>
    <mergeCell ref="B103:C103"/>
    <mergeCell ref="B94:C94"/>
    <mergeCell ref="B95:C95"/>
    <mergeCell ref="B96:C96"/>
    <mergeCell ref="B97:C97"/>
    <mergeCell ref="B98:C98"/>
    <mergeCell ref="B90:C90"/>
    <mergeCell ref="B91:C91"/>
    <mergeCell ref="B92:C92"/>
    <mergeCell ref="B93:C93"/>
    <mergeCell ref="B83:C83"/>
    <mergeCell ref="B84:C84"/>
    <mergeCell ref="B85:C85"/>
    <mergeCell ref="B86:C86"/>
    <mergeCell ref="B87:C87"/>
    <mergeCell ref="B88:C88"/>
    <mergeCell ref="B77:C77"/>
    <mergeCell ref="B78:C78"/>
    <mergeCell ref="B79:C79"/>
    <mergeCell ref="B80:C80"/>
    <mergeCell ref="B81:C81"/>
    <mergeCell ref="B71:C71"/>
    <mergeCell ref="B72:C72"/>
    <mergeCell ref="B73:C73"/>
    <mergeCell ref="B74:C74"/>
    <mergeCell ref="B75:C75"/>
    <mergeCell ref="B76:C76"/>
    <mergeCell ref="B65:C65"/>
    <mergeCell ref="B66:C66"/>
    <mergeCell ref="B67:C67"/>
    <mergeCell ref="B68:C68"/>
    <mergeCell ref="B69:C69"/>
    <mergeCell ref="B70:C70"/>
    <mergeCell ref="B61:C61"/>
    <mergeCell ref="B62:C62"/>
    <mergeCell ref="B63:C63"/>
    <mergeCell ref="B64:C64"/>
    <mergeCell ref="B53:C53"/>
    <mergeCell ref="B54:C54"/>
    <mergeCell ref="B55:C55"/>
    <mergeCell ref="B56:C56"/>
    <mergeCell ref="B57:C57"/>
    <mergeCell ref="B58:C58"/>
    <mergeCell ref="B50:C50"/>
    <mergeCell ref="B51:C51"/>
    <mergeCell ref="B52:C52"/>
    <mergeCell ref="B45:C45"/>
    <mergeCell ref="B46:C46"/>
    <mergeCell ref="B47:C47"/>
    <mergeCell ref="B48:C48"/>
    <mergeCell ref="B59:C59"/>
    <mergeCell ref="B60:C60"/>
    <mergeCell ref="B35:C35"/>
    <mergeCell ref="B36:C36"/>
    <mergeCell ref="B37:C37"/>
    <mergeCell ref="B49:C49"/>
    <mergeCell ref="B40:C40"/>
    <mergeCell ref="B41:C41"/>
    <mergeCell ref="B42:C42"/>
    <mergeCell ref="B43:C43"/>
    <mergeCell ref="B44:C44"/>
    <mergeCell ref="A1:E1"/>
    <mergeCell ref="A2:E2"/>
    <mergeCell ref="A3:E3"/>
    <mergeCell ref="A4:E4"/>
    <mergeCell ref="A5:E5"/>
    <mergeCell ref="B6:C6"/>
    <mergeCell ref="B18:C18"/>
    <mergeCell ref="B19:C19"/>
    <mergeCell ref="B20:C20"/>
    <mergeCell ref="B12:C12"/>
    <mergeCell ref="B13:C13"/>
    <mergeCell ref="B14:C14"/>
    <mergeCell ref="B15:C15"/>
    <mergeCell ref="B16:C16"/>
    <mergeCell ref="B17:C17"/>
    <mergeCell ref="B89:C89"/>
    <mergeCell ref="B82:C82"/>
    <mergeCell ref="B118:C118"/>
    <mergeCell ref="B7:C7"/>
    <mergeCell ref="B8:C8"/>
    <mergeCell ref="B9:C9"/>
    <mergeCell ref="B10:C10"/>
    <mergeCell ref="B11:C11"/>
    <mergeCell ref="B21:C21"/>
    <mergeCell ref="B22:C22"/>
    <mergeCell ref="B23:C23"/>
    <mergeCell ref="B30:C30"/>
    <mergeCell ref="B31:C31"/>
    <mergeCell ref="B32:C32"/>
    <mergeCell ref="B33:C33"/>
    <mergeCell ref="B34:C34"/>
    <mergeCell ref="B24:C24"/>
    <mergeCell ref="B25:C25"/>
    <mergeCell ref="B26:C26"/>
    <mergeCell ref="B27:C27"/>
    <mergeCell ref="B28:C28"/>
    <mergeCell ref="B29:C29"/>
    <mergeCell ref="B38:C38"/>
    <mergeCell ref="B39:C39"/>
  </mergeCells>
  <dataValidations count="1">
    <dataValidation type="list" allowBlank="1" showInputMessage="1" showErrorMessage="1" sqref="D8:D9 D11:D13 D15:D22 D24:D32 D34:D53 D55:D56 D58:D65 D67:D74 D76:D90 D92:D104 D106:D118 D120:D126 D128:D132 D134:D135" xr:uid="{798CA8D5-C995-4E7E-A979-08DE26D52A8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E23"/>
  <sheetViews>
    <sheetView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1142</v>
      </c>
      <c r="B5" s="445"/>
      <c r="C5" s="445"/>
      <c r="D5" s="445"/>
      <c r="E5" s="446"/>
    </row>
    <row r="6" spans="1:5" s="229" customFormat="1" ht="75.75" thickBot="1">
      <c r="A6" s="252" t="s">
        <v>75</v>
      </c>
      <c r="B6" s="302" t="s">
        <v>558</v>
      </c>
      <c r="C6" s="304"/>
      <c r="D6" s="256" t="s">
        <v>1476</v>
      </c>
      <c r="E6" s="234" t="s">
        <v>78</v>
      </c>
    </row>
    <row r="7" spans="1:5" s="229" customFormat="1" ht="25.5" customHeight="1">
      <c r="A7" s="253" t="s">
        <v>1143</v>
      </c>
      <c r="B7" s="494" t="s">
        <v>1446</v>
      </c>
      <c r="C7" s="494"/>
      <c r="D7" s="255" t="str" cm="1">
        <f t="array" ref="D7">IF(OR(D8:D17="No cumple"),"NO CUMPLE",IF(OR(D8:D17="CUMPLE"),"CUMPLE",IF(OR(D8:D17="NO APLICA"),"CUMPLE","")))</f>
        <v/>
      </c>
      <c r="E7" s="235"/>
    </row>
    <row r="8" spans="1:5" s="229" customFormat="1" ht="27.95" customHeight="1">
      <c r="A8" s="132" t="s">
        <v>1144</v>
      </c>
      <c r="B8" s="498" t="s">
        <v>106</v>
      </c>
      <c r="C8" s="498"/>
      <c r="D8" s="227"/>
      <c r="E8" s="236"/>
    </row>
    <row r="9" spans="1:5" s="229" customFormat="1" ht="21.75" customHeight="1">
      <c r="A9" s="132" t="s">
        <v>1145</v>
      </c>
      <c r="B9" s="517" t="s">
        <v>1146</v>
      </c>
      <c r="C9" s="517"/>
      <c r="D9" s="227"/>
      <c r="E9" s="236"/>
    </row>
    <row r="10" spans="1:5" s="229" customFormat="1" ht="36.75" customHeight="1">
      <c r="A10" s="257" t="s">
        <v>1349</v>
      </c>
      <c r="B10" s="517" t="s">
        <v>1147</v>
      </c>
      <c r="C10" s="517"/>
      <c r="D10" s="227"/>
      <c r="E10" s="236"/>
    </row>
    <row r="11" spans="1:5" s="229" customFormat="1" ht="37.5" customHeight="1">
      <c r="A11" s="257" t="s">
        <v>1350</v>
      </c>
      <c r="B11" s="517" t="s">
        <v>1148</v>
      </c>
      <c r="C11" s="517"/>
      <c r="D11" s="227"/>
      <c r="E11" s="236"/>
    </row>
    <row r="12" spans="1:5" s="229" customFormat="1" ht="47.25" customHeight="1">
      <c r="A12" s="231" t="s">
        <v>1149</v>
      </c>
      <c r="B12" s="498" t="s">
        <v>1150</v>
      </c>
      <c r="C12" s="498"/>
      <c r="D12" s="227"/>
      <c r="E12" s="236"/>
    </row>
    <row r="13" spans="1:5" s="229" customFormat="1" ht="34.5" customHeight="1">
      <c r="A13" s="231" t="s">
        <v>1151</v>
      </c>
      <c r="B13" s="498" t="s">
        <v>1152</v>
      </c>
      <c r="C13" s="498"/>
      <c r="D13" s="227"/>
      <c r="E13" s="237"/>
    </row>
    <row r="14" spans="1:5" s="229" customFormat="1" ht="49.5" customHeight="1">
      <c r="A14" s="231" t="s">
        <v>1153</v>
      </c>
      <c r="B14" s="498" t="s">
        <v>1447</v>
      </c>
      <c r="C14" s="498"/>
      <c r="D14" s="227"/>
      <c r="E14" s="236"/>
    </row>
    <row r="15" spans="1:5" s="229" customFormat="1" ht="33" customHeight="1">
      <c r="A15" s="231" t="s">
        <v>1154</v>
      </c>
      <c r="B15" s="517" t="s">
        <v>1445</v>
      </c>
      <c r="C15" s="517"/>
      <c r="D15" s="227"/>
      <c r="E15" s="236"/>
    </row>
    <row r="16" spans="1:5" s="229" customFormat="1" ht="63" customHeight="1">
      <c r="A16" s="231" t="s">
        <v>1155</v>
      </c>
      <c r="B16" s="498" t="s">
        <v>107</v>
      </c>
      <c r="C16" s="498"/>
      <c r="D16" s="227"/>
      <c r="E16" s="237"/>
    </row>
    <row r="17" spans="1:5" s="229" customFormat="1" ht="34.5" customHeight="1">
      <c r="A17" s="231" t="s">
        <v>1156</v>
      </c>
      <c r="B17" s="517" t="s">
        <v>1419</v>
      </c>
      <c r="C17" s="517"/>
      <c r="D17" s="227"/>
      <c r="E17" s="238"/>
    </row>
    <row r="18" spans="1:5" s="229" customFormat="1" ht="17.25" thickBot="1">
      <c r="A18" s="462" t="s">
        <v>1477</v>
      </c>
      <c r="B18" s="463"/>
      <c r="C18" s="464"/>
      <c r="D18" s="254" t="str">
        <f>IF(OR(D7="No cumple"),"NO CUMPLE",IF(OR(D7="cumple"),"CUMPLE",""))</f>
        <v/>
      </c>
      <c r="E18" s="228"/>
    </row>
    <row r="19" spans="1:5" s="229" customFormat="1" ht="15.75" thickBot="1">
      <c r="A19" s="459" t="s">
        <v>79</v>
      </c>
      <c r="B19" s="460"/>
      <c r="C19" s="460"/>
      <c r="D19" s="460"/>
      <c r="E19" s="461"/>
    </row>
    <row r="20" spans="1:5" s="229" customFormat="1" ht="15.75" thickBot="1">
      <c r="A20" s="506" t="s">
        <v>73</v>
      </c>
      <c r="B20" s="507"/>
      <c r="C20" s="508"/>
      <c r="D20" s="239" t="s">
        <v>0</v>
      </c>
      <c r="E20" s="240" t="s">
        <v>2</v>
      </c>
    </row>
    <row r="21" spans="1:5" s="229" customFormat="1" ht="15">
      <c r="A21" s="503"/>
      <c r="B21" s="504"/>
      <c r="C21" s="505"/>
      <c r="D21" s="241"/>
      <c r="E21" s="242"/>
    </row>
    <row r="22" spans="1:5" s="229" customFormat="1" ht="15">
      <c r="A22" s="453"/>
      <c r="B22" s="454"/>
      <c r="C22" s="454"/>
      <c r="D22" s="243"/>
      <c r="E22" s="242"/>
    </row>
    <row r="23" spans="1:5" s="229" customFormat="1" ht="15.75" thickBot="1">
      <c r="A23" s="455"/>
      <c r="B23" s="456"/>
      <c r="C23" s="456"/>
      <c r="D23" s="244"/>
      <c r="E23" s="245"/>
    </row>
  </sheetData>
  <sheetProtection algorithmName="SHA-512" hashValue="sgH2fKBwkKHPuwmsU5E5PNYhElD7CcXEf1u4+CWaa3UvGJRmGuIa0pqxpN/xWq9tbTkJjGg+qxIQkXEmNkf7TA==" saltValue="EBydOX1ulvzQ408ZJsdlXw==" spinCount="100000" sheet="1" objects="1" scenarios="1"/>
  <mergeCells count="23">
    <mergeCell ref="B10:C10"/>
    <mergeCell ref="B11:C11"/>
    <mergeCell ref="A23:C23"/>
    <mergeCell ref="A20:C20"/>
    <mergeCell ref="A21:C21"/>
    <mergeCell ref="A22:C22"/>
    <mergeCell ref="A19:E19"/>
    <mergeCell ref="B17:C17"/>
    <mergeCell ref="A18:C18"/>
    <mergeCell ref="B12:C12"/>
    <mergeCell ref="B13:C13"/>
    <mergeCell ref="B14:C14"/>
    <mergeCell ref="B15:C15"/>
    <mergeCell ref="B16:C16"/>
    <mergeCell ref="B7:C7"/>
    <mergeCell ref="B8:C8"/>
    <mergeCell ref="B9:C9"/>
    <mergeCell ref="B6:C6"/>
    <mergeCell ref="A1:E1"/>
    <mergeCell ref="A2:E2"/>
    <mergeCell ref="A3:E3"/>
    <mergeCell ref="A4:E4"/>
    <mergeCell ref="A5:E5"/>
  </mergeCells>
  <dataValidations count="1">
    <dataValidation type="list" allowBlank="1" showInputMessage="1" showErrorMessage="1" sqref="D8:D17" xr:uid="{37C9D505-BA7E-4ED3-8D08-33223DE9D6D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E26"/>
  <sheetViews>
    <sheetView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1157</v>
      </c>
      <c r="B5" s="445"/>
      <c r="C5" s="445"/>
      <c r="D5" s="445"/>
      <c r="E5" s="446"/>
    </row>
    <row r="6" spans="1:5" s="229" customFormat="1" ht="75.75" thickBot="1">
      <c r="A6" s="252" t="s">
        <v>75</v>
      </c>
      <c r="B6" s="302" t="s">
        <v>558</v>
      </c>
      <c r="C6" s="304"/>
      <c r="D6" s="256" t="s">
        <v>1476</v>
      </c>
      <c r="E6" s="234" t="s">
        <v>78</v>
      </c>
    </row>
    <row r="7" spans="1:5" s="229" customFormat="1" ht="32.25" customHeight="1">
      <c r="A7" s="253" t="s">
        <v>1158</v>
      </c>
      <c r="B7" s="494" t="s">
        <v>1159</v>
      </c>
      <c r="C7" s="494"/>
      <c r="D7" s="255" t="str" cm="1">
        <f t="array" ref="D7">IF(OR(D8:D20="No cumple"),"NO CUMPLE",IF(OR(D8:D20="CUMPLE"),"CUMPLE",IF(OR(D8:D20="NO APLICA"),"CUMPLE","")))</f>
        <v/>
      </c>
      <c r="E7" s="235"/>
    </row>
    <row r="8" spans="1:5" s="229" customFormat="1" ht="21.75" customHeight="1">
      <c r="A8" s="132" t="s">
        <v>1160</v>
      </c>
      <c r="B8" s="498" t="s">
        <v>1161</v>
      </c>
      <c r="C8" s="498"/>
      <c r="D8" s="227"/>
      <c r="E8" s="236"/>
    </row>
    <row r="9" spans="1:5" s="229" customFormat="1" ht="24" customHeight="1">
      <c r="A9" s="132" t="s">
        <v>1162</v>
      </c>
      <c r="B9" s="498" t="s">
        <v>1163</v>
      </c>
      <c r="C9" s="498"/>
      <c r="D9" s="227"/>
      <c r="E9" s="236"/>
    </row>
    <row r="10" spans="1:5" s="229" customFormat="1" ht="36" customHeight="1">
      <c r="A10" s="231" t="s">
        <v>1164</v>
      </c>
      <c r="B10" s="498" t="s">
        <v>1165</v>
      </c>
      <c r="C10" s="498"/>
      <c r="D10" s="227"/>
      <c r="E10" s="236"/>
    </row>
    <row r="11" spans="1:5" s="229" customFormat="1" ht="18.75" customHeight="1">
      <c r="A11" s="231" t="s">
        <v>1166</v>
      </c>
      <c r="B11" s="498" t="s">
        <v>1167</v>
      </c>
      <c r="C11" s="498"/>
      <c r="D11" s="227"/>
      <c r="E11" s="237"/>
    </row>
    <row r="12" spans="1:5" s="229" customFormat="1" ht="36" customHeight="1">
      <c r="A12" s="231" t="s">
        <v>1351</v>
      </c>
      <c r="B12" s="498" t="s">
        <v>1168</v>
      </c>
      <c r="C12" s="498"/>
      <c r="D12" s="227"/>
      <c r="E12" s="236"/>
    </row>
    <row r="13" spans="1:5" s="229" customFormat="1" ht="19.5" customHeight="1">
      <c r="A13" s="231" t="s">
        <v>1352</v>
      </c>
      <c r="B13" s="498" t="s">
        <v>1169</v>
      </c>
      <c r="C13" s="498"/>
      <c r="D13" s="227"/>
      <c r="E13" s="236"/>
    </row>
    <row r="14" spans="1:5" s="229" customFormat="1" ht="18.75" customHeight="1">
      <c r="A14" s="231" t="s">
        <v>1170</v>
      </c>
      <c r="B14" s="498" t="s">
        <v>1171</v>
      </c>
      <c r="C14" s="498"/>
      <c r="D14" s="227"/>
      <c r="E14" s="237"/>
    </row>
    <row r="15" spans="1:5" s="229" customFormat="1" ht="34.5" customHeight="1">
      <c r="A15" s="231" t="s">
        <v>1172</v>
      </c>
      <c r="B15" s="498" t="s">
        <v>1173</v>
      </c>
      <c r="C15" s="498"/>
      <c r="D15" s="227"/>
      <c r="E15" s="238"/>
    </row>
    <row r="16" spans="1:5" s="229" customFormat="1" ht="23.25" customHeight="1">
      <c r="A16" s="231" t="s">
        <v>1174</v>
      </c>
      <c r="B16" s="498" t="s">
        <v>1175</v>
      </c>
      <c r="C16" s="498"/>
      <c r="D16" s="227"/>
      <c r="E16" s="237"/>
    </row>
    <row r="17" spans="1:5" s="229" customFormat="1" ht="138" customHeight="1">
      <c r="A17" s="231" t="s">
        <v>1176</v>
      </c>
      <c r="B17" s="292" t="s">
        <v>1177</v>
      </c>
      <c r="C17" s="498"/>
      <c r="D17" s="227"/>
      <c r="E17" s="238"/>
    </row>
    <row r="18" spans="1:5" s="229" customFormat="1" ht="30" customHeight="1">
      <c r="A18" s="231" t="s">
        <v>1178</v>
      </c>
      <c r="B18" s="518" t="s">
        <v>1420</v>
      </c>
      <c r="C18" s="519"/>
      <c r="D18" s="227"/>
      <c r="E18" s="237"/>
    </row>
    <row r="19" spans="1:5" s="229" customFormat="1" ht="34.5" customHeight="1">
      <c r="A19" s="231" t="s">
        <v>1179</v>
      </c>
      <c r="B19" s="498" t="s">
        <v>1180</v>
      </c>
      <c r="C19" s="498"/>
      <c r="D19" s="227"/>
      <c r="E19" s="238"/>
    </row>
    <row r="20" spans="1:5" s="229" customFormat="1" ht="53.25" customHeight="1">
      <c r="A20" s="231" t="s">
        <v>1181</v>
      </c>
      <c r="B20" s="498" t="s">
        <v>1182</v>
      </c>
      <c r="C20" s="498"/>
      <c r="D20" s="227"/>
      <c r="E20" s="237"/>
    </row>
    <row r="21" spans="1:5" s="229" customFormat="1" ht="17.25" thickBot="1">
      <c r="A21" s="462" t="s">
        <v>1477</v>
      </c>
      <c r="B21" s="463"/>
      <c r="C21" s="464"/>
      <c r="D21" s="254" t="str">
        <f>IF(OR(D7="No cumple"),"NO CUMPLE",IF(OR(D7="cumple"),"CUMPLE",""))</f>
        <v/>
      </c>
      <c r="E21" s="228"/>
    </row>
    <row r="22" spans="1:5" s="229" customFormat="1" ht="15.75" thickBot="1">
      <c r="A22" s="459" t="s">
        <v>79</v>
      </c>
      <c r="B22" s="460"/>
      <c r="C22" s="460"/>
      <c r="D22" s="460"/>
      <c r="E22" s="461"/>
    </row>
    <row r="23" spans="1:5" s="229" customFormat="1" ht="15.75" thickBot="1">
      <c r="A23" s="506" t="s">
        <v>73</v>
      </c>
      <c r="B23" s="507"/>
      <c r="C23" s="508"/>
      <c r="D23" s="239" t="s">
        <v>0</v>
      </c>
      <c r="E23" s="240" t="s">
        <v>2</v>
      </c>
    </row>
    <row r="24" spans="1:5" s="229" customFormat="1" ht="15">
      <c r="A24" s="503"/>
      <c r="B24" s="504"/>
      <c r="C24" s="505"/>
      <c r="D24" s="241"/>
      <c r="E24" s="242"/>
    </row>
    <row r="25" spans="1:5" s="229" customFormat="1" ht="15">
      <c r="A25" s="453"/>
      <c r="B25" s="454"/>
      <c r="C25" s="454"/>
      <c r="D25" s="243"/>
      <c r="E25" s="242"/>
    </row>
    <row r="26" spans="1:5" s="229" customFormat="1" ht="15.75" thickBot="1">
      <c r="A26" s="455"/>
      <c r="B26" s="456"/>
      <c r="C26" s="456"/>
      <c r="D26" s="244"/>
      <c r="E26" s="245"/>
    </row>
  </sheetData>
  <sheetProtection algorithmName="SHA-512" hashValue="erEELFr7dxH2LSuiM+G4nc3m+KzUppR2NQmeZ3Ng6i32LLnaM5aosxZpUYdvlH3d4fjVRx+Rx9lNtA5z0RkoeQ==" saltValue="Rzthdo7DU8Hzl092Ya2lNQ==" spinCount="100000" sheet="1" objects="1" scenarios="1"/>
  <mergeCells count="26">
    <mergeCell ref="A25:C25"/>
    <mergeCell ref="A26:C26"/>
    <mergeCell ref="B19:C19"/>
    <mergeCell ref="B20:C20"/>
    <mergeCell ref="A22:E22"/>
    <mergeCell ref="A23:C23"/>
    <mergeCell ref="A24:C24"/>
    <mergeCell ref="A21:C21"/>
    <mergeCell ref="B18:C18"/>
    <mergeCell ref="B7:C7"/>
    <mergeCell ref="B8:C8"/>
    <mergeCell ref="B9:C9"/>
    <mergeCell ref="B10:C10"/>
    <mergeCell ref="B11:C11"/>
    <mergeCell ref="B12:C12"/>
    <mergeCell ref="B13:C13"/>
    <mergeCell ref="B14:C14"/>
    <mergeCell ref="B15:C15"/>
    <mergeCell ref="B16:C16"/>
    <mergeCell ref="B17:C17"/>
    <mergeCell ref="B6:C6"/>
    <mergeCell ref="A1:E1"/>
    <mergeCell ref="A2:E2"/>
    <mergeCell ref="A3:E3"/>
    <mergeCell ref="A4:E4"/>
    <mergeCell ref="A5:E5"/>
  </mergeCells>
  <dataValidations count="1">
    <dataValidation type="list" allowBlank="1" showInputMessage="1" showErrorMessage="1" sqref="D8:D20" xr:uid="{26349465-E822-4FC1-BE0C-AB03D8990F6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E27"/>
  <sheetViews>
    <sheetView zoomScaleNormal="100" zoomScaleSheetLayoutView="80" zoomScalePageLayoutView="55" workbookViewId="0">
      <selection activeCell="A5" sqref="A5:G7"/>
    </sheetView>
  </sheetViews>
  <sheetFormatPr baseColWidth="10" defaultColWidth="11.42578125" defaultRowHeight="16.5"/>
  <cols>
    <col min="1" max="1" width="10" style="3" customWidth="1"/>
    <col min="2" max="2" width="21.5703125" style="4" customWidth="1"/>
    <col min="3" max="3" width="93.7109375" style="5" customWidth="1"/>
    <col min="4" max="4" width="13.85546875" style="4" customWidth="1"/>
    <col min="5" max="5" width="45.42578125" style="6" customWidth="1"/>
    <col min="6" max="7" width="11.42578125" style="1" customWidth="1"/>
    <col min="8" max="16384" width="11.42578125" style="1"/>
  </cols>
  <sheetData>
    <row r="1" spans="1:5" ht="17.25" thickBot="1">
      <c r="A1" s="272" t="s">
        <v>4</v>
      </c>
      <c r="B1" s="273"/>
      <c r="C1" s="273"/>
      <c r="D1" s="273"/>
      <c r="E1" s="274"/>
    </row>
    <row r="2" spans="1:5" ht="17.25" customHeight="1" thickBot="1">
      <c r="A2" s="293" t="s">
        <v>327</v>
      </c>
      <c r="B2" s="294"/>
      <c r="C2" s="294"/>
      <c r="D2" s="294"/>
      <c r="E2" s="295"/>
    </row>
    <row r="3" spans="1:5" s="2" customFormat="1" ht="17.25" thickBot="1">
      <c r="A3" s="278" t="s">
        <v>3</v>
      </c>
      <c r="B3" s="279"/>
      <c r="C3" s="279"/>
      <c r="D3" s="279"/>
      <c r="E3" s="280"/>
    </row>
    <row r="4" spans="1:5" s="2" customFormat="1" ht="17.25" thickBot="1">
      <c r="A4" s="281" t="s">
        <v>554</v>
      </c>
      <c r="B4" s="282"/>
      <c r="C4" s="282"/>
      <c r="D4" s="282"/>
      <c r="E4" s="283"/>
    </row>
    <row r="5" spans="1:5" s="229" customFormat="1" ht="27.75" customHeight="1" thickBot="1">
      <c r="A5" s="444" t="s">
        <v>1183</v>
      </c>
      <c r="B5" s="445"/>
      <c r="C5" s="445"/>
      <c r="D5" s="445"/>
      <c r="E5" s="446"/>
    </row>
    <row r="6" spans="1:5" s="229" customFormat="1" ht="75.75" thickBot="1">
      <c r="A6" s="252" t="s">
        <v>75</v>
      </c>
      <c r="B6" s="302" t="s">
        <v>558</v>
      </c>
      <c r="C6" s="304"/>
      <c r="D6" s="256" t="s">
        <v>1476</v>
      </c>
      <c r="E6" s="234" t="s">
        <v>78</v>
      </c>
    </row>
    <row r="7" spans="1:5" s="229" customFormat="1" ht="26.25" customHeight="1">
      <c r="A7" s="253" t="s">
        <v>1184</v>
      </c>
      <c r="B7" s="494" t="s">
        <v>1185</v>
      </c>
      <c r="C7" s="494"/>
      <c r="D7" s="255" t="str" cm="1">
        <f t="array" ref="D7">IF(OR(D8:D21="No cumple"),"NO CUMPLE",IF(OR(D8:D21="CUMPLE"),"CUMPLE",IF(OR(D8:D21="NO APLICA"),"CUMPLE","")))</f>
        <v/>
      </c>
      <c r="E7" s="235"/>
    </row>
    <row r="8" spans="1:5" s="229" customFormat="1" ht="34.5" customHeight="1">
      <c r="A8" s="132" t="s">
        <v>1186</v>
      </c>
      <c r="B8" s="517" t="s">
        <v>1427</v>
      </c>
      <c r="C8" s="517"/>
      <c r="D8" s="227"/>
      <c r="E8" s="236"/>
    </row>
    <row r="9" spans="1:5" s="229" customFormat="1" ht="51" customHeight="1">
      <c r="A9" s="132" t="s">
        <v>1187</v>
      </c>
      <c r="B9" s="498" t="s">
        <v>1426</v>
      </c>
      <c r="C9" s="498"/>
      <c r="D9" s="227"/>
      <c r="E9" s="236"/>
    </row>
    <row r="10" spans="1:5" s="229" customFormat="1" ht="48" customHeight="1">
      <c r="A10" s="231" t="s">
        <v>1188</v>
      </c>
      <c r="B10" s="498" t="s">
        <v>1424</v>
      </c>
      <c r="C10" s="498"/>
      <c r="D10" s="227"/>
      <c r="E10" s="236"/>
    </row>
    <row r="11" spans="1:5" s="229" customFormat="1" ht="47.25" customHeight="1">
      <c r="A11" s="231" t="s">
        <v>1189</v>
      </c>
      <c r="B11" s="498" t="s">
        <v>1423</v>
      </c>
      <c r="C11" s="498"/>
      <c r="D11" s="227"/>
      <c r="E11" s="237"/>
    </row>
    <row r="12" spans="1:5" s="229" customFormat="1" ht="51" customHeight="1">
      <c r="A12" s="231" t="s">
        <v>1190</v>
      </c>
      <c r="B12" s="517" t="s">
        <v>1425</v>
      </c>
      <c r="C12" s="517"/>
      <c r="D12" s="227"/>
      <c r="E12" s="236"/>
    </row>
    <row r="13" spans="1:5" s="229" customFormat="1" ht="19.5" customHeight="1">
      <c r="A13" s="231" t="s">
        <v>1191</v>
      </c>
      <c r="B13" s="498" t="s">
        <v>1192</v>
      </c>
      <c r="C13" s="498"/>
      <c r="D13" s="227"/>
      <c r="E13" s="236"/>
    </row>
    <row r="14" spans="1:5" s="229" customFormat="1" ht="65.25" customHeight="1">
      <c r="A14" s="231" t="s">
        <v>1451</v>
      </c>
      <c r="B14" s="292" t="s">
        <v>1448</v>
      </c>
      <c r="C14" s="498"/>
      <c r="D14" s="227"/>
      <c r="E14" s="238"/>
    </row>
    <row r="15" spans="1:5" s="229" customFormat="1" ht="50.25" customHeight="1">
      <c r="A15" s="231" t="s">
        <v>1193</v>
      </c>
      <c r="B15" s="498" t="s">
        <v>1428</v>
      </c>
      <c r="C15" s="498"/>
      <c r="D15" s="227"/>
      <c r="E15" s="237"/>
    </row>
    <row r="16" spans="1:5" s="229" customFormat="1" ht="57" customHeight="1">
      <c r="A16" s="231" t="s">
        <v>1452</v>
      </c>
      <c r="B16" s="292" t="s">
        <v>1429</v>
      </c>
      <c r="C16" s="498"/>
      <c r="D16" s="227"/>
      <c r="E16" s="238"/>
    </row>
    <row r="17" spans="1:5" s="229" customFormat="1" ht="47.25" customHeight="1">
      <c r="A17" s="231" t="s">
        <v>1453</v>
      </c>
      <c r="B17" s="498" t="s">
        <v>1422</v>
      </c>
      <c r="C17" s="498"/>
      <c r="D17" s="227"/>
      <c r="E17" s="238"/>
    </row>
    <row r="18" spans="1:5" s="229" customFormat="1" ht="48" customHeight="1">
      <c r="A18" s="231" t="s">
        <v>1454</v>
      </c>
      <c r="B18" s="292" t="s">
        <v>1421</v>
      </c>
      <c r="C18" s="498"/>
      <c r="D18" s="227"/>
      <c r="E18" s="237"/>
    </row>
    <row r="19" spans="1:5" s="229" customFormat="1" ht="32.25" customHeight="1">
      <c r="A19" s="231" t="s">
        <v>1353</v>
      </c>
      <c r="B19" s="292" t="s">
        <v>1194</v>
      </c>
      <c r="C19" s="498"/>
      <c r="D19" s="227"/>
      <c r="E19" s="237"/>
    </row>
    <row r="20" spans="1:5" s="229" customFormat="1" ht="117.6" customHeight="1">
      <c r="A20" s="231" t="s">
        <v>1354</v>
      </c>
      <c r="B20" s="472" t="s">
        <v>1449</v>
      </c>
      <c r="C20" s="473"/>
      <c r="D20" s="227"/>
      <c r="E20" s="238"/>
    </row>
    <row r="21" spans="1:5" s="229" customFormat="1" ht="53.25" customHeight="1">
      <c r="A21" s="231" t="s">
        <v>1455</v>
      </c>
      <c r="B21" s="292" t="s">
        <v>1450</v>
      </c>
      <c r="C21" s="498"/>
      <c r="D21" s="227"/>
      <c r="E21" s="238"/>
    </row>
    <row r="22" spans="1:5" s="229" customFormat="1" ht="17.25" thickBot="1">
      <c r="A22" s="462" t="s">
        <v>1477</v>
      </c>
      <c r="B22" s="463"/>
      <c r="C22" s="464"/>
      <c r="D22" s="254" t="str">
        <f>IF(OR(D7="No cumple"),"NO CUMPLE",IF(OR(D7="cumple"),"CUMPLE",""))</f>
        <v/>
      </c>
      <c r="E22" s="228"/>
    </row>
    <row r="23" spans="1:5" s="229" customFormat="1" ht="15.75" thickBot="1">
      <c r="A23" s="459" t="s">
        <v>79</v>
      </c>
      <c r="B23" s="460"/>
      <c r="C23" s="460"/>
      <c r="D23" s="460"/>
      <c r="E23" s="461"/>
    </row>
    <row r="24" spans="1:5" s="229" customFormat="1" ht="15.75" thickBot="1">
      <c r="A24" s="506" t="s">
        <v>73</v>
      </c>
      <c r="B24" s="507"/>
      <c r="C24" s="508"/>
      <c r="D24" s="239" t="s">
        <v>0</v>
      </c>
      <c r="E24" s="240" t="s">
        <v>2</v>
      </c>
    </row>
    <row r="25" spans="1:5" s="229" customFormat="1" ht="15">
      <c r="A25" s="503"/>
      <c r="B25" s="504"/>
      <c r="C25" s="505"/>
      <c r="D25" s="241"/>
      <c r="E25" s="242"/>
    </row>
    <row r="26" spans="1:5" s="229" customFormat="1" ht="15">
      <c r="A26" s="453"/>
      <c r="B26" s="454"/>
      <c r="C26" s="454"/>
      <c r="D26" s="243"/>
      <c r="E26" s="242"/>
    </row>
    <row r="27" spans="1:5" s="229" customFormat="1" ht="15.75" thickBot="1">
      <c r="A27" s="455"/>
      <c r="B27" s="456"/>
      <c r="C27" s="456"/>
      <c r="D27" s="244"/>
      <c r="E27" s="245"/>
    </row>
  </sheetData>
  <sheetProtection algorithmName="SHA-512" hashValue="L3opDioUZS/dsCP2rKc5KTCYCBgFv9l+gMerhXKJLR/UAAEH+Ed891osyaUB+zCbwgmej6Y924O6prMKGj/iVw==" saltValue="oGlyhKu8htXhOvS9cV+M9A==" spinCount="100000" sheet="1" objects="1" scenarios="1"/>
  <mergeCells count="27">
    <mergeCell ref="A22:C22"/>
    <mergeCell ref="A27:C27"/>
    <mergeCell ref="A23:E23"/>
    <mergeCell ref="A24:C24"/>
    <mergeCell ref="A25:C25"/>
    <mergeCell ref="A26:C26"/>
    <mergeCell ref="B21:C21"/>
    <mergeCell ref="B13:C13"/>
    <mergeCell ref="B14:C14"/>
    <mergeCell ref="B15:C15"/>
    <mergeCell ref="B16:C16"/>
    <mergeCell ref="B17:C17"/>
    <mergeCell ref="B18:C18"/>
    <mergeCell ref="B19:C19"/>
    <mergeCell ref="B20:C20"/>
    <mergeCell ref="B12:C12"/>
    <mergeCell ref="A1:E1"/>
    <mergeCell ref="A2:E2"/>
    <mergeCell ref="A3:E3"/>
    <mergeCell ref="A4:E4"/>
    <mergeCell ref="A5:E5"/>
    <mergeCell ref="B6:C6"/>
    <mergeCell ref="B7:C7"/>
    <mergeCell ref="B8:C8"/>
    <mergeCell ref="B9:C9"/>
    <mergeCell ref="B10:C10"/>
    <mergeCell ref="B11:C11"/>
  </mergeCells>
  <dataValidations count="1">
    <dataValidation type="list" allowBlank="1" showInputMessage="1" showErrorMessage="1" sqref="D8:D21" xr:uid="{7707945A-304C-4433-AF7E-D02F05C12B0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sheetPr>
  <dimension ref="A1:M41"/>
  <sheetViews>
    <sheetView zoomScaleNormal="100" zoomScaleSheetLayoutView="80" zoomScalePageLayoutView="55" workbookViewId="0">
      <selection activeCell="A5" sqref="A5:G7"/>
    </sheetView>
  </sheetViews>
  <sheetFormatPr baseColWidth="10" defaultColWidth="11.42578125" defaultRowHeight="16.5"/>
  <cols>
    <col min="1" max="1" width="30.85546875" style="3" customWidth="1"/>
    <col min="2" max="2" width="23.7109375" style="4" customWidth="1"/>
    <col min="3" max="3" width="40.140625" style="5" customWidth="1"/>
    <col min="4" max="4" width="29.5703125" style="4" customWidth="1"/>
    <col min="5" max="5" width="2.7109375" style="4" customWidth="1"/>
    <col min="6" max="6" width="32.140625" style="6" customWidth="1"/>
    <col min="7" max="9" width="11.42578125" style="1"/>
    <col min="10" max="10" width="18.28515625" style="1" customWidth="1"/>
    <col min="11" max="16384" width="11.42578125" style="1"/>
  </cols>
  <sheetData>
    <row r="1" spans="1:13" ht="15.75" customHeight="1" thickBot="1">
      <c r="A1" s="533" t="s">
        <v>4</v>
      </c>
      <c r="B1" s="534"/>
      <c r="C1" s="534"/>
      <c r="D1" s="534"/>
      <c r="E1" s="534"/>
      <c r="F1" s="534"/>
      <c r="G1" s="534"/>
      <c r="H1" s="534"/>
      <c r="I1" s="534"/>
      <c r="J1" s="535"/>
    </row>
    <row r="2" spans="1:13" ht="17.25" customHeight="1" thickBot="1">
      <c r="A2" s="293" t="s">
        <v>327</v>
      </c>
      <c r="B2" s="294"/>
      <c r="C2" s="294"/>
      <c r="D2" s="294"/>
      <c r="E2" s="294"/>
      <c r="F2" s="294"/>
      <c r="G2" s="294"/>
      <c r="H2" s="294"/>
      <c r="I2" s="294"/>
      <c r="J2" s="295"/>
    </row>
    <row r="3" spans="1:13" s="2" customFormat="1" ht="15.75" customHeight="1" thickBot="1">
      <c r="A3" s="542" t="s">
        <v>3</v>
      </c>
      <c r="B3" s="543"/>
      <c r="C3" s="543"/>
      <c r="D3" s="543"/>
      <c r="E3" s="543"/>
      <c r="F3" s="543"/>
      <c r="G3" s="543"/>
      <c r="H3" s="543"/>
      <c r="I3" s="543"/>
      <c r="J3" s="544"/>
    </row>
    <row r="4" spans="1:13" s="2" customFormat="1" ht="17.25" thickBot="1">
      <c r="A4" s="281" t="s">
        <v>326</v>
      </c>
      <c r="B4" s="282"/>
      <c r="C4" s="282"/>
      <c r="D4" s="282"/>
      <c r="E4" s="282"/>
      <c r="F4" s="282"/>
      <c r="G4" s="282"/>
      <c r="H4" s="282"/>
      <c r="I4" s="282"/>
      <c r="J4" s="283"/>
    </row>
    <row r="5" spans="1:13" s="229" customFormat="1" ht="17.25" thickBot="1">
      <c r="A5" s="538" t="s">
        <v>9</v>
      </c>
      <c r="B5" s="539"/>
      <c r="C5" s="540" t="s">
        <v>10</v>
      </c>
      <c r="D5" s="540"/>
      <c r="E5" s="541"/>
      <c r="F5" s="538" t="s">
        <v>11</v>
      </c>
      <c r="G5" s="539"/>
      <c r="H5" s="540" t="s">
        <v>10</v>
      </c>
      <c r="I5" s="540"/>
      <c r="J5" s="545"/>
    </row>
    <row r="6" spans="1:13" s="229" customFormat="1" ht="17.25" thickBot="1">
      <c r="A6" s="546" t="s">
        <v>72</v>
      </c>
      <c r="B6" s="547"/>
      <c r="C6" s="547"/>
      <c r="D6" s="547"/>
      <c r="E6" s="547"/>
      <c r="F6" s="547"/>
      <c r="G6" s="547"/>
      <c r="H6" s="547"/>
      <c r="I6" s="547"/>
      <c r="J6" s="548"/>
      <c r="M6" s="233"/>
    </row>
    <row r="7" spans="1:13" s="229" customFormat="1" ht="15">
      <c r="A7" s="549" t="s">
        <v>1487</v>
      </c>
      <c r="B7" s="550"/>
      <c r="C7" s="550"/>
      <c r="D7" s="550"/>
      <c r="E7" s="550"/>
      <c r="F7" s="550"/>
      <c r="G7" s="550"/>
      <c r="H7" s="550"/>
      <c r="I7" s="550"/>
      <c r="J7" s="551"/>
      <c r="M7" s="233"/>
    </row>
    <row r="8" spans="1:13" s="229" customFormat="1" ht="15">
      <c r="A8" s="552"/>
      <c r="B8" s="553"/>
      <c r="C8" s="553"/>
      <c r="D8" s="553"/>
      <c r="E8" s="553"/>
      <c r="F8" s="553"/>
      <c r="G8" s="553"/>
      <c r="H8" s="553"/>
      <c r="I8" s="553"/>
      <c r="J8" s="554"/>
      <c r="M8" s="233"/>
    </row>
    <row r="9" spans="1:13" s="229" customFormat="1" ht="15">
      <c r="A9" s="552"/>
      <c r="B9" s="553"/>
      <c r="C9" s="553"/>
      <c r="D9" s="553"/>
      <c r="E9" s="553"/>
      <c r="F9" s="553"/>
      <c r="G9" s="553"/>
      <c r="H9" s="553"/>
      <c r="I9" s="553"/>
      <c r="J9" s="554"/>
      <c r="M9" s="233"/>
    </row>
    <row r="10" spans="1:13" s="229" customFormat="1" ht="15">
      <c r="A10" s="552"/>
      <c r="B10" s="553"/>
      <c r="C10" s="553"/>
      <c r="D10" s="553"/>
      <c r="E10" s="553"/>
      <c r="F10" s="553"/>
      <c r="G10" s="553"/>
      <c r="H10" s="553"/>
      <c r="I10" s="553"/>
      <c r="J10" s="554"/>
      <c r="M10" s="233"/>
    </row>
    <row r="11" spans="1:13" s="229" customFormat="1" ht="15">
      <c r="A11" s="552"/>
      <c r="B11" s="553"/>
      <c r="C11" s="553"/>
      <c r="D11" s="553"/>
      <c r="E11" s="553"/>
      <c r="F11" s="553"/>
      <c r="G11" s="553"/>
      <c r="H11" s="553"/>
      <c r="I11" s="553"/>
      <c r="J11" s="554"/>
      <c r="M11" s="233"/>
    </row>
    <row r="12" spans="1:13" s="229" customFormat="1" ht="15">
      <c r="A12" s="552"/>
      <c r="B12" s="553"/>
      <c r="C12" s="553"/>
      <c r="D12" s="553"/>
      <c r="E12" s="553"/>
      <c r="F12" s="553"/>
      <c r="G12" s="553"/>
      <c r="H12" s="553"/>
      <c r="I12" s="553"/>
      <c r="J12" s="554"/>
      <c r="M12" s="233"/>
    </row>
    <row r="13" spans="1:13" s="229" customFormat="1" ht="15">
      <c r="A13" s="552"/>
      <c r="B13" s="553"/>
      <c r="C13" s="553"/>
      <c r="D13" s="553"/>
      <c r="E13" s="553"/>
      <c r="F13" s="553"/>
      <c r="G13" s="553"/>
      <c r="H13" s="553"/>
      <c r="I13" s="553"/>
      <c r="J13" s="554"/>
      <c r="M13" s="233"/>
    </row>
    <row r="14" spans="1:13" s="229" customFormat="1" ht="15.75" thickBot="1">
      <c r="A14" s="555"/>
      <c r="B14" s="556"/>
      <c r="C14" s="556"/>
      <c r="D14" s="556"/>
      <c r="E14" s="556"/>
      <c r="F14" s="556"/>
      <c r="G14" s="556"/>
      <c r="H14" s="556"/>
      <c r="I14" s="556"/>
      <c r="J14" s="557"/>
      <c r="M14" s="233"/>
    </row>
    <row r="15" spans="1:13" s="229" customFormat="1" ht="17.25" thickBot="1">
      <c r="A15" s="526" t="s">
        <v>1478</v>
      </c>
      <c r="B15" s="527"/>
      <c r="C15" s="527"/>
      <c r="D15" s="527"/>
      <c r="E15" s="527"/>
      <c r="F15" s="527"/>
      <c r="G15" s="527"/>
      <c r="H15" s="527"/>
      <c r="I15" s="527"/>
      <c r="J15" s="528"/>
    </row>
    <row r="16" spans="1:13" s="229" customFormat="1" ht="15.75" customHeight="1" thickBot="1">
      <c r="A16" s="529" t="s">
        <v>1479</v>
      </c>
      <c r="B16" s="530"/>
      <c r="C16" s="530"/>
      <c r="D16" s="530"/>
      <c r="E16" s="530"/>
      <c r="F16" s="530"/>
      <c r="G16" s="531" t="s">
        <v>1480</v>
      </c>
      <c r="H16" s="532"/>
      <c r="I16" s="532"/>
      <c r="J16" s="532"/>
    </row>
    <row r="17" spans="1:10" s="229" customFormat="1" ht="21.75" customHeight="1" thickBot="1">
      <c r="A17" s="520" t="s">
        <v>1481</v>
      </c>
      <c r="B17" s="521"/>
      <c r="C17" s="521"/>
      <c r="D17" s="521"/>
      <c r="E17" s="521"/>
      <c r="F17" s="522"/>
      <c r="G17" s="523" t="str">
        <f>'2. Comp Financiero'!D29</f>
        <v/>
      </c>
      <c r="H17" s="524"/>
      <c r="I17" s="524"/>
      <c r="J17" s="525"/>
    </row>
    <row r="18" spans="1:10" s="229" customFormat="1" ht="23.25" customHeight="1" thickBot="1">
      <c r="A18" s="520" t="s">
        <v>1486</v>
      </c>
      <c r="B18" s="521"/>
      <c r="C18" s="521"/>
      <c r="D18" s="521"/>
      <c r="E18" s="521"/>
      <c r="F18" s="522"/>
      <c r="G18" s="523" t="str">
        <f>IF(OR('3. Comp Psicosocial'!D54="No cumple",
'3.1. Psico Discapacidad'!D24=" No cumple ",
'3.2. Psico Consumo'!D13="No cumple",
'3.3. Psico Gestantes-Lactantes'!D18="No cumple",
'3.4. Psico Violencia-Conflito'!D14="no cumple",
'3.5. Situaciones Riesgos'!D84="no cumple"),"NO CUMPLE",
IF(OR('3. Comp Psicosocial'!D54="cumple",
'3.1. Psico Discapacidad'!D24=" cumple ",
'3.2. Psico Consumo'!D13="cumple",
'3.3. Psico Gestantes-Lactantes'!D18="cumple",
'3.4. Psico Violencia-Conflito'!D14="cumple",
'3.5. Situaciones Riesgos'!D84="cumple"),"CUMPLE",""))</f>
        <v/>
      </c>
      <c r="H18" s="524"/>
      <c r="I18" s="524"/>
      <c r="J18" s="525"/>
    </row>
    <row r="19" spans="1:10" s="229" customFormat="1" ht="21.75" customHeight="1" thickBot="1">
      <c r="A19" s="520" t="s">
        <v>1482</v>
      </c>
      <c r="B19" s="521"/>
      <c r="C19" s="521"/>
      <c r="D19" s="521"/>
      <c r="E19" s="521"/>
      <c r="F19" s="522"/>
      <c r="G19" s="523" t="str">
        <f>'4. Comp Talento Humano'!D37</f>
        <v/>
      </c>
      <c r="H19" s="524"/>
      <c r="I19" s="524"/>
      <c r="J19" s="525"/>
    </row>
    <row r="20" spans="1:10" s="229" customFormat="1" ht="18" customHeight="1" thickBot="1">
      <c r="A20" s="520" t="s">
        <v>1483</v>
      </c>
      <c r="B20" s="521"/>
      <c r="C20" s="521"/>
      <c r="D20" s="521"/>
      <c r="E20" s="521"/>
      <c r="F20" s="522"/>
      <c r="G20" s="523" t="str">
        <f>IF(OR('5. Comp Infraestructura'!D79="No cumple",'5.1. Comp Infra Alimentos'!D40="NO CUMPLE"),"NO CUMPLE",IF(OR('5. Comp Infraestructura'!D79="cumple",'5.1. Comp Infra Alimentos'!D40="CUMPLE"),"CUMPLE",""))</f>
        <v/>
      </c>
      <c r="H20" s="524"/>
      <c r="I20" s="524"/>
      <c r="J20" s="525"/>
    </row>
    <row r="21" spans="1:10" s="229" customFormat="1" ht="22.5" customHeight="1" thickBot="1">
      <c r="A21" s="520" t="s">
        <v>1484</v>
      </c>
      <c r="B21" s="521"/>
      <c r="C21" s="521"/>
      <c r="D21" s="521"/>
      <c r="E21" s="521"/>
      <c r="F21" s="522"/>
      <c r="G21" s="523" t="str">
        <f>IF(OR('6. Comp Nutrición '!D136="No cumple",'6.1. Comp Nutrición Terceros'!D18="NO CUMPLE",'6.2. Comp Nutrición Lactancia'!D21="No cumple",'6.3. Comp Nutrición Metrología'!D22="No cumple"),"NO CUMPLE",IF(OR('6. Comp Nutrición '!D136="cumple",'6.1. Comp Nutrición Terceros'!D18="CUMPLE",'6.2. Comp Nutrición Lactancia'!D21="cumple",'6.3. Comp Nutrición Metrología'!D22="cumple"),"CUMPLE",""))</f>
        <v/>
      </c>
      <c r="H21" s="524"/>
      <c r="I21" s="524"/>
      <c r="J21" s="525"/>
    </row>
    <row r="22" spans="1:10" s="229" customFormat="1" ht="17.25" thickBot="1">
      <c r="A22" s="558" t="s">
        <v>1470</v>
      </c>
      <c r="B22" s="559"/>
      <c r="C22" s="559"/>
      <c r="D22" s="559"/>
      <c r="E22" s="559"/>
      <c r="F22" s="559"/>
      <c r="G22" s="559"/>
      <c r="H22" s="559"/>
      <c r="I22" s="559"/>
      <c r="J22" s="560"/>
    </row>
    <row r="23" spans="1:10" s="229" customFormat="1" ht="17.25" thickBot="1">
      <c r="A23" s="561" t="s">
        <v>73</v>
      </c>
      <c r="B23" s="562"/>
      <c r="C23" s="562" t="s">
        <v>0</v>
      </c>
      <c r="D23" s="562"/>
      <c r="E23" s="562" t="s">
        <v>74</v>
      </c>
      <c r="F23" s="562"/>
      <c r="G23" s="562" t="s">
        <v>1</v>
      </c>
      <c r="H23" s="562"/>
      <c r="I23" s="562"/>
      <c r="J23" s="563"/>
    </row>
    <row r="24" spans="1:10" s="229" customFormat="1">
      <c r="A24" s="536"/>
      <c r="B24" s="537"/>
      <c r="C24" s="537"/>
      <c r="D24" s="537"/>
      <c r="E24" s="537"/>
      <c r="F24" s="537"/>
      <c r="G24" s="537"/>
      <c r="H24" s="537"/>
      <c r="I24" s="537"/>
      <c r="J24" s="568"/>
    </row>
    <row r="25" spans="1:10" s="229" customFormat="1">
      <c r="A25" s="564"/>
      <c r="B25" s="565"/>
      <c r="C25" s="565"/>
      <c r="D25" s="565"/>
      <c r="E25" s="565"/>
      <c r="F25" s="565"/>
      <c r="G25" s="565"/>
      <c r="H25" s="565"/>
      <c r="I25" s="565"/>
      <c r="J25" s="569"/>
    </row>
    <row r="26" spans="1:10" s="229" customFormat="1">
      <c r="A26" s="564"/>
      <c r="B26" s="565"/>
      <c r="C26" s="565"/>
      <c r="D26" s="565"/>
      <c r="E26" s="565"/>
      <c r="F26" s="565"/>
      <c r="G26" s="565"/>
      <c r="H26" s="565"/>
      <c r="I26" s="565"/>
      <c r="J26" s="569"/>
    </row>
    <row r="27" spans="1:10" s="229" customFormat="1">
      <c r="A27" s="564"/>
      <c r="B27" s="565"/>
      <c r="C27" s="565"/>
      <c r="D27" s="565"/>
      <c r="E27" s="565"/>
      <c r="F27" s="565"/>
      <c r="G27" s="565"/>
      <c r="H27" s="565"/>
      <c r="I27" s="565"/>
      <c r="J27" s="569"/>
    </row>
    <row r="28" spans="1:10" s="229" customFormat="1">
      <c r="A28" s="536"/>
      <c r="B28" s="537"/>
      <c r="C28" s="537"/>
      <c r="D28" s="537"/>
      <c r="E28" s="537"/>
      <c r="F28" s="537"/>
      <c r="G28" s="537"/>
      <c r="H28" s="537"/>
      <c r="I28" s="537"/>
      <c r="J28" s="568"/>
    </row>
    <row r="29" spans="1:10" s="229" customFormat="1">
      <c r="A29" s="564"/>
      <c r="B29" s="565"/>
      <c r="C29" s="565"/>
      <c r="D29" s="565"/>
      <c r="E29" s="565"/>
      <c r="F29" s="565"/>
      <c r="G29" s="565"/>
      <c r="H29" s="565"/>
      <c r="I29" s="565"/>
      <c r="J29" s="569"/>
    </row>
    <row r="30" spans="1:10" s="229" customFormat="1">
      <c r="A30" s="564"/>
      <c r="B30" s="565"/>
      <c r="C30" s="565"/>
      <c r="D30" s="565"/>
      <c r="E30" s="565"/>
      <c r="F30" s="565"/>
      <c r="G30" s="565"/>
      <c r="H30" s="565"/>
      <c r="I30" s="565"/>
      <c r="J30" s="569"/>
    </row>
    <row r="31" spans="1:10" s="229" customFormat="1" ht="17.25" thickBot="1">
      <c r="A31" s="567"/>
      <c r="B31" s="566"/>
      <c r="C31" s="566"/>
      <c r="D31" s="566"/>
      <c r="E31" s="566"/>
      <c r="F31" s="566"/>
      <c r="G31" s="566"/>
      <c r="H31" s="566"/>
      <c r="I31" s="566"/>
      <c r="J31" s="570"/>
    </row>
    <row r="32" spans="1:10" s="229" customFormat="1" ht="17.25" thickBot="1">
      <c r="A32" s="558" t="s">
        <v>1471</v>
      </c>
      <c r="B32" s="559"/>
      <c r="C32" s="559"/>
      <c r="D32" s="559"/>
      <c r="E32" s="559"/>
      <c r="F32" s="559"/>
      <c r="G32" s="559"/>
      <c r="H32" s="559"/>
      <c r="I32" s="559"/>
      <c r="J32" s="560"/>
    </row>
    <row r="33" spans="1:10" s="229" customFormat="1" ht="17.25" thickBot="1">
      <c r="A33" s="561" t="s">
        <v>73</v>
      </c>
      <c r="B33" s="562"/>
      <c r="C33" s="562" t="s">
        <v>0</v>
      </c>
      <c r="D33" s="562"/>
      <c r="E33" s="562" t="s">
        <v>74</v>
      </c>
      <c r="F33" s="562"/>
      <c r="G33" s="562" t="s">
        <v>1</v>
      </c>
      <c r="H33" s="562"/>
      <c r="I33" s="562"/>
      <c r="J33" s="563"/>
    </row>
    <row r="34" spans="1:10" s="229" customFormat="1">
      <c r="A34" s="536"/>
      <c r="B34" s="537"/>
      <c r="C34" s="537"/>
      <c r="D34" s="537"/>
      <c r="E34" s="537"/>
      <c r="F34" s="537"/>
      <c r="G34" s="537"/>
      <c r="H34" s="537"/>
      <c r="I34" s="537"/>
      <c r="J34" s="568"/>
    </row>
    <row r="35" spans="1:10" s="229" customFormat="1">
      <c r="A35" s="564"/>
      <c r="B35" s="565"/>
      <c r="C35" s="565"/>
      <c r="D35" s="565"/>
      <c r="E35" s="565"/>
      <c r="F35" s="565"/>
      <c r="G35" s="565"/>
      <c r="H35" s="565"/>
      <c r="I35" s="565"/>
      <c r="J35" s="569"/>
    </row>
    <row r="36" spans="1:10" s="229" customFormat="1">
      <c r="A36" s="564"/>
      <c r="B36" s="565"/>
      <c r="C36" s="565"/>
      <c r="D36" s="565"/>
      <c r="E36" s="565"/>
      <c r="F36" s="565"/>
      <c r="G36" s="565"/>
      <c r="H36" s="565"/>
      <c r="I36" s="565"/>
      <c r="J36" s="569"/>
    </row>
    <row r="37" spans="1:10" s="229" customFormat="1">
      <c r="A37" s="564"/>
      <c r="B37" s="565"/>
      <c r="C37" s="565"/>
      <c r="D37" s="565"/>
      <c r="E37" s="565"/>
      <c r="F37" s="565"/>
      <c r="G37" s="565"/>
      <c r="H37" s="565"/>
      <c r="I37" s="565"/>
      <c r="J37" s="569"/>
    </row>
    <row r="38" spans="1:10" s="229" customFormat="1">
      <c r="A38" s="536"/>
      <c r="B38" s="537"/>
      <c r="C38" s="537"/>
      <c r="D38" s="537"/>
      <c r="E38" s="537"/>
      <c r="F38" s="537"/>
      <c r="G38" s="537"/>
      <c r="H38" s="537"/>
      <c r="I38" s="537"/>
      <c r="J38" s="568"/>
    </row>
    <row r="39" spans="1:10" s="229" customFormat="1">
      <c r="A39" s="564"/>
      <c r="B39" s="565"/>
      <c r="C39" s="565"/>
      <c r="D39" s="565"/>
      <c r="E39" s="565"/>
      <c r="F39" s="565"/>
      <c r="G39" s="565"/>
      <c r="H39" s="565"/>
      <c r="I39" s="565"/>
      <c r="J39" s="569"/>
    </row>
    <row r="40" spans="1:10" s="229" customFormat="1">
      <c r="A40" s="564"/>
      <c r="B40" s="565"/>
      <c r="C40" s="565"/>
      <c r="D40" s="565"/>
      <c r="E40" s="565"/>
      <c r="F40" s="565"/>
      <c r="G40" s="565"/>
      <c r="H40" s="565"/>
      <c r="I40" s="565"/>
      <c r="J40" s="569"/>
    </row>
    <row r="41" spans="1:10" s="229" customFormat="1" ht="17.25" thickBot="1">
      <c r="A41" s="567"/>
      <c r="B41" s="566"/>
      <c r="C41" s="566"/>
      <c r="D41" s="566"/>
      <c r="E41" s="566"/>
      <c r="F41" s="566"/>
      <c r="G41" s="566"/>
      <c r="H41" s="566"/>
      <c r="I41" s="566"/>
      <c r="J41" s="570"/>
    </row>
  </sheetData>
  <sheetProtection algorithmName="SHA-512" hashValue="aA4iEpip1SlWgvBiVbD9+9r2mt7O62neArZCcta4FgnX2MYqwY6/kPTle3YNBMUVp5uUWl27Jv1ajZsKVQ3lZA==" saltValue="xbOscuAkuA3EvxP+GmXQ6g==" spinCount="100000" sheet="1" objects="1" scenarios="1"/>
  <mergeCells count="97">
    <mergeCell ref="A40:B40"/>
    <mergeCell ref="C40:D40"/>
    <mergeCell ref="E40:F40"/>
    <mergeCell ref="G40:J40"/>
    <mergeCell ref="A41:B41"/>
    <mergeCell ref="C41:D41"/>
    <mergeCell ref="E41:F41"/>
    <mergeCell ref="G41:J41"/>
    <mergeCell ref="A38:B38"/>
    <mergeCell ref="C38:D38"/>
    <mergeCell ref="E38:F38"/>
    <mergeCell ref="G38:J38"/>
    <mergeCell ref="A39:B39"/>
    <mergeCell ref="C39:D39"/>
    <mergeCell ref="E39:F39"/>
    <mergeCell ref="G39:J39"/>
    <mergeCell ref="G36:J36"/>
    <mergeCell ref="A37:B37"/>
    <mergeCell ref="C37:D37"/>
    <mergeCell ref="E37:F37"/>
    <mergeCell ref="G37:J37"/>
    <mergeCell ref="G33:J33"/>
    <mergeCell ref="C34:D34"/>
    <mergeCell ref="G34:J34"/>
    <mergeCell ref="C35:D35"/>
    <mergeCell ref="G35:J35"/>
    <mergeCell ref="G30:J30"/>
    <mergeCell ref="C31:D31"/>
    <mergeCell ref="G31:J31"/>
    <mergeCell ref="A32:J32"/>
    <mergeCell ref="A30:B30"/>
    <mergeCell ref="E30:F30"/>
    <mergeCell ref="C28:D28"/>
    <mergeCell ref="E28:F28"/>
    <mergeCell ref="G28:J28"/>
    <mergeCell ref="C29:D29"/>
    <mergeCell ref="G29:J29"/>
    <mergeCell ref="A26:B26"/>
    <mergeCell ref="C26:D26"/>
    <mergeCell ref="E26:F26"/>
    <mergeCell ref="G26:J26"/>
    <mergeCell ref="A27:B27"/>
    <mergeCell ref="C27:D27"/>
    <mergeCell ref="E27:F27"/>
    <mergeCell ref="G27:J27"/>
    <mergeCell ref="A24:B24"/>
    <mergeCell ref="C24:D24"/>
    <mergeCell ref="E24:F24"/>
    <mergeCell ref="G24:J24"/>
    <mergeCell ref="A25:B25"/>
    <mergeCell ref="C25:D25"/>
    <mergeCell ref="E25:F25"/>
    <mergeCell ref="G25:J25"/>
    <mergeCell ref="A35:B35"/>
    <mergeCell ref="E35:F35"/>
    <mergeCell ref="A36:B36"/>
    <mergeCell ref="E36:F36"/>
    <mergeCell ref="A29:B29"/>
    <mergeCell ref="E29:F29"/>
    <mergeCell ref="E31:F31"/>
    <mergeCell ref="A31:B31"/>
    <mergeCell ref="A34:B34"/>
    <mergeCell ref="A33:B33"/>
    <mergeCell ref="E33:F33"/>
    <mergeCell ref="E34:F34"/>
    <mergeCell ref="C30:D30"/>
    <mergeCell ref="C33:D33"/>
    <mergeCell ref="C36:D36"/>
    <mergeCell ref="A1:J1"/>
    <mergeCell ref="A2:J2"/>
    <mergeCell ref="A28:B28"/>
    <mergeCell ref="A5:B5"/>
    <mergeCell ref="C5:E5"/>
    <mergeCell ref="F5:G5"/>
    <mergeCell ref="A3:J3"/>
    <mergeCell ref="A4:J4"/>
    <mergeCell ref="H5:J5"/>
    <mergeCell ref="A6:J6"/>
    <mergeCell ref="A7:J14"/>
    <mergeCell ref="A22:J22"/>
    <mergeCell ref="A23:B23"/>
    <mergeCell ref="C23:D23"/>
    <mergeCell ref="E23:F23"/>
    <mergeCell ref="G23:J23"/>
    <mergeCell ref="A15:J15"/>
    <mergeCell ref="A16:F16"/>
    <mergeCell ref="G16:J16"/>
    <mergeCell ref="A17:F17"/>
    <mergeCell ref="G17:J17"/>
    <mergeCell ref="A21:F21"/>
    <mergeCell ref="G21:J21"/>
    <mergeCell ref="A18:F18"/>
    <mergeCell ref="G18:J18"/>
    <mergeCell ref="A19:F19"/>
    <mergeCell ref="G19:J19"/>
    <mergeCell ref="A20:F20"/>
    <mergeCell ref="G20:J2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G41"/>
  <sheetViews>
    <sheetView zoomScaleNormal="100" zoomScaleSheetLayoutView="80" zoomScalePageLayoutView="55" workbookViewId="0">
      <selection activeCell="A5" sqref="A5:G7"/>
    </sheetView>
  </sheetViews>
  <sheetFormatPr baseColWidth="10" defaultColWidth="11.42578125" defaultRowHeight="16.5"/>
  <cols>
    <col min="1" max="1" width="31.7109375" style="217" customWidth="1"/>
    <col min="2" max="2" width="26.7109375" style="5" customWidth="1"/>
    <col min="3" max="3" width="17.42578125" style="5" customWidth="1"/>
    <col min="4" max="5" width="17.140625" style="5" customWidth="1"/>
    <col min="6" max="6" width="16.5703125" style="5" customWidth="1"/>
    <col min="7" max="7" width="11.42578125" style="218" customWidth="1"/>
    <col min="8" max="8" width="11.42578125" style="1" customWidth="1"/>
    <col min="9" max="16384" width="11.42578125" style="1"/>
  </cols>
  <sheetData>
    <row r="1" spans="1:7" ht="17.25" customHeight="1" thickBot="1">
      <c r="A1" s="533" t="s">
        <v>4</v>
      </c>
      <c r="B1" s="534"/>
      <c r="C1" s="534"/>
      <c r="D1" s="534"/>
      <c r="E1" s="534"/>
      <c r="F1" s="534"/>
      <c r="G1" s="535"/>
    </row>
    <row r="2" spans="1:7" ht="17.25" customHeight="1" thickBot="1">
      <c r="A2" s="293" t="s">
        <v>327</v>
      </c>
      <c r="B2" s="294"/>
      <c r="C2" s="294"/>
      <c r="D2" s="294"/>
      <c r="E2" s="294"/>
      <c r="F2" s="294"/>
      <c r="G2" s="295"/>
    </row>
    <row r="3" spans="1:7" s="2" customFormat="1" ht="17.25" customHeight="1" thickBot="1">
      <c r="A3" s="583" t="s">
        <v>3</v>
      </c>
      <c r="B3" s="584"/>
      <c r="C3" s="584"/>
      <c r="D3" s="584"/>
      <c r="E3" s="584"/>
      <c r="F3" s="584"/>
      <c r="G3" s="585"/>
    </row>
    <row r="4" spans="1:7" s="2" customFormat="1" ht="17.25" customHeight="1" thickBot="1">
      <c r="A4" s="281" t="s">
        <v>326</v>
      </c>
      <c r="B4" s="282"/>
      <c r="C4" s="282"/>
      <c r="D4" s="282"/>
      <c r="E4" s="282"/>
      <c r="F4" s="282"/>
      <c r="G4" s="283"/>
    </row>
    <row r="5" spans="1:7" customFormat="1" ht="27.75" customHeight="1" thickBot="1">
      <c r="A5" s="586" t="s">
        <v>1265</v>
      </c>
      <c r="B5" s="587"/>
      <c r="C5" s="587"/>
      <c r="D5" s="587"/>
      <c r="E5" s="587"/>
      <c r="F5" s="587"/>
      <c r="G5" s="588"/>
    </row>
    <row r="6" spans="1:7" customFormat="1" ht="22.5" customHeight="1" thickBot="1">
      <c r="A6" s="580" t="s">
        <v>442</v>
      </c>
      <c r="B6" s="581"/>
      <c r="C6" s="581"/>
      <c r="D6" s="581"/>
      <c r="E6" s="581"/>
      <c r="F6" s="581"/>
      <c r="G6" s="582"/>
    </row>
    <row r="7" spans="1:7" customFormat="1" ht="22.5" customHeight="1" thickBot="1">
      <c r="A7" s="184"/>
      <c r="B7" s="185"/>
      <c r="C7" s="185"/>
      <c r="D7" s="185"/>
      <c r="E7" s="185"/>
      <c r="F7" s="185"/>
      <c r="G7" s="185"/>
    </row>
    <row r="8" spans="1:7">
      <c r="A8" s="186" t="s">
        <v>144</v>
      </c>
      <c r="B8" s="187"/>
      <c r="C8" s="188"/>
      <c r="D8" s="188"/>
      <c r="E8" s="188"/>
      <c r="F8" s="188"/>
      <c r="G8" s="188"/>
    </row>
    <row r="9" spans="1:7" ht="17.25" thickBot="1">
      <c r="A9" s="189" t="s">
        <v>443</v>
      </c>
      <c r="B9" s="190"/>
      <c r="C9" s="188"/>
      <c r="D9" s="188"/>
      <c r="E9" s="188"/>
      <c r="F9" s="188"/>
      <c r="G9" s="188"/>
    </row>
    <row r="10" spans="1:7" ht="17.25" thickBot="1">
      <c r="A10" s="191"/>
      <c r="B10" s="188"/>
      <c r="C10" s="188"/>
      <c r="D10" s="188"/>
      <c r="E10" s="188"/>
      <c r="F10" s="188"/>
      <c r="G10" s="188"/>
    </row>
    <row r="11" spans="1:7" ht="68.45" customHeight="1" thickBot="1">
      <c r="A11" s="192" t="s">
        <v>145</v>
      </c>
      <c r="B11" s="193" t="s">
        <v>146</v>
      </c>
      <c r="C11" s="194" t="s">
        <v>147</v>
      </c>
      <c r="D11" s="194" t="s">
        <v>444</v>
      </c>
      <c r="E11" s="194" t="s">
        <v>76</v>
      </c>
      <c r="F11" s="195" t="s">
        <v>77</v>
      </c>
      <c r="G11" s="195" t="s">
        <v>445</v>
      </c>
    </row>
    <row r="12" spans="1:7">
      <c r="A12" s="574" t="s">
        <v>148</v>
      </c>
      <c r="B12" s="196" t="s">
        <v>149</v>
      </c>
      <c r="C12" s="196">
        <v>1</v>
      </c>
      <c r="D12" s="196"/>
      <c r="E12" s="196"/>
      <c r="F12" s="196"/>
      <c r="G12" s="197"/>
    </row>
    <row r="13" spans="1:7">
      <c r="A13" s="575"/>
      <c r="B13" s="198" t="s">
        <v>150</v>
      </c>
      <c r="C13" s="198">
        <v>1</v>
      </c>
      <c r="D13" s="198"/>
      <c r="E13" s="198"/>
      <c r="F13" s="198"/>
      <c r="G13" s="199"/>
    </row>
    <row r="14" spans="1:7">
      <c r="A14" s="575"/>
      <c r="B14" s="198" t="s">
        <v>151</v>
      </c>
      <c r="C14" s="198">
        <v>1</v>
      </c>
      <c r="D14" s="198"/>
      <c r="E14" s="198"/>
      <c r="F14" s="198"/>
      <c r="G14" s="199"/>
    </row>
    <row r="15" spans="1:7" ht="17.25" thickBot="1">
      <c r="A15" s="576"/>
      <c r="B15" s="200" t="s">
        <v>152</v>
      </c>
      <c r="C15" s="200">
        <v>1</v>
      </c>
      <c r="D15" s="200"/>
      <c r="E15" s="200"/>
      <c r="F15" s="200"/>
      <c r="G15" s="201"/>
    </row>
    <row r="16" spans="1:7" ht="17.25" thickBot="1">
      <c r="A16" s="191"/>
      <c r="B16" s="188"/>
      <c r="C16" s="188"/>
      <c r="D16" s="188"/>
      <c r="E16" s="188"/>
      <c r="F16" s="188"/>
      <c r="G16" s="188"/>
    </row>
    <row r="17" spans="1:7">
      <c r="A17" s="571" t="s">
        <v>153</v>
      </c>
      <c r="B17" s="196" t="s">
        <v>154</v>
      </c>
      <c r="C17" s="196">
        <v>1</v>
      </c>
      <c r="D17" s="196"/>
      <c r="E17" s="196"/>
      <c r="F17" s="196"/>
      <c r="G17" s="197"/>
    </row>
    <row r="18" spans="1:7">
      <c r="A18" s="572"/>
      <c r="B18" s="198" t="s">
        <v>155</v>
      </c>
      <c r="C18" s="198">
        <v>1</v>
      </c>
      <c r="D18" s="198"/>
      <c r="E18" s="198"/>
      <c r="F18" s="198"/>
      <c r="G18" s="199"/>
    </row>
    <row r="19" spans="1:7">
      <c r="A19" s="572"/>
      <c r="B19" s="198" t="s">
        <v>156</v>
      </c>
      <c r="C19" s="198">
        <v>1</v>
      </c>
      <c r="D19" s="198"/>
      <c r="E19" s="198"/>
      <c r="F19" s="198"/>
      <c r="G19" s="199"/>
    </row>
    <row r="20" spans="1:7" ht="17.25" thickBot="1">
      <c r="A20" s="573"/>
      <c r="B20" s="200" t="s">
        <v>157</v>
      </c>
      <c r="C20" s="200">
        <v>1</v>
      </c>
      <c r="D20" s="200"/>
      <c r="E20" s="200"/>
      <c r="F20" s="200"/>
      <c r="G20" s="201"/>
    </row>
    <row r="21" spans="1:7" ht="17.25" thickBot="1">
      <c r="A21" s="191"/>
      <c r="B21" s="188"/>
      <c r="C21" s="188"/>
      <c r="D21" s="188"/>
      <c r="E21" s="188"/>
      <c r="F21" s="188"/>
      <c r="G21" s="188"/>
    </row>
    <row r="22" spans="1:7" ht="17.25" thickBot="1">
      <c r="A22" s="202" t="s">
        <v>158</v>
      </c>
      <c r="B22" s="203" t="s">
        <v>159</v>
      </c>
      <c r="C22" s="203">
        <v>1</v>
      </c>
      <c r="D22" s="203"/>
      <c r="E22" s="203"/>
      <c r="F22" s="203"/>
      <c r="G22" s="204"/>
    </row>
    <row r="23" spans="1:7" ht="17.25" thickBot="1">
      <c r="A23" s="191"/>
      <c r="B23" s="188"/>
      <c r="C23" s="188"/>
      <c r="D23" s="188"/>
      <c r="E23" s="188"/>
      <c r="F23" s="188"/>
      <c r="G23" s="188"/>
    </row>
    <row r="24" spans="1:7">
      <c r="A24" s="577" t="s">
        <v>160</v>
      </c>
      <c r="B24" s="196" t="s">
        <v>161</v>
      </c>
      <c r="C24" s="196">
        <v>1</v>
      </c>
      <c r="D24" s="196"/>
      <c r="E24" s="196"/>
      <c r="F24" s="196"/>
      <c r="G24" s="197"/>
    </row>
    <row r="25" spans="1:7">
      <c r="A25" s="578"/>
      <c r="B25" s="198" t="s">
        <v>162</v>
      </c>
      <c r="C25" s="198">
        <v>1</v>
      </c>
      <c r="D25" s="198"/>
      <c r="E25" s="198"/>
      <c r="F25" s="198"/>
      <c r="G25" s="199"/>
    </row>
    <row r="26" spans="1:7" ht="17.25" thickBot="1">
      <c r="A26" s="579"/>
      <c r="B26" s="200" t="s">
        <v>163</v>
      </c>
      <c r="C26" s="200">
        <v>1</v>
      </c>
      <c r="D26" s="200"/>
      <c r="E26" s="200"/>
      <c r="F26" s="200"/>
      <c r="G26" s="201"/>
    </row>
    <row r="27" spans="1:7" ht="17.25" thickBot="1">
      <c r="A27" s="191"/>
      <c r="B27" s="188"/>
      <c r="C27" s="188"/>
      <c r="D27" s="188"/>
      <c r="E27" s="188"/>
      <c r="F27" s="188"/>
      <c r="G27" s="188"/>
    </row>
    <row r="28" spans="1:7">
      <c r="A28" s="571" t="s">
        <v>164</v>
      </c>
      <c r="B28" s="196" t="s">
        <v>165</v>
      </c>
      <c r="C28" s="196">
        <v>3</v>
      </c>
      <c r="D28" s="196"/>
      <c r="E28" s="196"/>
      <c r="F28" s="196"/>
      <c r="G28" s="197"/>
    </row>
    <row r="29" spans="1:7" ht="17.25" thickBot="1">
      <c r="A29" s="573"/>
      <c r="B29" s="200" t="s">
        <v>166</v>
      </c>
      <c r="C29" s="200">
        <v>1</v>
      </c>
      <c r="D29" s="200"/>
      <c r="E29" s="200"/>
      <c r="F29" s="200"/>
      <c r="G29" s="201"/>
    </row>
    <row r="30" spans="1:7" ht="17.25" thickBot="1">
      <c r="A30" s="191"/>
      <c r="B30" s="188"/>
      <c r="C30" s="188"/>
      <c r="D30" s="188"/>
      <c r="E30" s="188"/>
      <c r="F30" s="188"/>
      <c r="G30" s="188"/>
    </row>
    <row r="31" spans="1:7" ht="33">
      <c r="A31" s="571" t="s">
        <v>167</v>
      </c>
      <c r="B31" s="205" t="s">
        <v>168</v>
      </c>
      <c r="C31" s="206">
        <v>1</v>
      </c>
      <c r="D31" s="207"/>
      <c r="E31" s="207"/>
      <c r="F31" s="207"/>
      <c r="G31" s="208"/>
    </row>
    <row r="32" spans="1:7">
      <c r="A32" s="572"/>
      <c r="B32" s="198" t="s">
        <v>169</v>
      </c>
      <c r="C32" s="132">
        <v>1</v>
      </c>
      <c r="D32" s="209"/>
      <c r="E32" s="209"/>
      <c r="F32" s="209"/>
      <c r="G32" s="210"/>
    </row>
    <row r="33" spans="1:7" ht="17.25" thickBot="1">
      <c r="A33" s="573"/>
      <c r="B33" s="200" t="s">
        <v>170</v>
      </c>
      <c r="C33" s="211">
        <v>1</v>
      </c>
      <c r="D33" s="212"/>
      <c r="E33" s="212"/>
      <c r="F33" s="212"/>
      <c r="G33" s="213"/>
    </row>
    <row r="34" spans="1:7" ht="17.25" thickBot="1">
      <c r="A34" s="191"/>
      <c r="B34" s="188"/>
      <c r="C34" s="188"/>
      <c r="D34" s="188"/>
      <c r="E34" s="188"/>
      <c r="F34" s="188"/>
      <c r="G34" s="188"/>
    </row>
    <row r="35" spans="1:7">
      <c r="A35" s="571" t="s">
        <v>171</v>
      </c>
      <c r="B35" s="196" t="s">
        <v>172</v>
      </c>
      <c r="C35" s="206">
        <v>2</v>
      </c>
      <c r="D35" s="196"/>
      <c r="E35" s="196"/>
      <c r="F35" s="196"/>
      <c r="G35" s="197"/>
    </row>
    <row r="36" spans="1:7">
      <c r="A36" s="572"/>
      <c r="B36" s="198" t="s">
        <v>173</v>
      </c>
      <c r="C36" s="132">
        <v>2</v>
      </c>
      <c r="D36" s="198"/>
      <c r="E36" s="198"/>
      <c r="F36" s="198"/>
      <c r="G36" s="199"/>
    </row>
    <row r="37" spans="1:7">
      <c r="A37" s="572"/>
      <c r="B37" s="198" t="s">
        <v>174</v>
      </c>
      <c r="C37" s="132">
        <v>2</v>
      </c>
      <c r="D37" s="198"/>
      <c r="E37" s="198"/>
      <c r="F37" s="198"/>
      <c r="G37" s="199"/>
    </row>
    <row r="38" spans="1:7" ht="17.25" thickBot="1">
      <c r="A38" s="573"/>
      <c r="B38" s="200" t="s">
        <v>175</v>
      </c>
      <c r="C38" s="211">
        <v>2</v>
      </c>
      <c r="D38" s="200"/>
      <c r="E38" s="200"/>
      <c r="F38" s="200"/>
      <c r="G38" s="201"/>
    </row>
    <row r="39" spans="1:7" ht="17.25" thickBot="1">
      <c r="A39" s="191"/>
      <c r="B39" s="188"/>
      <c r="C39" s="214"/>
      <c r="D39" s="188"/>
      <c r="E39" s="188"/>
      <c r="F39" s="188"/>
      <c r="G39" s="188"/>
    </row>
    <row r="40" spans="1:7">
      <c r="A40" s="571" t="s">
        <v>176</v>
      </c>
      <c r="B40" s="206" t="s">
        <v>177</v>
      </c>
      <c r="C40" s="196" t="s">
        <v>547</v>
      </c>
      <c r="D40" s="206"/>
      <c r="E40" s="206"/>
      <c r="F40" s="206"/>
      <c r="G40" s="215"/>
    </row>
    <row r="41" spans="1:7" ht="17.25" thickBot="1">
      <c r="A41" s="573"/>
      <c r="B41" s="211" t="s">
        <v>178</v>
      </c>
      <c r="C41" s="211">
        <v>3</v>
      </c>
      <c r="D41" s="211"/>
      <c r="E41" s="211"/>
      <c r="F41" s="211"/>
      <c r="G41" s="216"/>
    </row>
  </sheetData>
  <mergeCells count="13">
    <mergeCell ref="A6:G6"/>
    <mergeCell ref="A1:G1"/>
    <mergeCell ref="A2:G2"/>
    <mergeCell ref="A3:G3"/>
    <mergeCell ref="A4:G4"/>
    <mergeCell ref="A5:G5"/>
    <mergeCell ref="A35:A38"/>
    <mergeCell ref="A40:A41"/>
    <mergeCell ref="A12:A15"/>
    <mergeCell ref="A17:A20"/>
    <mergeCell ref="A24:A26"/>
    <mergeCell ref="A28:A29"/>
    <mergeCell ref="A31:A3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VIGILANCIA&amp;RIN63.IVC
Versión 1
Página &amp;P de &amp;N 
23/08/2024
Clasificación de la Información
CLASIFICADA </oddHeader>
    <oddFooter>&amp;C&amp;"Tempus Sans ITC,Normal"&amp;G</oddFoot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F0"/>
  </sheetPr>
  <dimension ref="A1:F94"/>
  <sheetViews>
    <sheetView zoomScaleNormal="100" zoomScaleSheetLayoutView="80" zoomScalePageLayoutView="55" workbookViewId="0">
      <selection activeCell="L13" sqref="L13"/>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6" ht="17.25" customHeight="1" thickBot="1">
      <c r="A1" s="533" t="s">
        <v>4</v>
      </c>
      <c r="B1" s="534"/>
      <c r="C1" s="534"/>
      <c r="D1" s="534"/>
      <c r="E1" s="534"/>
      <c r="F1" s="535"/>
    </row>
    <row r="2" spans="1:6" ht="17.25" customHeight="1" thickBot="1">
      <c r="A2" s="293" t="s">
        <v>327</v>
      </c>
      <c r="B2" s="294"/>
      <c r="C2" s="294"/>
      <c r="D2" s="294"/>
      <c r="E2" s="294"/>
      <c r="F2" s="295"/>
    </row>
    <row r="3" spans="1:6" s="2" customFormat="1" ht="17.25" customHeight="1" thickBot="1">
      <c r="A3" s="583" t="s">
        <v>3</v>
      </c>
      <c r="B3" s="584"/>
      <c r="C3" s="584"/>
      <c r="D3" s="584"/>
      <c r="E3" s="584"/>
      <c r="F3" s="585"/>
    </row>
    <row r="4" spans="1:6" s="2" customFormat="1" ht="17.25" customHeight="1" thickBot="1">
      <c r="A4" s="281" t="s">
        <v>554</v>
      </c>
      <c r="B4" s="282"/>
      <c r="C4" s="282"/>
      <c r="D4" s="282"/>
      <c r="E4" s="282"/>
      <c r="F4" s="283"/>
    </row>
    <row r="5" spans="1:6" customFormat="1" ht="27.75" customHeight="1" thickBot="1">
      <c r="A5" s="595" t="s">
        <v>1265</v>
      </c>
      <c r="B5" s="596"/>
      <c r="C5" s="596"/>
      <c r="D5" s="596"/>
      <c r="E5" s="596"/>
      <c r="F5" s="597"/>
    </row>
    <row r="6" spans="1:6" customFormat="1" ht="22.5" customHeight="1" thickBot="1">
      <c r="A6" s="598" t="s">
        <v>446</v>
      </c>
      <c r="B6" s="599"/>
      <c r="C6" s="599"/>
      <c r="D6" s="599"/>
      <c r="E6" s="599"/>
      <c r="F6" s="600"/>
    </row>
    <row r="7" spans="1:6" ht="17.25" thickBot="1"/>
    <row r="8" spans="1:6" ht="15.75" customHeight="1" thickBot="1">
      <c r="A8" s="589" t="s">
        <v>447</v>
      </c>
      <c r="B8" s="590"/>
      <c r="C8" s="590"/>
      <c r="D8" s="590"/>
      <c r="E8" s="591"/>
      <c r="F8" s="47"/>
    </row>
    <row r="9" spans="1:6" ht="33" customHeight="1" thickBot="1">
      <c r="A9" s="45" t="s">
        <v>448</v>
      </c>
      <c r="B9" s="46" t="s">
        <v>449</v>
      </c>
      <c r="C9" s="46" t="s">
        <v>450</v>
      </c>
      <c r="D9" s="48" t="s">
        <v>451</v>
      </c>
      <c r="E9" s="49" t="s">
        <v>189</v>
      </c>
      <c r="F9" s="50"/>
    </row>
    <row r="10" spans="1:6" ht="15">
      <c r="A10" s="51" t="s">
        <v>452</v>
      </c>
      <c r="B10" s="52" t="s">
        <v>453</v>
      </c>
      <c r="C10" s="52">
        <v>1</v>
      </c>
      <c r="D10" s="53"/>
      <c r="E10" s="54"/>
    </row>
    <row r="11" spans="1:6" ht="25.5">
      <c r="A11" s="55" t="s">
        <v>454</v>
      </c>
      <c r="B11" s="56" t="s">
        <v>455</v>
      </c>
      <c r="C11" s="56">
        <v>1</v>
      </c>
      <c r="D11" s="57"/>
      <c r="E11" s="58"/>
    </row>
    <row r="12" spans="1:6" ht="15">
      <c r="A12" s="55" t="s">
        <v>456</v>
      </c>
      <c r="B12" s="56" t="s">
        <v>457</v>
      </c>
      <c r="C12" s="56">
        <v>1</v>
      </c>
      <c r="D12" s="57"/>
      <c r="E12" s="58"/>
    </row>
    <row r="13" spans="1:6" ht="25.5">
      <c r="A13" s="55" t="s">
        <v>458</v>
      </c>
      <c r="B13" s="56" t="s">
        <v>459</v>
      </c>
      <c r="C13" s="56">
        <v>1</v>
      </c>
      <c r="D13" s="57"/>
      <c r="E13" s="58"/>
    </row>
    <row r="14" spans="1:6" ht="15">
      <c r="A14" s="55" t="s">
        <v>460</v>
      </c>
      <c r="B14" s="56" t="s">
        <v>455</v>
      </c>
      <c r="C14" s="56">
        <v>1</v>
      </c>
      <c r="D14" s="57"/>
      <c r="E14" s="58"/>
    </row>
    <row r="15" spans="1:6" ht="15">
      <c r="A15" s="55" t="s">
        <v>461</v>
      </c>
      <c r="B15" s="56" t="s">
        <v>455</v>
      </c>
      <c r="C15" s="56">
        <v>1</v>
      </c>
      <c r="D15" s="57"/>
      <c r="E15" s="58"/>
    </row>
    <row r="16" spans="1:6" ht="15">
      <c r="A16" s="55" t="s">
        <v>462</v>
      </c>
      <c r="B16" s="56" t="s">
        <v>455</v>
      </c>
      <c r="C16" s="56">
        <v>1</v>
      </c>
      <c r="D16" s="57"/>
      <c r="E16" s="58"/>
    </row>
    <row r="17" spans="1:5" ht="25.5">
      <c r="A17" s="55" t="s">
        <v>463</v>
      </c>
      <c r="B17" s="56" t="s">
        <v>455</v>
      </c>
      <c r="C17" s="56">
        <v>1</v>
      </c>
      <c r="D17" s="57"/>
      <c r="E17" s="58"/>
    </row>
    <row r="18" spans="1:5" ht="25.5">
      <c r="A18" s="55" t="s">
        <v>463</v>
      </c>
      <c r="B18" s="56" t="s">
        <v>455</v>
      </c>
      <c r="C18" s="56">
        <v>1</v>
      </c>
      <c r="D18" s="57"/>
      <c r="E18" s="58"/>
    </row>
    <row r="19" spans="1:5" ht="29.25" customHeight="1">
      <c r="A19" s="55" t="s">
        <v>464</v>
      </c>
      <c r="B19" s="56" t="s">
        <v>465</v>
      </c>
      <c r="C19" s="56">
        <v>1</v>
      </c>
      <c r="D19" s="57"/>
      <c r="E19" s="58"/>
    </row>
    <row r="20" spans="1:5" ht="25.5">
      <c r="A20" s="55" t="s">
        <v>466</v>
      </c>
      <c r="B20" s="56" t="s">
        <v>455</v>
      </c>
      <c r="C20" s="56">
        <v>2</v>
      </c>
      <c r="D20" s="57"/>
      <c r="E20" s="58"/>
    </row>
    <row r="21" spans="1:5" ht="25.5">
      <c r="A21" s="55" t="s">
        <v>467</v>
      </c>
      <c r="B21" s="56" t="s">
        <v>455</v>
      </c>
      <c r="C21" s="56">
        <v>1</v>
      </c>
      <c r="D21" s="57"/>
      <c r="E21" s="58"/>
    </row>
    <row r="22" spans="1:5" ht="26.25" thickBot="1">
      <c r="A22" s="59" t="s">
        <v>468</v>
      </c>
      <c r="B22" s="60" t="s">
        <v>455</v>
      </c>
      <c r="C22" s="60">
        <v>1</v>
      </c>
      <c r="D22" s="61"/>
      <c r="E22" s="62"/>
    </row>
    <row r="23" spans="1:5" ht="15">
      <c r="A23" s="63"/>
      <c r="B23" s="63"/>
      <c r="C23" s="63"/>
    </row>
    <row r="24" spans="1:5" ht="15.75" thickBot="1">
      <c r="A24" s="63"/>
      <c r="B24" s="63"/>
      <c r="C24" s="63"/>
    </row>
    <row r="25" spans="1:5" ht="15.75" customHeight="1" thickBot="1">
      <c r="A25" s="592" t="s">
        <v>469</v>
      </c>
      <c r="B25" s="593"/>
      <c r="C25" s="593"/>
      <c r="D25" s="593"/>
      <c r="E25" s="594"/>
    </row>
    <row r="26" spans="1:5" ht="26.25" thickBot="1">
      <c r="A26" s="45" t="s">
        <v>448</v>
      </c>
      <c r="B26" s="46" t="s">
        <v>449</v>
      </c>
      <c r="C26" s="46" t="s">
        <v>450</v>
      </c>
      <c r="D26" s="48" t="s">
        <v>451</v>
      </c>
      <c r="E26" s="49" t="s">
        <v>189</v>
      </c>
    </row>
    <row r="27" spans="1:5" ht="15">
      <c r="A27" s="51" t="s">
        <v>452</v>
      </c>
      <c r="B27" s="52" t="s">
        <v>470</v>
      </c>
      <c r="C27" s="52">
        <v>1</v>
      </c>
      <c r="D27" s="64"/>
      <c r="E27" s="65"/>
    </row>
    <row r="28" spans="1:5" ht="15">
      <c r="A28" s="55" t="s">
        <v>471</v>
      </c>
      <c r="B28" s="56" t="s">
        <v>472</v>
      </c>
      <c r="C28" s="56">
        <v>20</v>
      </c>
      <c r="D28" s="57"/>
      <c r="E28" s="58"/>
    </row>
    <row r="29" spans="1:5" ht="25.5">
      <c r="A29" s="55" t="s">
        <v>473</v>
      </c>
      <c r="B29" s="56" t="s">
        <v>455</v>
      </c>
      <c r="C29" s="56">
        <v>4</v>
      </c>
      <c r="D29" s="57"/>
      <c r="E29" s="58"/>
    </row>
    <row r="30" spans="1:5" ht="25.5">
      <c r="A30" s="55" t="s">
        <v>474</v>
      </c>
      <c r="B30" s="56" t="s">
        <v>455</v>
      </c>
      <c r="C30" s="56">
        <v>2</v>
      </c>
      <c r="D30" s="57"/>
      <c r="E30" s="58"/>
    </row>
    <row r="31" spans="1:5" ht="15">
      <c r="A31" s="55" t="s">
        <v>456</v>
      </c>
      <c r="B31" s="56" t="s">
        <v>457</v>
      </c>
      <c r="C31" s="56">
        <v>2</v>
      </c>
      <c r="D31" s="57"/>
      <c r="E31" s="58"/>
    </row>
    <row r="32" spans="1:5" ht="15">
      <c r="A32" s="55" t="s">
        <v>460</v>
      </c>
      <c r="B32" s="56" t="s">
        <v>455</v>
      </c>
      <c r="C32" s="56">
        <v>2</v>
      </c>
      <c r="D32" s="57"/>
      <c r="E32" s="58"/>
    </row>
    <row r="33" spans="1:5" ht="15">
      <c r="A33" s="55" t="s">
        <v>461</v>
      </c>
      <c r="B33" s="56" t="s">
        <v>455</v>
      </c>
      <c r="C33" s="56">
        <v>2</v>
      </c>
      <c r="D33" s="57"/>
      <c r="E33" s="58"/>
    </row>
    <row r="34" spans="1:5" ht="15">
      <c r="A34" s="55" t="s">
        <v>462</v>
      </c>
      <c r="B34" s="56" t="s">
        <v>455</v>
      </c>
      <c r="C34" s="56">
        <v>2</v>
      </c>
      <c r="D34" s="57"/>
      <c r="E34" s="58"/>
    </row>
    <row r="35" spans="1:5" ht="25.5">
      <c r="A35" s="55" t="s">
        <v>463</v>
      </c>
      <c r="B35" s="56" t="s">
        <v>455</v>
      </c>
      <c r="C35" s="56">
        <v>2</v>
      </c>
      <c r="D35" s="57"/>
      <c r="E35" s="58"/>
    </row>
    <row r="36" spans="1:5" ht="25.5">
      <c r="A36" s="55" t="s">
        <v>475</v>
      </c>
      <c r="B36" s="56" t="s">
        <v>455</v>
      </c>
      <c r="C36" s="56">
        <v>2</v>
      </c>
      <c r="D36" s="57"/>
      <c r="E36" s="58"/>
    </row>
    <row r="37" spans="1:5" ht="38.25">
      <c r="A37" s="55" t="s">
        <v>476</v>
      </c>
      <c r="B37" s="56" t="s">
        <v>477</v>
      </c>
      <c r="C37" s="56">
        <v>1</v>
      </c>
      <c r="D37" s="57"/>
      <c r="E37" s="58"/>
    </row>
    <row r="38" spans="1:5" ht="25.5">
      <c r="A38" s="55" t="s">
        <v>466</v>
      </c>
      <c r="B38" s="56" t="s">
        <v>455</v>
      </c>
      <c r="C38" s="56">
        <v>5</v>
      </c>
      <c r="D38" s="57"/>
      <c r="E38" s="58"/>
    </row>
    <row r="39" spans="1:5" ht="25.5">
      <c r="A39" s="55" t="s">
        <v>458</v>
      </c>
      <c r="B39" s="56" t="s">
        <v>459</v>
      </c>
      <c r="C39" s="56">
        <v>1</v>
      </c>
      <c r="D39" s="57"/>
      <c r="E39" s="58"/>
    </row>
    <row r="40" spans="1:5" ht="25.5">
      <c r="A40" s="55" t="s">
        <v>478</v>
      </c>
      <c r="B40" s="56" t="s">
        <v>455</v>
      </c>
      <c r="C40" s="56">
        <v>1</v>
      </c>
      <c r="D40" s="57"/>
      <c r="E40" s="58"/>
    </row>
    <row r="41" spans="1:5" ht="25.5">
      <c r="A41" s="55" t="s">
        <v>468</v>
      </c>
      <c r="B41" s="56" t="s">
        <v>455</v>
      </c>
      <c r="C41" s="56">
        <v>1</v>
      </c>
      <c r="D41" s="57"/>
      <c r="E41" s="58"/>
    </row>
    <row r="42" spans="1:5" ht="15">
      <c r="A42" s="55" t="s">
        <v>479</v>
      </c>
      <c r="B42" s="56" t="s">
        <v>455</v>
      </c>
      <c r="C42" s="56">
        <v>1</v>
      </c>
      <c r="D42" s="57"/>
      <c r="E42" s="58"/>
    </row>
    <row r="43" spans="1:5" ht="15">
      <c r="A43" s="55" t="s">
        <v>480</v>
      </c>
      <c r="B43" s="56" t="s">
        <v>455</v>
      </c>
      <c r="C43" s="56">
        <v>1</v>
      </c>
      <c r="D43" s="57"/>
      <c r="E43" s="58"/>
    </row>
    <row r="44" spans="1:5" ht="15">
      <c r="A44" s="55" t="s">
        <v>481</v>
      </c>
      <c r="B44" s="56" t="s">
        <v>482</v>
      </c>
      <c r="C44" s="56">
        <v>4</v>
      </c>
      <c r="D44" s="57"/>
      <c r="E44" s="58"/>
    </row>
    <row r="45" spans="1:5" ht="15">
      <c r="A45" s="55" t="s">
        <v>483</v>
      </c>
      <c r="B45" s="56" t="s">
        <v>455</v>
      </c>
      <c r="C45" s="56">
        <v>1</v>
      </c>
      <c r="D45" s="57"/>
      <c r="E45" s="58"/>
    </row>
    <row r="46" spans="1:5" ht="15">
      <c r="A46" s="55" t="s">
        <v>484</v>
      </c>
      <c r="B46" s="56" t="s">
        <v>455</v>
      </c>
      <c r="C46" s="56">
        <v>2</v>
      </c>
      <c r="D46" s="57"/>
      <c r="E46" s="58"/>
    </row>
    <row r="47" spans="1:5" ht="15">
      <c r="A47" s="55" t="s">
        <v>485</v>
      </c>
      <c r="B47" s="56" t="s">
        <v>455</v>
      </c>
      <c r="C47" s="56">
        <v>2</v>
      </c>
      <c r="D47" s="57"/>
      <c r="E47" s="58"/>
    </row>
    <row r="48" spans="1:5" ht="38.25">
      <c r="A48" s="55" t="s">
        <v>486</v>
      </c>
      <c r="B48" s="56" t="s">
        <v>455</v>
      </c>
      <c r="C48" s="56">
        <v>1</v>
      </c>
      <c r="D48" s="57"/>
      <c r="E48" s="58"/>
    </row>
    <row r="49" spans="1:5" ht="38.25">
      <c r="A49" s="55" t="s">
        <v>487</v>
      </c>
      <c r="B49" s="56" t="s">
        <v>455</v>
      </c>
      <c r="C49" s="56">
        <v>1</v>
      </c>
      <c r="D49" s="57"/>
      <c r="E49" s="58"/>
    </row>
    <row r="50" spans="1:5" ht="25.5">
      <c r="A50" s="55" t="s">
        <v>488</v>
      </c>
      <c r="B50" s="56" t="s">
        <v>455</v>
      </c>
      <c r="C50" s="56">
        <v>1</v>
      </c>
      <c r="D50" s="57"/>
      <c r="E50" s="58"/>
    </row>
    <row r="51" spans="1:5" ht="25.5">
      <c r="A51" s="55" t="s">
        <v>489</v>
      </c>
      <c r="B51" s="56" t="s">
        <v>455</v>
      </c>
      <c r="C51" s="56">
        <v>1</v>
      </c>
      <c r="D51" s="57"/>
      <c r="E51" s="58"/>
    </row>
    <row r="52" spans="1:5" ht="15">
      <c r="A52" s="55" t="s">
        <v>490</v>
      </c>
      <c r="B52" s="56" t="s">
        <v>491</v>
      </c>
      <c r="C52" s="56">
        <v>1</v>
      </c>
      <c r="D52" s="57"/>
      <c r="E52" s="58"/>
    </row>
    <row r="53" spans="1:5" ht="15">
      <c r="A53" s="55" t="s">
        <v>492</v>
      </c>
      <c r="B53" s="56" t="s">
        <v>455</v>
      </c>
      <c r="C53" s="56">
        <v>1</v>
      </c>
      <c r="D53" s="57"/>
      <c r="E53" s="58"/>
    </row>
    <row r="54" spans="1:5" ht="15">
      <c r="A54" s="55" t="s">
        <v>493</v>
      </c>
      <c r="B54" s="56" t="s">
        <v>455</v>
      </c>
      <c r="C54" s="56">
        <v>1</v>
      </c>
      <c r="D54" s="57"/>
      <c r="E54" s="58"/>
    </row>
    <row r="55" spans="1:5" ht="25.5">
      <c r="A55" s="55" t="s">
        <v>494</v>
      </c>
      <c r="B55" s="56" t="s">
        <v>495</v>
      </c>
      <c r="C55" s="56">
        <v>2</v>
      </c>
      <c r="D55" s="57"/>
      <c r="E55" s="58"/>
    </row>
    <row r="56" spans="1:5" ht="25.5">
      <c r="A56" s="55" t="s">
        <v>496</v>
      </c>
      <c r="B56" s="56" t="s">
        <v>495</v>
      </c>
      <c r="C56" s="56">
        <v>1</v>
      </c>
      <c r="D56" s="57"/>
      <c r="E56" s="58"/>
    </row>
    <row r="57" spans="1:5" ht="15">
      <c r="A57" s="55" t="s">
        <v>497</v>
      </c>
      <c r="B57" s="56" t="s">
        <v>495</v>
      </c>
      <c r="C57" s="56">
        <v>1</v>
      </c>
      <c r="D57" s="57"/>
      <c r="E57" s="58"/>
    </row>
    <row r="58" spans="1:5" ht="26.25" thickBot="1">
      <c r="A58" s="59" t="s">
        <v>498</v>
      </c>
      <c r="B58" s="60" t="s">
        <v>455</v>
      </c>
      <c r="C58" s="60">
        <v>2</v>
      </c>
      <c r="D58" s="61"/>
      <c r="E58" s="62"/>
    </row>
    <row r="59" spans="1:5" ht="15">
      <c r="A59" s="66"/>
      <c r="B59" s="66"/>
      <c r="C59" s="66"/>
    </row>
    <row r="60" spans="1:5" ht="15.75" thickBot="1">
      <c r="A60" s="63"/>
      <c r="B60" s="63"/>
      <c r="C60" s="63"/>
    </row>
    <row r="61" spans="1:5" ht="15.75" customHeight="1" thickBot="1">
      <c r="A61" s="592" t="s">
        <v>499</v>
      </c>
      <c r="B61" s="593"/>
      <c r="C61" s="593"/>
      <c r="D61" s="593"/>
      <c r="E61" s="594"/>
    </row>
    <row r="62" spans="1:5" ht="26.25" thickBot="1">
      <c r="A62" s="45" t="s">
        <v>448</v>
      </c>
      <c r="B62" s="46" t="s">
        <v>449</v>
      </c>
      <c r="C62" s="46" t="s">
        <v>450</v>
      </c>
      <c r="D62" s="48" t="s">
        <v>451</v>
      </c>
      <c r="E62" s="49" t="s">
        <v>189</v>
      </c>
    </row>
    <row r="63" spans="1:5" ht="15">
      <c r="A63" s="51" t="s">
        <v>452</v>
      </c>
      <c r="B63" s="52" t="s">
        <v>470</v>
      </c>
      <c r="C63" s="52">
        <v>2</v>
      </c>
      <c r="D63" s="64"/>
      <c r="E63" s="65"/>
    </row>
    <row r="64" spans="1:5" ht="15">
      <c r="A64" s="55" t="s">
        <v>471</v>
      </c>
      <c r="B64" s="56" t="s">
        <v>472</v>
      </c>
      <c r="C64" s="56">
        <v>20</v>
      </c>
      <c r="D64" s="57"/>
      <c r="E64" s="58"/>
    </row>
    <row r="65" spans="1:5" ht="25.5">
      <c r="A65" s="55" t="s">
        <v>500</v>
      </c>
      <c r="B65" s="56" t="s">
        <v>455</v>
      </c>
      <c r="C65" s="56">
        <v>8</v>
      </c>
      <c r="D65" s="57"/>
      <c r="E65" s="58"/>
    </row>
    <row r="66" spans="1:5" ht="25.5">
      <c r="A66" s="55" t="s">
        <v>474</v>
      </c>
      <c r="B66" s="56" t="s">
        <v>455</v>
      </c>
      <c r="C66" s="56">
        <v>4</v>
      </c>
      <c r="D66" s="57"/>
      <c r="E66" s="58"/>
    </row>
    <row r="67" spans="1:5" ht="15">
      <c r="A67" s="55" t="s">
        <v>456</v>
      </c>
      <c r="B67" s="56" t="s">
        <v>457</v>
      </c>
      <c r="C67" s="56">
        <v>4</v>
      </c>
      <c r="D67" s="57"/>
      <c r="E67" s="58"/>
    </row>
    <row r="68" spans="1:5" ht="15">
      <c r="A68" s="55" t="s">
        <v>460</v>
      </c>
      <c r="B68" s="56" t="s">
        <v>455</v>
      </c>
      <c r="C68" s="56">
        <v>4</v>
      </c>
      <c r="D68" s="57"/>
      <c r="E68" s="58"/>
    </row>
    <row r="69" spans="1:5" ht="15">
      <c r="A69" s="55" t="s">
        <v>461</v>
      </c>
      <c r="B69" s="56" t="s">
        <v>455</v>
      </c>
      <c r="C69" s="56">
        <v>4</v>
      </c>
      <c r="D69" s="57"/>
      <c r="E69" s="58"/>
    </row>
    <row r="70" spans="1:5" ht="15">
      <c r="A70" s="55" t="s">
        <v>462</v>
      </c>
      <c r="B70" s="56" t="s">
        <v>455</v>
      </c>
      <c r="C70" s="56">
        <v>4</v>
      </c>
      <c r="D70" s="57"/>
      <c r="E70" s="58"/>
    </row>
    <row r="71" spans="1:5" ht="25.5">
      <c r="A71" s="55" t="s">
        <v>463</v>
      </c>
      <c r="B71" s="56" t="s">
        <v>455</v>
      </c>
      <c r="C71" s="56">
        <v>4</v>
      </c>
      <c r="D71" s="57"/>
      <c r="E71" s="58"/>
    </row>
    <row r="72" spans="1:5" ht="25.5">
      <c r="A72" s="55" t="s">
        <v>475</v>
      </c>
      <c r="B72" s="56" t="s">
        <v>455</v>
      </c>
      <c r="C72" s="56">
        <v>4</v>
      </c>
      <c r="D72" s="57"/>
      <c r="E72" s="58"/>
    </row>
    <row r="73" spans="1:5" ht="38.25">
      <c r="A73" s="55" t="s">
        <v>501</v>
      </c>
      <c r="B73" s="56" t="s">
        <v>477</v>
      </c>
      <c r="C73" s="56">
        <v>2</v>
      </c>
      <c r="D73" s="57"/>
      <c r="E73" s="58"/>
    </row>
    <row r="74" spans="1:5" ht="25.5">
      <c r="A74" s="55" t="s">
        <v>466</v>
      </c>
      <c r="B74" s="56" t="s">
        <v>455</v>
      </c>
      <c r="C74" s="56">
        <v>10</v>
      </c>
      <c r="D74" s="57"/>
      <c r="E74" s="58"/>
    </row>
    <row r="75" spans="1:5" ht="25.5">
      <c r="A75" s="55" t="s">
        <v>458</v>
      </c>
      <c r="B75" s="56" t="s">
        <v>459</v>
      </c>
      <c r="C75" s="56">
        <v>2</v>
      </c>
      <c r="D75" s="57"/>
      <c r="E75" s="58"/>
    </row>
    <row r="76" spans="1:5" ht="25.5">
      <c r="A76" s="55" t="s">
        <v>478</v>
      </c>
      <c r="B76" s="56" t="s">
        <v>455</v>
      </c>
      <c r="C76" s="56">
        <v>2</v>
      </c>
      <c r="D76" s="57"/>
      <c r="E76" s="58"/>
    </row>
    <row r="77" spans="1:5" ht="25.5">
      <c r="A77" s="55" t="s">
        <v>468</v>
      </c>
      <c r="B77" s="56" t="s">
        <v>455</v>
      </c>
      <c r="C77" s="56">
        <v>2</v>
      </c>
      <c r="D77" s="57"/>
      <c r="E77" s="58"/>
    </row>
    <row r="78" spans="1:5" ht="15">
      <c r="A78" s="55" t="s">
        <v>479</v>
      </c>
      <c r="B78" s="56" t="s">
        <v>455</v>
      </c>
      <c r="C78" s="56">
        <v>2</v>
      </c>
      <c r="D78" s="57"/>
      <c r="E78" s="58"/>
    </row>
    <row r="79" spans="1:5" ht="15">
      <c r="A79" s="55" t="s">
        <v>480</v>
      </c>
      <c r="B79" s="56" t="s">
        <v>455</v>
      </c>
      <c r="C79" s="56">
        <v>4</v>
      </c>
      <c r="D79" s="57"/>
      <c r="E79" s="58"/>
    </row>
    <row r="80" spans="1:5" ht="15">
      <c r="A80" s="55" t="s">
        <v>481</v>
      </c>
      <c r="B80" s="56" t="s">
        <v>482</v>
      </c>
      <c r="C80" s="56">
        <v>4</v>
      </c>
      <c r="D80" s="57"/>
      <c r="E80" s="58"/>
    </row>
    <row r="81" spans="1:5" ht="15">
      <c r="A81" s="55" t="s">
        <v>483</v>
      </c>
      <c r="B81" s="56" t="s">
        <v>455</v>
      </c>
      <c r="C81" s="56">
        <v>1</v>
      </c>
      <c r="D81" s="57"/>
      <c r="E81" s="58"/>
    </row>
    <row r="82" spans="1:5" ht="15">
      <c r="A82" s="55" t="s">
        <v>484</v>
      </c>
      <c r="B82" s="56" t="s">
        <v>455</v>
      </c>
      <c r="C82" s="56">
        <v>4</v>
      </c>
      <c r="D82" s="57"/>
      <c r="E82" s="58"/>
    </row>
    <row r="83" spans="1:5" ht="15">
      <c r="A83" s="55" t="s">
        <v>485</v>
      </c>
      <c r="B83" s="56" t="s">
        <v>455</v>
      </c>
      <c r="C83" s="56">
        <v>4</v>
      </c>
      <c r="D83" s="57"/>
      <c r="E83" s="58"/>
    </row>
    <row r="84" spans="1:5" ht="38.25">
      <c r="A84" s="55" t="s">
        <v>486</v>
      </c>
      <c r="B84" s="56" t="s">
        <v>455</v>
      </c>
      <c r="C84" s="56">
        <v>2</v>
      </c>
      <c r="D84" s="57"/>
      <c r="E84" s="58"/>
    </row>
    <row r="85" spans="1:5" ht="38.25">
      <c r="A85" s="55" t="s">
        <v>487</v>
      </c>
      <c r="B85" s="56" t="s">
        <v>455</v>
      </c>
      <c r="C85" s="56">
        <v>2</v>
      </c>
      <c r="D85" s="57"/>
      <c r="E85" s="58"/>
    </row>
    <row r="86" spans="1:5" ht="25.5">
      <c r="A86" s="55" t="s">
        <v>488</v>
      </c>
      <c r="B86" s="56" t="s">
        <v>455</v>
      </c>
      <c r="C86" s="56">
        <v>2</v>
      </c>
      <c r="D86" s="57"/>
      <c r="E86" s="58"/>
    </row>
    <row r="87" spans="1:5" ht="25.5">
      <c r="A87" s="55" t="s">
        <v>489</v>
      </c>
      <c r="B87" s="56" t="s">
        <v>455</v>
      </c>
      <c r="C87" s="56">
        <v>2</v>
      </c>
      <c r="D87" s="57"/>
      <c r="E87" s="58"/>
    </row>
    <row r="88" spans="1:5" ht="15">
      <c r="A88" s="55" t="s">
        <v>490</v>
      </c>
      <c r="B88" s="56" t="s">
        <v>491</v>
      </c>
      <c r="C88" s="56">
        <v>2</v>
      </c>
      <c r="D88" s="57"/>
      <c r="E88" s="58"/>
    </row>
    <row r="89" spans="1:5" ht="15">
      <c r="A89" s="55" t="s">
        <v>492</v>
      </c>
      <c r="B89" s="56" t="s">
        <v>455</v>
      </c>
      <c r="C89" s="56">
        <v>2</v>
      </c>
      <c r="D89" s="57"/>
      <c r="E89" s="58"/>
    </row>
    <row r="90" spans="1:5" ht="15">
      <c r="A90" s="55" t="s">
        <v>493</v>
      </c>
      <c r="B90" s="56" t="s">
        <v>455</v>
      </c>
      <c r="C90" s="56">
        <v>2</v>
      </c>
      <c r="D90" s="57"/>
      <c r="E90" s="58"/>
    </row>
    <row r="91" spans="1:5" ht="25.5">
      <c r="A91" s="55" t="s">
        <v>494</v>
      </c>
      <c r="B91" s="56" t="s">
        <v>495</v>
      </c>
      <c r="C91" s="56">
        <v>4</v>
      </c>
      <c r="D91" s="57"/>
      <c r="E91" s="58"/>
    </row>
    <row r="92" spans="1:5" ht="25.5">
      <c r="A92" s="55" t="s">
        <v>496</v>
      </c>
      <c r="B92" s="56" t="s">
        <v>495</v>
      </c>
      <c r="C92" s="56">
        <v>4</v>
      </c>
      <c r="D92" s="57"/>
      <c r="E92" s="58"/>
    </row>
    <row r="93" spans="1:5" ht="15">
      <c r="A93" s="55" t="s">
        <v>497</v>
      </c>
      <c r="B93" s="56" t="s">
        <v>495</v>
      </c>
      <c r="C93" s="56">
        <v>2</v>
      </c>
      <c r="D93" s="57"/>
      <c r="E93" s="58"/>
    </row>
    <row r="94" spans="1:5" ht="26.25" thickBot="1">
      <c r="A94" s="59" t="s">
        <v>498</v>
      </c>
      <c r="B94" s="60" t="s">
        <v>455</v>
      </c>
      <c r="C94" s="60">
        <v>2</v>
      </c>
      <c r="D94" s="61"/>
      <c r="E94" s="62"/>
    </row>
  </sheetData>
  <mergeCells count="9">
    <mergeCell ref="A8:E8"/>
    <mergeCell ref="A25:E25"/>
    <mergeCell ref="A61:E61"/>
    <mergeCell ref="A1:F1"/>
    <mergeCell ref="A2:F2"/>
    <mergeCell ref="A3:F3"/>
    <mergeCell ref="A4:F4"/>
    <mergeCell ref="A5:F5"/>
    <mergeCell ref="A6:F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F0"/>
  </sheetPr>
  <dimension ref="A1:K36"/>
  <sheetViews>
    <sheetView zoomScaleNormal="100" zoomScaleSheetLayoutView="80" zoomScalePageLayoutView="55" workbookViewId="0">
      <selection activeCell="I10" sqref="I10"/>
    </sheetView>
  </sheetViews>
  <sheetFormatPr baseColWidth="10" defaultColWidth="11.42578125" defaultRowHeight="16.5"/>
  <cols>
    <col min="1" max="1" width="31.7109375" style="3" customWidth="1"/>
    <col min="2" max="2" width="26.7109375" style="4" customWidth="1"/>
    <col min="3" max="3" width="17.42578125" style="5" customWidth="1"/>
    <col min="4" max="5" width="17.140625" style="4" customWidth="1"/>
    <col min="6" max="6" width="16.5703125" style="4" customWidth="1"/>
    <col min="7" max="8" width="11.42578125" style="1" customWidth="1"/>
    <col min="9" max="16384" width="11.42578125" style="1"/>
  </cols>
  <sheetData>
    <row r="1" spans="1:11" ht="17.25" customHeight="1" thickBot="1">
      <c r="A1" s="272" t="s">
        <v>4</v>
      </c>
      <c r="B1" s="273"/>
      <c r="C1" s="273"/>
      <c r="D1" s="273"/>
      <c r="E1" s="273"/>
      <c r="F1" s="273"/>
      <c r="G1" s="273"/>
      <c r="H1" s="273"/>
      <c r="I1" s="273"/>
      <c r="J1" s="273"/>
      <c r="K1" s="274"/>
    </row>
    <row r="2" spans="1:11" ht="17.25" customHeight="1" thickBot="1">
      <c r="A2" s="602" t="s">
        <v>327</v>
      </c>
      <c r="B2" s="603"/>
      <c r="C2" s="603"/>
      <c r="D2" s="603"/>
      <c r="E2" s="603"/>
      <c r="F2" s="603"/>
      <c r="G2" s="603"/>
      <c r="H2" s="603"/>
      <c r="I2" s="603"/>
      <c r="J2" s="603"/>
      <c r="K2" s="604"/>
    </row>
    <row r="3" spans="1:11" s="2" customFormat="1" ht="17.25" customHeight="1" thickBot="1">
      <c r="A3" s="278" t="s">
        <v>3</v>
      </c>
      <c r="B3" s="279"/>
      <c r="C3" s="279"/>
      <c r="D3" s="279"/>
      <c r="E3" s="279"/>
      <c r="F3" s="279"/>
      <c r="G3" s="279"/>
      <c r="H3" s="279"/>
      <c r="I3" s="279"/>
      <c r="J3" s="279"/>
      <c r="K3" s="280"/>
    </row>
    <row r="4" spans="1:11" s="2" customFormat="1" ht="17.25" customHeight="1" thickBot="1">
      <c r="A4" s="605" t="s">
        <v>554</v>
      </c>
      <c r="B4" s="606"/>
      <c r="C4" s="606"/>
      <c r="D4" s="606"/>
      <c r="E4" s="606"/>
      <c r="F4" s="606"/>
      <c r="G4" s="606"/>
      <c r="H4" s="606"/>
      <c r="I4" s="606"/>
      <c r="J4" s="606"/>
      <c r="K4" s="607"/>
    </row>
    <row r="5" spans="1:11" customFormat="1" ht="27.75" customHeight="1" thickBot="1">
      <c r="A5" s="608" t="s">
        <v>1265</v>
      </c>
      <c r="B5" s="609"/>
      <c r="C5" s="609"/>
      <c r="D5" s="609"/>
      <c r="E5" s="609"/>
      <c r="F5" s="609"/>
      <c r="G5" s="609"/>
      <c r="H5" s="609"/>
      <c r="I5" s="609"/>
      <c r="J5" s="609"/>
      <c r="K5" s="610"/>
    </row>
    <row r="6" spans="1:11" customFormat="1" ht="22.5" customHeight="1" thickBot="1">
      <c r="A6" s="611" t="s">
        <v>502</v>
      </c>
      <c r="B6" s="612"/>
      <c r="C6" s="612"/>
      <c r="D6" s="612"/>
      <c r="E6" s="612"/>
      <c r="F6" s="612"/>
      <c r="G6" s="612"/>
      <c r="H6" s="612"/>
      <c r="I6" s="612"/>
      <c r="J6" s="612"/>
      <c r="K6" s="613"/>
    </row>
    <row r="7" spans="1:11" ht="17.25" thickBot="1"/>
    <row r="8" spans="1:11" ht="17.25" thickBot="1">
      <c r="A8" s="67" t="s">
        <v>192</v>
      </c>
      <c r="B8" s="68">
        <v>1</v>
      </c>
    </row>
    <row r="9" spans="1:11" ht="17.25" thickBot="1"/>
    <row r="10" spans="1:11" ht="30">
      <c r="A10" s="69" t="s">
        <v>146</v>
      </c>
      <c r="B10" s="70" t="s">
        <v>191</v>
      </c>
      <c r="C10" s="70" t="s">
        <v>190</v>
      </c>
      <c r="D10" s="70" t="s">
        <v>76</v>
      </c>
      <c r="E10" s="71" t="s">
        <v>77</v>
      </c>
    </row>
    <row r="11" spans="1:11" ht="15">
      <c r="A11" s="38" t="s">
        <v>187</v>
      </c>
      <c r="B11" s="31">
        <v>1</v>
      </c>
      <c r="C11" s="34"/>
      <c r="D11" s="72"/>
      <c r="E11" s="73"/>
    </row>
    <row r="12" spans="1:11" ht="15">
      <c r="A12" s="38" t="s">
        <v>186</v>
      </c>
      <c r="B12" s="31">
        <v>1</v>
      </c>
      <c r="C12" s="34"/>
      <c r="D12" s="72"/>
      <c r="E12" s="73"/>
    </row>
    <row r="13" spans="1:11" ht="15">
      <c r="A13" s="38" t="s">
        <v>185</v>
      </c>
      <c r="B13" s="31">
        <v>1</v>
      </c>
      <c r="C13" s="34"/>
      <c r="D13" s="72"/>
      <c r="E13" s="73"/>
    </row>
    <row r="14" spans="1:11" ht="15">
      <c r="A14" s="38" t="s">
        <v>184</v>
      </c>
      <c r="B14" s="31">
        <v>2</v>
      </c>
      <c r="C14" s="34"/>
      <c r="D14" s="72"/>
      <c r="E14" s="73"/>
    </row>
    <row r="15" spans="1:11" ht="15">
      <c r="A15" s="38" t="s">
        <v>183</v>
      </c>
      <c r="B15" s="31">
        <v>2</v>
      </c>
      <c r="C15" s="34"/>
      <c r="D15" s="72"/>
      <c r="E15" s="73"/>
    </row>
    <row r="16" spans="1:11" ht="15">
      <c r="A16" s="38" t="s">
        <v>182</v>
      </c>
      <c r="B16" s="31">
        <v>2</v>
      </c>
      <c r="C16" s="34"/>
      <c r="D16" s="72"/>
      <c r="E16" s="73"/>
    </row>
    <row r="17" spans="1:11" ht="15">
      <c r="A17" s="38" t="s">
        <v>181</v>
      </c>
      <c r="B17" s="31">
        <v>1</v>
      </c>
      <c r="C17" s="34"/>
      <c r="D17" s="72"/>
      <c r="E17" s="73"/>
    </row>
    <row r="18" spans="1:11" ht="15">
      <c r="A18" s="38" t="s">
        <v>1255</v>
      </c>
      <c r="B18" s="31">
        <v>1</v>
      </c>
      <c r="C18" s="34"/>
      <c r="D18" s="72"/>
      <c r="E18" s="73"/>
    </row>
    <row r="19" spans="1:11" ht="15">
      <c r="A19" s="38" t="s">
        <v>1256</v>
      </c>
      <c r="B19" s="31">
        <v>1</v>
      </c>
      <c r="C19" s="34"/>
      <c r="D19" s="72"/>
      <c r="E19" s="73"/>
    </row>
    <row r="20" spans="1:11" ht="15.75" thickBot="1">
      <c r="A20" s="29" t="s">
        <v>1257</v>
      </c>
      <c r="B20" s="32">
        <v>0</v>
      </c>
      <c r="C20" s="36"/>
      <c r="D20" s="74"/>
      <c r="E20" s="75"/>
    </row>
    <row r="22" spans="1:11" ht="17.25" thickBot="1"/>
    <row r="23" spans="1:11" ht="67.5">
      <c r="A23" s="69" t="s">
        <v>188</v>
      </c>
      <c r="B23" s="76" t="s">
        <v>187</v>
      </c>
      <c r="C23" s="76" t="s">
        <v>186</v>
      </c>
      <c r="D23" s="76" t="s">
        <v>185</v>
      </c>
      <c r="E23" s="76" t="s">
        <v>184</v>
      </c>
      <c r="F23" s="76" t="s">
        <v>183</v>
      </c>
      <c r="G23" s="76" t="s">
        <v>182</v>
      </c>
      <c r="H23" s="76" t="s">
        <v>181</v>
      </c>
      <c r="I23" s="76" t="s">
        <v>180</v>
      </c>
      <c r="J23" s="76" t="s">
        <v>1258</v>
      </c>
      <c r="K23" s="77" t="s">
        <v>179</v>
      </c>
    </row>
    <row r="24" spans="1:11" ht="15">
      <c r="A24" s="38"/>
      <c r="B24" s="31"/>
      <c r="C24" s="34"/>
      <c r="D24" s="34"/>
      <c r="E24" s="34"/>
      <c r="F24" s="34"/>
      <c r="G24" s="34"/>
      <c r="H24" s="34"/>
      <c r="I24" s="34"/>
      <c r="J24" s="34"/>
      <c r="K24" s="37"/>
    </row>
    <row r="25" spans="1:11" ht="15">
      <c r="A25" s="38"/>
      <c r="B25" s="31"/>
      <c r="C25" s="34"/>
      <c r="D25" s="34"/>
      <c r="E25" s="34"/>
      <c r="F25" s="34"/>
      <c r="G25" s="34"/>
      <c r="H25" s="34"/>
      <c r="I25" s="34"/>
      <c r="J25" s="34"/>
      <c r="K25" s="37"/>
    </row>
    <row r="26" spans="1:11" ht="15">
      <c r="A26" s="38"/>
      <c r="B26" s="31"/>
      <c r="C26" s="34"/>
      <c r="D26" s="34"/>
      <c r="E26" s="34"/>
      <c r="F26" s="34"/>
      <c r="G26" s="34"/>
      <c r="H26" s="34"/>
      <c r="I26" s="34"/>
      <c r="J26" s="34"/>
      <c r="K26" s="37"/>
    </row>
    <row r="27" spans="1:11" ht="15">
      <c r="A27" s="38"/>
      <c r="B27" s="31"/>
      <c r="C27" s="34"/>
      <c r="D27" s="34"/>
      <c r="E27" s="34"/>
      <c r="F27" s="34"/>
      <c r="G27" s="34"/>
      <c r="H27" s="34"/>
      <c r="I27" s="34"/>
      <c r="J27" s="34"/>
      <c r="K27" s="37"/>
    </row>
    <row r="28" spans="1:11" ht="15">
      <c r="A28" s="38"/>
      <c r="B28" s="31"/>
      <c r="C28" s="34"/>
      <c r="D28" s="34"/>
      <c r="E28" s="34"/>
      <c r="F28" s="34"/>
      <c r="G28" s="34"/>
      <c r="H28" s="34"/>
      <c r="I28" s="34"/>
      <c r="J28" s="34"/>
      <c r="K28" s="37"/>
    </row>
    <row r="29" spans="1:11" ht="15">
      <c r="A29" s="38"/>
      <c r="B29" s="31"/>
      <c r="C29" s="34"/>
      <c r="D29" s="34"/>
      <c r="E29" s="34"/>
      <c r="F29" s="34"/>
      <c r="G29" s="34"/>
      <c r="H29" s="34"/>
      <c r="I29" s="34"/>
      <c r="J29" s="34"/>
      <c r="K29" s="37"/>
    </row>
    <row r="30" spans="1:11" ht="15">
      <c r="A30" s="38"/>
      <c r="B30" s="31"/>
      <c r="C30" s="34"/>
      <c r="D30" s="34"/>
      <c r="E30" s="34"/>
      <c r="F30" s="34"/>
      <c r="G30" s="34"/>
      <c r="H30" s="34"/>
      <c r="I30" s="34"/>
      <c r="J30" s="34"/>
      <c r="K30" s="37"/>
    </row>
    <row r="31" spans="1:11" ht="15">
      <c r="A31" s="38"/>
      <c r="B31" s="31"/>
      <c r="C31" s="34"/>
      <c r="D31" s="34"/>
      <c r="E31" s="34"/>
      <c r="F31" s="34"/>
      <c r="G31" s="34"/>
      <c r="H31" s="34"/>
      <c r="I31" s="34"/>
      <c r="J31" s="34"/>
      <c r="K31" s="37"/>
    </row>
    <row r="32" spans="1:11" ht="15">
      <c r="A32" s="38"/>
      <c r="B32" s="31"/>
      <c r="C32" s="34"/>
      <c r="D32" s="34"/>
      <c r="E32" s="34"/>
      <c r="F32" s="34"/>
      <c r="G32" s="34"/>
      <c r="H32" s="34"/>
      <c r="I32" s="34"/>
      <c r="J32" s="34"/>
      <c r="K32" s="37"/>
    </row>
    <row r="33" spans="1:11" ht="15">
      <c r="A33" s="38"/>
      <c r="B33" s="31"/>
      <c r="C33" s="34"/>
      <c r="D33" s="34"/>
      <c r="E33" s="34"/>
      <c r="F33" s="34"/>
      <c r="G33" s="34"/>
      <c r="H33" s="34"/>
      <c r="I33" s="34"/>
      <c r="J33" s="34"/>
      <c r="K33" s="37"/>
    </row>
    <row r="34" spans="1:11" ht="15">
      <c r="A34" s="38"/>
      <c r="B34" s="31"/>
      <c r="C34" s="34"/>
      <c r="D34" s="34"/>
      <c r="E34" s="34"/>
      <c r="F34" s="34"/>
      <c r="G34" s="34"/>
      <c r="H34" s="34"/>
      <c r="I34" s="34"/>
      <c r="J34" s="34"/>
      <c r="K34" s="37"/>
    </row>
    <row r="35" spans="1:11" ht="15.75" thickBot="1">
      <c r="A35" s="29"/>
      <c r="B35" s="32"/>
      <c r="C35" s="36"/>
      <c r="D35" s="36"/>
      <c r="E35" s="36"/>
      <c r="F35" s="36"/>
      <c r="G35" s="36"/>
      <c r="H35" s="36"/>
      <c r="I35" s="36"/>
      <c r="J35" s="36"/>
      <c r="K35" s="35"/>
    </row>
    <row r="36" spans="1:11" ht="21" customHeight="1">
      <c r="A36" s="601" t="s">
        <v>503</v>
      </c>
      <c r="B36" s="601"/>
      <c r="C36" s="601"/>
    </row>
  </sheetData>
  <mergeCells count="7">
    <mergeCell ref="A36:C36"/>
    <mergeCell ref="A1:K1"/>
    <mergeCell ref="A2:K2"/>
    <mergeCell ref="A3:K3"/>
    <mergeCell ref="A4:K4"/>
    <mergeCell ref="A5:K5"/>
    <mergeCell ref="A6:K6"/>
  </mergeCells>
  <conditionalFormatting sqref="C23 D24:D35">
    <cfRule type="cellIs" dxfId="3" priority="1" operator="equal">
      <formula>"NO CUMPLE"</formula>
    </cfRule>
    <cfRule type="cellIs" dxfId="2"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B0F0"/>
  </sheetPr>
  <dimension ref="A1:AF39"/>
  <sheetViews>
    <sheetView zoomScaleNormal="100" zoomScaleSheetLayoutView="80" zoomScalePageLayoutView="55" workbookViewId="0">
      <selection activeCell="AB23" sqref="AB23"/>
    </sheetView>
  </sheetViews>
  <sheetFormatPr baseColWidth="10" defaultColWidth="11.42578125" defaultRowHeight="16.5"/>
  <cols>
    <col min="1" max="1" width="40.85546875" style="3" customWidth="1"/>
    <col min="2" max="2" width="20.5703125" style="4" customWidth="1"/>
    <col min="3" max="3" width="6.85546875" style="5" customWidth="1"/>
    <col min="4" max="4" width="9.42578125" style="4" customWidth="1"/>
    <col min="5" max="5" width="5.5703125" style="1" customWidth="1"/>
    <col min="6" max="6" width="5.85546875" style="1" customWidth="1"/>
    <col min="7" max="7" width="5.140625" style="1" customWidth="1"/>
    <col min="8" max="8" width="5.5703125" style="1" customWidth="1"/>
    <col min="9" max="9" width="5" style="1" customWidth="1"/>
    <col min="10" max="10" width="5.140625" style="1" customWidth="1"/>
    <col min="11" max="26" width="5.28515625" style="1" customWidth="1"/>
    <col min="27" max="16384" width="11.42578125" style="1"/>
  </cols>
  <sheetData>
    <row r="1" spans="1:32" ht="17.25" customHeight="1" thickBot="1">
      <c r="A1" s="533" t="s">
        <v>4</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5"/>
    </row>
    <row r="2" spans="1:32" ht="17.25" customHeight="1" thickBot="1">
      <c r="A2" s="293" t="s">
        <v>327</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5"/>
    </row>
    <row r="3" spans="1:32" s="2" customFormat="1" ht="17.25" customHeight="1" thickBot="1">
      <c r="A3" s="583" t="s">
        <v>3</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5"/>
    </row>
    <row r="4" spans="1:32" s="2" customFormat="1" ht="17.25" customHeight="1" thickBot="1">
      <c r="A4" s="281" t="s">
        <v>554</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3"/>
    </row>
    <row r="5" spans="1:32" customFormat="1" ht="27.75" customHeight="1" thickBot="1">
      <c r="A5" s="595" t="s">
        <v>1265</v>
      </c>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7"/>
    </row>
    <row r="6" spans="1:32" customFormat="1" ht="22.5" customHeight="1" thickBot="1">
      <c r="A6" s="598" t="s">
        <v>1266</v>
      </c>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600"/>
    </row>
    <row r="8" spans="1:32" ht="17.25" thickBot="1">
      <c r="A8" s="614" t="s">
        <v>220</v>
      </c>
      <c r="B8" s="615"/>
      <c r="C8" s="615"/>
      <c r="D8" s="615"/>
      <c r="E8" s="615"/>
      <c r="F8" s="615"/>
      <c r="G8" s="615"/>
      <c r="H8" s="615"/>
      <c r="I8" s="615"/>
      <c r="J8" s="615"/>
      <c r="K8" s="615"/>
      <c r="L8" s="615"/>
      <c r="M8" s="615"/>
      <c r="N8" s="615"/>
      <c r="O8" s="615"/>
      <c r="P8" s="615"/>
      <c r="Q8" s="615"/>
      <c r="R8" s="615"/>
      <c r="S8" s="615"/>
      <c r="T8" s="615"/>
      <c r="U8" s="615"/>
      <c r="V8" s="615"/>
      <c r="W8" s="615"/>
      <c r="X8" s="615"/>
      <c r="Y8" s="615"/>
      <c r="Z8" s="615"/>
      <c r="AA8" s="615"/>
      <c r="AB8" s="4"/>
      <c r="AC8" s="5"/>
      <c r="AD8" s="4"/>
      <c r="AE8" s="4"/>
      <c r="AF8" s="4"/>
    </row>
    <row r="9" spans="1:32" ht="144" customHeight="1" thickBot="1">
      <c r="A9" s="619" t="s">
        <v>219</v>
      </c>
      <c r="B9" s="621" t="s">
        <v>1267</v>
      </c>
      <c r="C9" s="161" t="s">
        <v>218</v>
      </c>
      <c r="D9" s="128" t="s">
        <v>217</v>
      </c>
      <c r="E9" s="126" t="s">
        <v>216</v>
      </c>
      <c r="F9" s="126" t="s">
        <v>215</v>
      </c>
      <c r="G9" s="126" t="s">
        <v>214</v>
      </c>
      <c r="H9" s="126" t="s">
        <v>213</v>
      </c>
      <c r="I9" s="126" t="s">
        <v>212</v>
      </c>
      <c r="J9" s="126" t="s">
        <v>211</v>
      </c>
      <c r="K9" s="126" t="s">
        <v>210</v>
      </c>
      <c r="L9" s="126" t="s">
        <v>209</v>
      </c>
      <c r="M9" s="126" t="s">
        <v>208</v>
      </c>
      <c r="N9" s="126" t="s">
        <v>207</v>
      </c>
      <c r="O9" s="126" t="s">
        <v>206</v>
      </c>
      <c r="P9" s="126" t="s">
        <v>205</v>
      </c>
      <c r="Q9" s="126" t="s">
        <v>204</v>
      </c>
      <c r="R9" s="126" t="s">
        <v>203</v>
      </c>
      <c r="S9" s="126" t="s">
        <v>202</v>
      </c>
      <c r="T9" s="126" t="s">
        <v>201</v>
      </c>
      <c r="U9" s="126" t="s">
        <v>200</v>
      </c>
      <c r="V9" s="126" t="s">
        <v>199</v>
      </c>
      <c r="W9" s="126" t="s">
        <v>198</v>
      </c>
      <c r="X9" s="126" t="s">
        <v>197</v>
      </c>
      <c r="Y9" s="127" t="s">
        <v>196</v>
      </c>
      <c r="Z9" s="127" t="s">
        <v>195</v>
      </c>
      <c r="AA9" s="162" t="s">
        <v>1259</v>
      </c>
      <c r="AB9" s="4"/>
      <c r="AC9" s="5"/>
      <c r="AD9" s="4"/>
      <c r="AE9" s="4"/>
      <c r="AF9" s="4"/>
    </row>
    <row r="10" spans="1:32" ht="17.25" thickBot="1">
      <c r="A10" s="620"/>
      <c r="B10" s="622"/>
      <c r="C10" s="78" t="s">
        <v>504</v>
      </c>
      <c r="D10" s="79" t="s">
        <v>504</v>
      </c>
      <c r="E10" s="79" t="s">
        <v>504</v>
      </c>
      <c r="F10" s="79" t="s">
        <v>504</v>
      </c>
      <c r="G10" s="79" t="s">
        <v>504</v>
      </c>
      <c r="H10" s="79" t="s">
        <v>504</v>
      </c>
      <c r="I10" s="79" t="s">
        <v>504</v>
      </c>
      <c r="J10" s="79" t="s">
        <v>504</v>
      </c>
      <c r="K10" s="79" t="s">
        <v>504</v>
      </c>
      <c r="L10" s="79" t="s">
        <v>504</v>
      </c>
      <c r="M10" s="79" t="s">
        <v>504</v>
      </c>
      <c r="N10" s="79" t="s">
        <v>504</v>
      </c>
      <c r="O10" s="79" t="s">
        <v>504</v>
      </c>
      <c r="P10" s="79" t="s">
        <v>504</v>
      </c>
      <c r="Q10" s="79" t="s">
        <v>504</v>
      </c>
      <c r="R10" s="79" t="s">
        <v>504</v>
      </c>
      <c r="S10" s="79" t="s">
        <v>504</v>
      </c>
      <c r="T10" s="79" t="s">
        <v>504</v>
      </c>
      <c r="U10" s="79" t="s">
        <v>504</v>
      </c>
      <c r="V10" s="79" t="s">
        <v>504</v>
      </c>
      <c r="W10" s="79" t="s">
        <v>504</v>
      </c>
      <c r="X10" s="79" t="s">
        <v>504</v>
      </c>
      <c r="Y10" s="79" t="s">
        <v>504</v>
      </c>
      <c r="Z10" s="79" t="s">
        <v>504</v>
      </c>
      <c r="AA10" s="79" t="s">
        <v>504</v>
      </c>
      <c r="AB10" s="4"/>
      <c r="AC10" s="5"/>
      <c r="AD10" s="4"/>
      <c r="AE10" s="4"/>
      <c r="AF10" s="4"/>
    </row>
    <row r="11" spans="1:32">
      <c r="A11" s="38"/>
      <c r="B11" s="31"/>
      <c r="C11" s="80"/>
      <c r="D11" s="80"/>
      <c r="E11" s="80"/>
      <c r="F11" s="80"/>
      <c r="G11" s="80"/>
      <c r="H11" s="80"/>
      <c r="I11" s="80"/>
      <c r="J11" s="80"/>
      <c r="K11" s="80"/>
      <c r="L11" s="80"/>
      <c r="M11" s="80"/>
      <c r="N11" s="80"/>
      <c r="O11" s="80"/>
      <c r="P11" s="80"/>
      <c r="Q11" s="80"/>
      <c r="R11" s="80"/>
      <c r="S11" s="80"/>
      <c r="T11" s="80"/>
      <c r="U11" s="80"/>
      <c r="V11" s="80"/>
      <c r="W11" s="80"/>
      <c r="X11" s="80"/>
      <c r="Y11" s="80"/>
      <c r="Z11" s="80"/>
      <c r="AA11" s="80"/>
      <c r="AB11" s="4"/>
      <c r="AC11" s="5"/>
      <c r="AD11" s="4"/>
      <c r="AE11" s="4"/>
      <c r="AF11" s="4"/>
    </row>
    <row r="12" spans="1:32">
      <c r="A12" s="38"/>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4"/>
      <c r="AC12" s="5"/>
      <c r="AD12" s="4"/>
      <c r="AE12" s="4"/>
      <c r="AF12" s="4"/>
    </row>
    <row r="13" spans="1:32">
      <c r="A13" s="38"/>
      <c r="B13" s="31"/>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4"/>
      <c r="AC13" s="5"/>
      <c r="AD13" s="4"/>
      <c r="AE13" s="4"/>
      <c r="AF13" s="4"/>
    </row>
    <row r="14" spans="1:32">
      <c r="A14" s="38"/>
      <c r="B14" s="31"/>
      <c r="C14" s="31"/>
      <c r="D14" s="31"/>
      <c r="E14" s="31"/>
      <c r="F14" s="31"/>
      <c r="G14" s="31"/>
      <c r="H14" s="31"/>
      <c r="I14" s="31"/>
      <c r="J14" s="31"/>
      <c r="K14" s="31"/>
      <c r="L14" s="31"/>
      <c r="M14" s="31"/>
      <c r="N14" s="31"/>
      <c r="O14" s="31"/>
      <c r="P14" s="31"/>
      <c r="Q14" s="31"/>
      <c r="R14" s="31"/>
      <c r="S14" s="31"/>
      <c r="T14" s="31"/>
      <c r="U14" s="31"/>
      <c r="V14" s="31"/>
      <c r="W14" s="31"/>
      <c r="X14" s="31"/>
      <c r="Y14" s="31"/>
      <c r="Z14" s="31"/>
      <c r="AA14" s="31"/>
      <c r="AB14" s="4"/>
      <c r="AC14" s="5"/>
      <c r="AD14" s="4"/>
      <c r="AE14" s="4"/>
      <c r="AF14" s="4"/>
    </row>
    <row r="15" spans="1:32">
      <c r="A15" s="38"/>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4"/>
      <c r="AC15" s="5"/>
      <c r="AD15" s="4"/>
      <c r="AE15" s="4"/>
      <c r="AF15" s="4"/>
    </row>
    <row r="16" spans="1:32">
      <c r="A16" s="38"/>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4"/>
      <c r="AC16" s="5"/>
      <c r="AD16" s="4"/>
      <c r="AE16" s="4"/>
      <c r="AF16" s="4"/>
    </row>
    <row r="17" spans="1:32">
      <c r="A17" s="38"/>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4"/>
      <c r="AC17" s="5"/>
      <c r="AD17" s="4"/>
      <c r="AE17" s="4"/>
      <c r="AF17" s="4"/>
    </row>
    <row r="18" spans="1:32">
      <c r="A18" s="38"/>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4"/>
      <c r="AC18" s="5"/>
      <c r="AD18" s="4"/>
      <c r="AE18" s="4"/>
      <c r="AF18" s="4"/>
    </row>
    <row r="19" spans="1:32">
      <c r="A19" s="38"/>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4"/>
      <c r="AC19" s="5"/>
      <c r="AD19" s="4"/>
      <c r="AE19" s="4"/>
      <c r="AF19" s="4"/>
    </row>
    <row r="20" spans="1:32">
      <c r="A20" s="38"/>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4"/>
      <c r="AC20" s="5"/>
      <c r="AD20" s="4"/>
      <c r="AE20" s="4"/>
      <c r="AF20" s="4"/>
    </row>
    <row r="21" spans="1:32">
      <c r="A21" s="38"/>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4"/>
      <c r="AC21" s="5"/>
      <c r="AD21" s="4"/>
      <c r="AE21" s="4"/>
      <c r="AF21" s="4"/>
    </row>
    <row r="22" spans="1:32">
      <c r="A22" s="38"/>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4"/>
      <c r="AC22" s="5"/>
      <c r="AD22" s="4"/>
      <c r="AE22" s="4"/>
      <c r="AF22" s="4"/>
    </row>
    <row r="23" spans="1:32">
      <c r="A23" s="38"/>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4"/>
      <c r="AC23" s="5"/>
      <c r="AD23" s="4"/>
      <c r="AE23" s="4"/>
      <c r="AF23" s="4"/>
    </row>
    <row r="24" spans="1:32" ht="17.25" thickBot="1">
      <c r="A24" s="82"/>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4"/>
      <c r="AC24" s="5"/>
      <c r="AD24" s="4"/>
      <c r="AE24" s="4"/>
      <c r="AF24" s="4"/>
    </row>
    <row r="25" spans="1:32" ht="17.25" thickBot="1">
      <c r="A25" s="616" t="s">
        <v>193</v>
      </c>
      <c r="B25" s="617"/>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8"/>
      <c r="AB25" s="4"/>
      <c r="AC25" s="5"/>
      <c r="AD25" s="4"/>
      <c r="AE25" s="4"/>
      <c r="AF25" s="4"/>
    </row>
    <row r="26" spans="1:32">
      <c r="A26" s="85"/>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4"/>
      <c r="AC26" s="5"/>
      <c r="AD26" s="4"/>
      <c r="AE26" s="4"/>
      <c r="AF26" s="4"/>
    </row>
    <row r="27" spans="1:32">
      <c r="A27" s="38"/>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4"/>
      <c r="AC27" s="5"/>
      <c r="AD27" s="4"/>
      <c r="AE27" s="4"/>
      <c r="AF27" s="4"/>
    </row>
    <row r="28" spans="1:32">
      <c r="A28" s="38"/>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4"/>
      <c r="AC28" s="5"/>
      <c r="AD28" s="4"/>
      <c r="AE28" s="4"/>
      <c r="AF28" s="4"/>
    </row>
    <row r="29" spans="1:32">
      <c r="A29" s="38"/>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4"/>
      <c r="AC29" s="5"/>
      <c r="AD29" s="4"/>
      <c r="AE29" s="4"/>
      <c r="AF29" s="4"/>
    </row>
    <row r="30" spans="1:32">
      <c r="A30" s="38"/>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4"/>
      <c r="AC30" s="5"/>
      <c r="AD30" s="4"/>
      <c r="AE30" s="4"/>
      <c r="AF30" s="4"/>
    </row>
    <row r="31" spans="1:32">
      <c r="A31" s="38"/>
      <c r="B31" s="3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4"/>
      <c r="AC31" s="5"/>
      <c r="AD31" s="4"/>
      <c r="AE31" s="4"/>
      <c r="AF31" s="4"/>
    </row>
    <row r="32" spans="1:32">
      <c r="A32" s="38"/>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4"/>
      <c r="AC32" s="5"/>
      <c r="AD32" s="4"/>
      <c r="AE32" s="4"/>
      <c r="AF32" s="4"/>
    </row>
    <row r="33" spans="1:32">
      <c r="A33" s="38"/>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4"/>
      <c r="AC33" s="5"/>
      <c r="AD33" s="4"/>
      <c r="AE33" s="4"/>
      <c r="AF33" s="4"/>
    </row>
    <row r="34" spans="1:32">
      <c r="A34" s="38"/>
      <c r="B34" s="3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4"/>
      <c r="AC34" s="5"/>
      <c r="AD34" s="4"/>
      <c r="AE34" s="4"/>
      <c r="AF34" s="4"/>
    </row>
    <row r="35" spans="1:32">
      <c r="A35" s="38"/>
      <c r="B35" s="3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4"/>
      <c r="AC35" s="5"/>
      <c r="AD35" s="4"/>
      <c r="AE35" s="4"/>
      <c r="AF35" s="4"/>
    </row>
    <row r="36" spans="1:32">
      <c r="A36" s="38"/>
      <c r="B36" s="31"/>
      <c r="C36" s="31"/>
      <c r="D36" s="31"/>
      <c r="E36" s="31"/>
      <c r="F36" s="31"/>
      <c r="G36" s="31"/>
      <c r="H36" s="31"/>
      <c r="I36" s="31"/>
      <c r="J36" s="31"/>
      <c r="K36" s="31"/>
      <c r="L36" s="31"/>
      <c r="M36" s="31"/>
      <c r="N36" s="31"/>
      <c r="O36" s="31"/>
      <c r="P36" s="31"/>
      <c r="Q36" s="31"/>
      <c r="R36" s="31"/>
      <c r="S36" s="31"/>
      <c r="T36" s="31"/>
      <c r="U36" s="31"/>
      <c r="V36" s="31"/>
      <c r="W36" s="31"/>
      <c r="X36" s="31"/>
      <c r="Y36" s="31"/>
      <c r="Z36" s="31"/>
      <c r="AA36" s="31"/>
      <c r="AB36" s="4"/>
      <c r="AC36" s="5"/>
      <c r="AD36" s="4"/>
      <c r="AE36" s="4"/>
      <c r="AF36" s="4"/>
    </row>
    <row r="37" spans="1:32">
      <c r="A37" s="38"/>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4"/>
      <c r="AC37" s="5"/>
      <c r="AD37" s="4"/>
      <c r="AE37" s="4"/>
      <c r="AF37" s="4"/>
    </row>
    <row r="38" spans="1:32">
      <c r="A38" s="38"/>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4"/>
      <c r="AC38" s="5"/>
      <c r="AD38" s="4"/>
      <c r="AE38" s="4"/>
      <c r="AF38" s="4"/>
    </row>
    <row r="39" spans="1:32" ht="17.25" thickBot="1">
      <c r="A39" s="29"/>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4"/>
      <c r="AC39" s="5"/>
      <c r="AD39" s="4"/>
      <c r="AE39" s="4"/>
      <c r="AF39" s="4"/>
    </row>
  </sheetData>
  <mergeCells count="10">
    <mergeCell ref="A8:AA8"/>
    <mergeCell ref="A25:AA25"/>
    <mergeCell ref="A9:A10"/>
    <mergeCell ref="B9:B10"/>
    <mergeCell ref="A1:AA1"/>
    <mergeCell ref="A2:AA2"/>
    <mergeCell ref="A3:AA3"/>
    <mergeCell ref="A4:AA4"/>
    <mergeCell ref="A5:AA5"/>
    <mergeCell ref="A6:AA6"/>
  </mergeCells>
  <conditionalFormatting sqref="D9 I9">
    <cfRule type="cellIs" dxfId="1" priority="1" operator="equal">
      <formula>"NO CUMPLE"</formula>
    </cfRule>
    <cfRule type="cellIs" dxfId="0" priority="2" operator="equal">
      <formula>"CUMPLE"</formula>
    </cfRule>
  </conditionalFormatting>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F0"/>
  </sheetPr>
  <dimension ref="A1:S54"/>
  <sheetViews>
    <sheetView zoomScaleNormal="100" zoomScaleSheetLayoutView="80" zoomScalePageLayoutView="55" workbookViewId="0">
      <selection activeCell="M57" sqref="M57"/>
    </sheetView>
  </sheetViews>
  <sheetFormatPr baseColWidth="10" defaultColWidth="11.42578125" defaultRowHeight="16.5"/>
  <cols>
    <col min="1" max="1" width="40.85546875" style="3" customWidth="1"/>
    <col min="2" max="2" width="20.5703125" style="4" customWidth="1"/>
    <col min="3" max="3" width="6.85546875" style="5" customWidth="1"/>
    <col min="4" max="4" width="6" style="4" customWidth="1"/>
    <col min="5" max="5" width="6.42578125" style="4" customWidth="1"/>
    <col min="6" max="6" width="6.140625" style="4" customWidth="1"/>
    <col min="7" max="7" width="5.5703125" style="1" customWidth="1"/>
    <col min="8" max="8" width="5.140625" style="1" customWidth="1"/>
    <col min="9" max="9" width="5.85546875" style="1" customWidth="1"/>
    <col min="10" max="10" width="5.28515625" style="1" customWidth="1"/>
    <col min="11" max="11" width="5.140625" style="1" customWidth="1"/>
    <col min="12" max="12" width="5.28515625" style="1" customWidth="1"/>
    <col min="13" max="13" width="5.5703125" style="1" customWidth="1"/>
    <col min="14" max="14" width="4.85546875" style="1" customWidth="1"/>
    <col min="15" max="16" width="5" style="1" customWidth="1"/>
    <col min="17" max="17" width="5.140625" style="1" customWidth="1"/>
    <col min="18" max="18" width="5.42578125" style="1" customWidth="1"/>
    <col min="19" max="19" width="5.28515625" style="1" customWidth="1"/>
    <col min="20" max="16384" width="11.42578125" style="1"/>
  </cols>
  <sheetData>
    <row r="1" spans="1:19" ht="17.25" customHeight="1" thickBot="1">
      <c r="A1" s="272" t="s">
        <v>4</v>
      </c>
      <c r="B1" s="273"/>
      <c r="C1" s="273"/>
      <c r="D1" s="273"/>
      <c r="E1" s="273"/>
      <c r="F1" s="273"/>
      <c r="G1" s="273"/>
      <c r="H1" s="273"/>
      <c r="I1" s="273"/>
      <c r="J1" s="273"/>
      <c r="K1" s="273"/>
      <c r="L1" s="273"/>
      <c r="M1" s="273"/>
      <c r="N1" s="273"/>
      <c r="O1" s="273"/>
      <c r="P1" s="273"/>
      <c r="Q1" s="273"/>
      <c r="R1" s="273"/>
      <c r="S1" s="274"/>
    </row>
    <row r="2" spans="1:19" ht="17.25" customHeight="1" thickBot="1">
      <c r="A2" s="293" t="s">
        <v>327</v>
      </c>
      <c r="B2" s="294"/>
      <c r="C2" s="294"/>
      <c r="D2" s="294"/>
      <c r="E2" s="294"/>
      <c r="F2" s="294"/>
      <c r="G2" s="294"/>
      <c r="H2" s="294"/>
      <c r="I2" s="294"/>
      <c r="J2" s="294"/>
      <c r="K2" s="294"/>
      <c r="L2" s="294"/>
      <c r="M2" s="294"/>
      <c r="N2" s="294"/>
      <c r="O2" s="294"/>
      <c r="P2" s="294"/>
      <c r="Q2" s="294"/>
      <c r="R2" s="294"/>
      <c r="S2" s="295"/>
    </row>
    <row r="3" spans="1:19" s="2" customFormat="1" ht="17.25" customHeight="1" thickBot="1">
      <c r="A3" s="278" t="s">
        <v>3</v>
      </c>
      <c r="B3" s="279"/>
      <c r="C3" s="279"/>
      <c r="D3" s="279"/>
      <c r="E3" s="279"/>
      <c r="F3" s="279"/>
      <c r="G3" s="279"/>
      <c r="H3" s="279"/>
      <c r="I3" s="279"/>
      <c r="J3" s="279"/>
      <c r="K3" s="279"/>
      <c r="L3" s="279"/>
      <c r="M3" s="279"/>
      <c r="N3" s="279"/>
      <c r="O3" s="279"/>
      <c r="P3" s="279"/>
      <c r="Q3" s="279"/>
      <c r="R3" s="279"/>
      <c r="S3" s="280"/>
    </row>
    <row r="4" spans="1:19" s="2" customFormat="1" ht="17.25" customHeight="1" thickBot="1">
      <c r="A4" s="281" t="s">
        <v>554</v>
      </c>
      <c r="B4" s="282"/>
      <c r="C4" s="282"/>
      <c r="D4" s="282"/>
      <c r="E4" s="282"/>
      <c r="F4" s="282"/>
      <c r="G4" s="282"/>
      <c r="H4" s="282"/>
      <c r="I4" s="282"/>
      <c r="J4" s="282"/>
      <c r="K4" s="282"/>
      <c r="L4" s="282"/>
      <c r="M4" s="282"/>
      <c r="N4" s="282"/>
      <c r="O4" s="282"/>
      <c r="P4" s="282"/>
      <c r="Q4" s="282"/>
      <c r="R4" s="282"/>
      <c r="S4" s="283"/>
    </row>
    <row r="5" spans="1:19" customFormat="1" ht="27.75" customHeight="1" thickBot="1">
      <c r="A5" s="608" t="s">
        <v>1265</v>
      </c>
      <c r="B5" s="609"/>
      <c r="C5" s="609"/>
      <c r="D5" s="609"/>
      <c r="E5" s="609"/>
      <c r="F5" s="609"/>
      <c r="G5" s="609"/>
      <c r="H5" s="609"/>
      <c r="I5" s="609"/>
      <c r="J5" s="609"/>
      <c r="K5" s="609"/>
      <c r="L5" s="609"/>
      <c r="M5" s="609"/>
      <c r="N5" s="609"/>
      <c r="O5" s="609"/>
      <c r="P5" s="609"/>
      <c r="Q5" s="609"/>
      <c r="R5" s="609"/>
      <c r="S5" s="610"/>
    </row>
    <row r="6" spans="1:19" customFormat="1" ht="22.5" customHeight="1" thickBot="1">
      <c r="A6" s="598" t="s">
        <v>505</v>
      </c>
      <c r="B6" s="599"/>
      <c r="C6" s="599"/>
      <c r="D6" s="599"/>
      <c r="E6" s="599"/>
      <c r="F6" s="599"/>
      <c r="G6" s="599"/>
      <c r="H6" s="599"/>
      <c r="I6" s="599"/>
      <c r="J6" s="599"/>
      <c r="K6" s="599"/>
      <c r="L6" s="599"/>
      <c r="M6" s="599"/>
      <c r="N6" s="599"/>
      <c r="O6" s="599"/>
      <c r="P6" s="599"/>
      <c r="Q6" s="599"/>
      <c r="R6" s="599"/>
      <c r="S6" s="600"/>
    </row>
    <row r="7" spans="1:19" ht="17.25" thickBot="1"/>
    <row r="8" spans="1:19" ht="129" customHeight="1" thickBot="1">
      <c r="A8" s="166" t="s">
        <v>73</v>
      </c>
      <c r="B8" s="129" t="s">
        <v>1268</v>
      </c>
      <c r="C8" s="167" t="s">
        <v>221</v>
      </c>
      <c r="D8" s="167" t="s">
        <v>222</v>
      </c>
      <c r="E8" s="167" t="s">
        <v>223</v>
      </c>
      <c r="F8" s="167" t="s">
        <v>224</v>
      </c>
      <c r="G8" s="167" t="s">
        <v>225</v>
      </c>
      <c r="H8" s="167" t="s">
        <v>226</v>
      </c>
      <c r="I8" s="167" t="s">
        <v>227</v>
      </c>
      <c r="J8" s="167" t="s">
        <v>228</v>
      </c>
      <c r="K8" s="167" t="s">
        <v>229</v>
      </c>
      <c r="L8" s="167" t="s">
        <v>230</v>
      </c>
      <c r="M8" s="167" t="s">
        <v>231</v>
      </c>
      <c r="N8" s="167" t="s">
        <v>232</v>
      </c>
      <c r="O8" s="167" t="s">
        <v>233</v>
      </c>
      <c r="P8" s="167" t="s">
        <v>234</v>
      </c>
      <c r="Q8" s="167" t="s">
        <v>235</v>
      </c>
      <c r="R8" s="167" t="s">
        <v>236</v>
      </c>
      <c r="S8" s="168" t="s">
        <v>237</v>
      </c>
    </row>
    <row r="9" spans="1:19" ht="18.75" customHeight="1">
      <c r="A9" s="163"/>
      <c r="B9" s="170" t="s">
        <v>194</v>
      </c>
      <c r="C9" s="164"/>
      <c r="D9" s="164"/>
      <c r="E9" s="164"/>
      <c r="F9" s="164"/>
      <c r="G9" s="164"/>
      <c r="H9" s="164"/>
      <c r="I9" s="164"/>
      <c r="J9" s="164"/>
      <c r="K9" s="164"/>
      <c r="L9" s="164"/>
      <c r="M9" s="164"/>
      <c r="N9" s="164"/>
      <c r="O9" s="164"/>
      <c r="P9" s="164"/>
      <c r="Q9" s="164"/>
      <c r="R9" s="164"/>
      <c r="S9" s="165"/>
    </row>
    <row r="10" spans="1:19" ht="18.75" customHeight="1">
      <c r="A10" s="91"/>
      <c r="B10" s="169" t="s">
        <v>194</v>
      </c>
      <c r="C10" s="34"/>
      <c r="D10" s="34"/>
      <c r="E10" s="34"/>
      <c r="F10" s="34"/>
      <c r="G10" s="34"/>
      <c r="H10" s="34"/>
      <c r="I10" s="34"/>
      <c r="J10" s="34"/>
      <c r="K10" s="34"/>
      <c r="L10" s="34"/>
      <c r="M10" s="34"/>
      <c r="N10" s="34"/>
      <c r="O10" s="34"/>
      <c r="P10" s="34"/>
      <c r="Q10" s="34"/>
      <c r="R10" s="34"/>
      <c r="S10" s="37"/>
    </row>
    <row r="11" spans="1:19" ht="18.75" customHeight="1">
      <c r="A11" s="91"/>
      <c r="B11" s="169" t="s">
        <v>194</v>
      </c>
      <c r="C11" s="34"/>
      <c r="D11" s="34"/>
      <c r="E11" s="34"/>
      <c r="F11" s="34"/>
      <c r="G11" s="34"/>
      <c r="H11" s="34"/>
      <c r="I11" s="34"/>
      <c r="J11" s="34"/>
      <c r="K11" s="34"/>
      <c r="L11" s="34"/>
      <c r="M11" s="34"/>
      <c r="N11" s="34"/>
      <c r="O11" s="34"/>
      <c r="P11" s="34"/>
      <c r="Q11" s="34"/>
      <c r="R11" s="34"/>
      <c r="S11" s="37"/>
    </row>
    <row r="12" spans="1:19" ht="18.75" customHeight="1">
      <c r="A12" s="91"/>
      <c r="B12" s="169" t="s">
        <v>194</v>
      </c>
      <c r="C12" s="34"/>
      <c r="D12" s="34"/>
      <c r="E12" s="34"/>
      <c r="F12" s="34"/>
      <c r="G12" s="34"/>
      <c r="H12" s="34"/>
      <c r="I12" s="34"/>
      <c r="J12" s="34"/>
      <c r="K12" s="34"/>
      <c r="L12" s="34"/>
      <c r="M12" s="34"/>
      <c r="N12" s="34"/>
      <c r="O12" s="34"/>
      <c r="P12" s="34"/>
      <c r="Q12" s="34"/>
      <c r="R12" s="34"/>
      <c r="S12" s="37"/>
    </row>
    <row r="13" spans="1:19" ht="18.75" customHeight="1">
      <c r="A13" s="91"/>
      <c r="B13" s="169" t="s">
        <v>194</v>
      </c>
      <c r="C13" s="34"/>
      <c r="D13" s="34"/>
      <c r="E13" s="34"/>
      <c r="F13" s="34"/>
      <c r="G13" s="34"/>
      <c r="H13" s="34"/>
      <c r="I13" s="34"/>
      <c r="J13" s="34"/>
      <c r="K13" s="34"/>
      <c r="L13" s="34"/>
      <c r="M13" s="34"/>
      <c r="N13" s="34"/>
      <c r="O13" s="34"/>
      <c r="P13" s="34"/>
      <c r="Q13" s="34"/>
      <c r="R13" s="34"/>
      <c r="S13" s="37"/>
    </row>
    <row r="14" spans="1:19" ht="18.75" customHeight="1">
      <c r="A14" s="91"/>
      <c r="B14" s="169" t="s">
        <v>194</v>
      </c>
      <c r="C14" s="34"/>
      <c r="D14" s="34"/>
      <c r="E14" s="34"/>
      <c r="F14" s="34"/>
      <c r="G14" s="34"/>
      <c r="H14" s="34"/>
      <c r="I14" s="34"/>
      <c r="J14" s="34"/>
      <c r="K14" s="34"/>
      <c r="L14" s="34"/>
      <c r="M14" s="34"/>
      <c r="N14" s="34"/>
      <c r="O14" s="34"/>
      <c r="P14" s="34"/>
      <c r="Q14" s="34"/>
      <c r="R14" s="34"/>
      <c r="S14" s="37"/>
    </row>
    <row r="15" spans="1:19" ht="18.75" customHeight="1">
      <c r="A15" s="91"/>
      <c r="B15" s="169" t="s">
        <v>194</v>
      </c>
      <c r="C15" s="34"/>
      <c r="D15" s="34"/>
      <c r="E15" s="34"/>
      <c r="F15" s="34"/>
      <c r="G15" s="34"/>
      <c r="H15" s="34"/>
      <c r="I15" s="34"/>
      <c r="J15" s="34"/>
      <c r="K15" s="34"/>
      <c r="L15" s="34"/>
      <c r="M15" s="34"/>
      <c r="N15" s="34"/>
      <c r="O15" s="34"/>
      <c r="P15" s="34"/>
      <c r="Q15" s="34"/>
      <c r="R15" s="34"/>
      <c r="S15" s="37"/>
    </row>
    <row r="16" spans="1:19" ht="18.75" customHeight="1">
      <c r="A16" s="91"/>
      <c r="B16" s="169" t="s">
        <v>194</v>
      </c>
      <c r="C16" s="34"/>
      <c r="D16" s="34"/>
      <c r="E16" s="34"/>
      <c r="F16" s="34"/>
      <c r="G16" s="34"/>
      <c r="H16" s="34"/>
      <c r="I16" s="34"/>
      <c r="J16" s="34"/>
      <c r="K16" s="34"/>
      <c r="L16" s="34"/>
      <c r="M16" s="34"/>
      <c r="N16" s="34"/>
      <c r="O16" s="34"/>
      <c r="P16" s="34"/>
      <c r="Q16" s="34"/>
      <c r="R16" s="34"/>
      <c r="S16" s="37"/>
    </row>
    <row r="17" spans="1:19" ht="18.75" customHeight="1">
      <c r="A17" s="91"/>
      <c r="B17" s="169" t="s">
        <v>194</v>
      </c>
      <c r="C17" s="34"/>
      <c r="D17" s="34"/>
      <c r="E17" s="34"/>
      <c r="F17" s="34"/>
      <c r="G17" s="34"/>
      <c r="H17" s="34"/>
      <c r="I17" s="34"/>
      <c r="J17" s="34"/>
      <c r="K17" s="34"/>
      <c r="L17" s="34"/>
      <c r="M17" s="34"/>
      <c r="N17" s="34"/>
      <c r="O17" s="34"/>
      <c r="P17" s="34"/>
      <c r="Q17" s="34"/>
      <c r="R17" s="34"/>
      <c r="S17" s="37"/>
    </row>
    <row r="18" spans="1:19" ht="18.75" customHeight="1">
      <c r="A18" s="91"/>
      <c r="B18" s="169" t="s">
        <v>194</v>
      </c>
      <c r="C18" s="34"/>
      <c r="D18" s="34"/>
      <c r="E18" s="34"/>
      <c r="F18" s="34"/>
      <c r="G18" s="34"/>
      <c r="H18" s="34"/>
      <c r="I18" s="34"/>
      <c r="J18" s="34"/>
      <c r="K18" s="34"/>
      <c r="L18" s="34"/>
      <c r="M18" s="34"/>
      <c r="N18" s="34"/>
      <c r="O18" s="34"/>
      <c r="P18" s="34"/>
      <c r="Q18" s="34"/>
      <c r="R18" s="34"/>
      <c r="S18" s="37"/>
    </row>
    <row r="19" spans="1:19" ht="18.75" customHeight="1">
      <c r="A19" s="91"/>
      <c r="B19" s="169" t="s">
        <v>194</v>
      </c>
      <c r="C19" s="34"/>
      <c r="D19" s="34"/>
      <c r="E19" s="34"/>
      <c r="F19" s="34"/>
      <c r="G19" s="34"/>
      <c r="H19" s="34"/>
      <c r="I19" s="34"/>
      <c r="J19" s="34"/>
      <c r="K19" s="34"/>
      <c r="L19" s="34"/>
      <c r="M19" s="34"/>
      <c r="N19" s="34"/>
      <c r="O19" s="34"/>
      <c r="P19" s="34"/>
      <c r="Q19" s="34"/>
      <c r="R19" s="34"/>
      <c r="S19" s="37"/>
    </row>
    <row r="20" spans="1:19" ht="18.75" customHeight="1" thickBot="1">
      <c r="A20" s="92"/>
      <c r="B20" s="171" t="s">
        <v>194</v>
      </c>
      <c r="C20" s="36"/>
      <c r="D20" s="36"/>
      <c r="E20" s="36"/>
      <c r="F20" s="36"/>
      <c r="G20" s="36"/>
      <c r="H20" s="36"/>
      <c r="I20" s="36"/>
      <c r="J20" s="36"/>
      <c r="K20" s="36"/>
      <c r="L20" s="36"/>
      <c r="M20" s="36"/>
      <c r="N20" s="36"/>
      <c r="O20" s="36"/>
      <c r="P20" s="36"/>
      <c r="Q20" s="36"/>
      <c r="R20" s="36"/>
      <c r="S20" s="35"/>
    </row>
    <row r="21" spans="1:19" ht="18.75" customHeight="1">
      <c r="B21"/>
      <c r="C21"/>
      <c r="D21"/>
      <c r="E21"/>
      <c r="F21"/>
      <c r="G21"/>
      <c r="H21"/>
      <c r="I21"/>
      <c r="J21"/>
      <c r="K21"/>
      <c r="L21"/>
      <c r="M21"/>
      <c r="N21"/>
      <c r="O21"/>
      <c r="P21"/>
      <c r="Q21"/>
      <c r="R21"/>
      <c r="S21"/>
    </row>
    <row r="22" spans="1:19" ht="18.75" customHeight="1" thickBot="1">
      <c r="B22"/>
      <c r="C22"/>
      <c r="D22"/>
      <c r="E22"/>
      <c r="F22"/>
      <c r="G22"/>
      <c r="H22"/>
      <c r="I22"/>
      <c r="J22"/>
      <c r="K22"/>
      <c r="L22"/>
      <c r="M22"/>
      <c r="N22"/>
      <c r="O22"/>
      <c r="P22"/>
      <c r="Q22"/>
      <c r="R22"/>
      <c r="S22"/>
    </row>
    <row r="23" spans="1:19" ht="135.75" customHeight="1" thickBot="1">
      <c r="A23" s="86" t="s">
        <v>73</v>
      </c>
      <c r="B23" s="87" t="s">
        <v>1268</v>
      </c>
      <c r="C23" s="88" t="s">
        <v>222</v>
      </c>
      <c r="D23" s="88" t="s">
        <v>223</v>
      </c>
      <c r="E23" s="88" t="s">
        <v>224</v>
      </c>
      <c r="F23" s="88" t="s">
        <v>225</v>
      </c>
      <c r="G23" s="88" t="s">
        <v>226</v>
      </c>
      <c r="H23" s="88" t="s">
        <v>227</v>
      </c>
      <c r="I23" s="88" t="s">
        <v>228</v>
      </c>
      <c r="J23" s="88" t="s">
        <v>229</v>
      </c>
      <c r="K23" s="88" t="s">
        <v>230</v>
      </c>
      <c r="L23" s="88" t="s">
        <v>231</v>
      </c>
      <c r="M23" s="88" t="s">
        <v>232</v>
      </c>
      <c r="N23" s="88" t="s">
        <v>233</v>
      </c>
      <c r="O23" s="88" t="s">
        <v>234</v>
      </c>
      <c r="P23" s="88" t="s">
        <v>235</v>
      </c>
      <c r="Q23" s="88" t="s">
        <v>236</v>
      </c>
      <c r="R23" s="89" t="s">
        <v>237</v>
      </c>
      <c r="S23" s="39"/>
    </row>
    <row r="24" spans="1:19" ht="18.75" customHeight="1">
      <c r="A24" s="172"/>
      <c r="B24" s="33" t="s">
        <v>506</v>
      </c>
      <c r="C24" s="164"/>
      <c r="D24" s="164"/>
      <c r="E24" s="164"/>
      <c r="F24" s="164"/>
      <c r="G24" s="164"/>
      <c r="H24" s="164"/>
      <c r="I24" s="164"/>
      <c r="J24" s="164"/>
      <c r="K24" s="164"/>
      <c r="L24" s="164"/>
      <c r="M24" s="164"/>
      <c r="N24" s="164"/>
      <c r="O24" s="164"/>
      <c r="P24" s="164"/>
      <c r="Q24" s="164"/>
      <c r="R24" s="165"/>
      <c r="S24"/>
    </row>
    <row r="25" spans="1:19" ht="18.75" customHeight="1">
      <c r="A25" s="93"/>
      <c r="B25" s="98" t="s">
        <v>506</v>
      </c>
      <c r="C25" s="34"/>
      <c r="D25" s="34"/>
      <c r="E25" s="34"/>
      <c r="F25" s="34"/>
      <c r="G25" s="34"/>
      <c r="H25" s="34"/>
      <c r="I25" s="34"/>
      <c r="J25" s="34"/>
      <c r="K25" s="34"/>
      <c r="L25" s="34"/>
      <c r="M25" s="34"/>
      <c r="N25" s="34"/>
      <c r="O25" s="34"/>
      <c r="P25" s="34"/>
      <c r="Q25" s="34"/>
      <c r="R25" s="37"/>
      <c r="S25"/>
    </row>
    <row r="26" spans="1:19" ht="18.75" customHeight="1">
      <c r="A26" s="93"/>
      <c r="B26" s="98" t="s">
        <v>506</v>
      </c>
      <c r="C26" s="34"/>
      <c r="D26" s="34"/>
      <c r="E26" s="34"/>
      <c r="F26" s="34"/>
      <c r="G26" s="34"/>
      <c r="H26" s="34"/>
      <c r="I26" s="34"/>
      <c r="J26" s="34"/>
      <c r="K26" s="34"/>
      <c r="L26" s="34"/>
      <c r="M26" s="34"/>
      <c r="N26" s="34"/>
      <c r="O26" s="34"/>
      <c r="P26" s="34"/>
      <c r="Q26" s="34"/>
      <c r="R26" s="37"/>
      <c r="S26"/>
    </row>
    <row r="27" spans="1:19" ht="18.75" customHeight="1">
      <c r="A27" s="93"/>
      <c r="B27" s="98" t="s">
        <v>506</v>
      </c>
      <c r="C27" s="34"/>
      <c r="D27" s="34"/>
      <c r="E27" s="34"/>
      <c r="F27" s="34"/>
      <c r="G27" s="34"/>
      <c r="H27" s="34"/>
      <c r="I27" s="34"/>
      <c r="J27" s="34"/>
      <c r="K27" s="34"/>
      <c r="L27" s="34"/>
      <c r="M27" s="34"/>
      <c r="N27" s="34"/>
      <c r="O27" s="34"/>
      <c r="P27" s="34"/>
      <c r="Q27" s="34"/>
      <c r="R27" s="37"/>
      <c r="S27"/>
    </row>
    <row r="28" spans="1:19" ht="18.75" customHeight="1">
      <c r="A28" s="93"/>
      <c r="B28" s="98" t="s">
        <v>506</v>
      </c>
      <c r="C28" s="34"/>
      <c r="D28" s="34"/>
      <c r="E28" s="34"/>
      <c r="F28" s="34"/>
      <c r="G28" s="34"/>
      <c r="H28" s="34"/>
      <c r="I28" s="34"/>
      <c r="J28" s="34"/>
      <c r="K28" s="34"/>
      <c r="L28" s="34"/>
      <c r="M28" s="34"/>
      <c r="N28" s="34"/>
      <c r="O28" s="34"/>
      <c r="P28" s="34"/>
      <c r="Q28" s="34"/>
      <c r="R28" s="37"/>
      <c r="S28"/>
    </row>
    <row r="29" spans="1:19" ht="18.75" customHeight="1">
      <c r="A29" s="93"/>
      <c r="B29" s="98" t="s">
        <v>506</v>
      </c>
      <c r="C29" s="34"/>
      <c r="D29" s="34"/>
      <c r="E29" s="34"/>
      <c r="F29" s="34"/>
      <c r="G29" s="34"/>
      <c r="H29" s="34"/>
      <c r="I29" s="34"/>
      <c r="J29" s="34"/>
      <c r="K29" s="34"/>
      <c r="L29" s="34"/>
      <c r="M29" s="34"/>
      <c r="N29" s="34"/>
      <c r="O29" s="34"/>
      <c r="P29" s="34"/>
      <c r="Q29" s="34"/>
      <c r="R29" s="37"/>
      <c r="S29"/>
    </row>
    <row r="30" spans="1:19" ht="18.75" customHeight="1">
      <c r="A30" s="93"/>
      <c r="B30" s="98" t="s">
        <v>506</v>
      </c>
      <c r="C30" s="34"/>
      <c r="D30" s="34"/>
      <c r="E30" s="34"/>
      <c r="F30" s="34"/>
      <c r="G30" s="34"/>
      <c r="H30" s="34"/>
      <c r="I30" s="34"/>
      <c r="J30" s="34"/>
      <c r="K30" s="34"/>
      <c r="L30" s="34"/>
      <c r="M30" s="34"/>
      <c r="N30" s="34"/>
      <c r="O30" s="34"/>
      <c r="P30" s="34"/>
      <c r="Q30" s="34"/>
      <c r="R30" s="37"/>
      <c r="S30"/>
    </row>
    <row r="31" spans="1:19" ht="18.75" customHeight="1">
      <c r="A31" s="93"/>
      <c r="B31" s="98" t="s">
        <v>506</v>
      </c>
      <c r="C31" s="34"/>
      <c r="D31" s="34"/>
      <c r="E31" s="34"/>
      <c r="F31" s="34"/>
      <c r="G31" s="34"/>
      <c r="H31" s="34"/>
      <c r="I31" s="34"/>
      <c r="J31" s="34"/>
      <c r="K31" s="34"/>
      <c r="L31" s="34"/>
      <c r="M31" s="34"/>
      <c r="N31" s="34"/>
      <c r="O31" s="34"/>
      <c r="P31" s="34"/>
      <c r="Q31" s="34"/>
      <c r="R31" s="37"/>
      <c r="S31"/>
    </row>
    <row r="32" spans="1:19" ht="18.75" customHeight="1">
      <c r="A32" s="93"/>
      <c r="B32" s="98" t="s">
        <v>506</v>
      </c>
      <c r="C32" s="34"/>
      <c r="D32" s="34"/>
      <c r="E32" s="34"/>
      <c r="F32" s="34"/>
      <c r="G32" s="34"/>
      <c r="H32" s="34"/>
      <c r="I32" s="34"/>
      <c r="J32" s="34"/>
      <c r="K32" s="34"/>
      <c r="L32" s="34"/>
      <c r="M32" s="34"/>
      <c r="N32" s="34"/>
      <c r="O32" s="34"/>
      <c r="P32" s="34"/>
      <c r="Q32" s="34"/>
      <c r="R32" s="37"/>
      <c r="S32"/>
    </row>
    <row r="33" spans="1:19" ht="18.75" customHeight="1">
      <c r="A33" s="93"/>
      <c r="B33" s="98" t="s">
        <v>506</v>
      </c>
      <c r="C33" s="34"/>
      <c r="D33" s="34"/>
      <c r="E33" s="34"/>
      <c r="F33" s="34"/>
      <c r="G33" s="34"/>
      <c r="H33" s="34"/>
      <c r="I33" s="34"/>
      <c r="J33" s="34"/>
      <c r="K33" s="34"/>
      <c r="L33" s="34"/>
      <c r="M33" s="34"/>
      <c r="N33" s="34"/>
      <c r="O33" s="34"/>
      <c r="P33" s="34"/>
      <c r="Q33" s="34"/>
      <c r="R33" s="37"/>
      <c r="S33"/>
    </row>
    <row r="34" spans="1:19" ht="18.75" customHeight="1">
      <c r="A34" s="93"/>
      <c r="B34" s="98" t="s">
        <v>506</v>
      </c>
      <c r="C34" s="34"/>
      <c r="D34" s="34"/>
      <c r="E34" s="34"/>
      <c r="F34" s="34"/>
      <c r="G34" s="34"/>
      <c r="H34" s="34"/>
      <c r="I34" s="34"/>
      <c r="J34" s="34"/>
      <c r="K34" s="34"/>
      <c r="L34" s="34"/>
      <c r="M34" s="34"/>
      <c r="N34" s="34"/>
      <c r="O34" s="34"/>
      <c r="P34" s="34"/>
      <c r="Q34" s="34"/>
      <c r="R34" s="37"/>
      <c r="S34"/>
    </row>
    <row r="35" spans="1:19" ht="18.75" customHeight="1" thickBot="1">
      <c r="A35" s="94"/>
      <c r="B35" s="173" t="s">
        <v>506</v>
      </c>
      <c r="C35" s="36"/>
      <c r="D35" s="36"/>
      <c r="E35" s="36"/>
      <c r="F35" s="36"/>
      <c r="G35" s="36"/>
      <c r="H35" s="36"/>
      <c r="I35" s="36"/>
      <c r="J35" s="36"/>
      <c r="K35" s="36"/>
      <c r="L35" s="36"/>
      <c r="M35" s="36"/>
      <c r="N35" s="36"/>
      <c r="O35" s="36"/>
      <c r="P35" s="36"/>
      <c r="Q35" s="36"/>
      <c r="R35" s="35"/>
      <c r="S35"/>
    </row>
    <row r="36" spans="1:19" ht="15">
      <c r="B36"/>
      <c r="C36"/>
      <c r="D36"/>
      <c r="E36"/>
      <c r="F36"/>
      <c r="G36"/>
      <c r="H36"/>
      <c r="I36"/>
      <c r="J36"/>
      <c r="K36"/>
      <c r="L36"/>
      <c r="M36"/>
      <c r="N36"/>
      <c r="O36"/>
      <c r="P36"/>
      <c r="Q36"/>
      <c r="R36"/>
      <c r="S36"/>
    </row>
    <row r="37" spans="1:19" ht="15">
      <c r="B37"/>
      <c r="C37"/>
      <c r="D37"/>
      <c r="E37"/>
      <c r="F37"/>
      <c r="G37"/>
      <c r="H37"/>
      <c r="I37"/>
      <c r="J37"/>
      <c r="K37"/>
      <c r="L37"/>
      <c r="M37"/>
      <c r="N37"/>
      <c r="O37"/>
      <c r="P37"/>
      <c r="Q37"/>
      <c r="R37"/>
      <c r="S37"/>
    </row>
    <row r="38" spans="1:19" ht="15.75" thickBot="1">
      <c r="B38"/>
      <c r="C38"/>
      <c r="D38"/>
      <c r="E38"/>
      <c r="F38"/>
      <c r="G38"/>
      <c r="H38"/>
      <c r="I38"/>
      <c r="J38"/>
      <c r="K38"/>
      <c r="L38"/>
      <c r="M38"/>
      <c r="N38"/>
      <c r="O38"/>
      <c r="P38"/>
      <c r="Q38"/>
      <c r="R38"/>
      <c r="S38"/>
    </row>
    <row r="39" spans="1:19" ht="138" thickBot="1">
      <c r="A39" s="86" t="s">
        <v>73</v>
      </c>
      <c r="B39" s="87" t="s">
        <v>1269</v>
      </c>
      <c r="C39" s="88" t="s">
        <v>222</v>
      </c>
      <c r="D39" s="88" t="s">
        <v>223</v>
      </c>
      <c r="E39" s="88" t="s">
        <v>224</v>
      </c>
      <c r="F39" s="88" t="s">
        <v>225</v>
      </c>
      <c r="G39" s="88" t="s">
        <v>226</v>
      </c>
      <c r="H39" s="88" t="s">
        <v>227</v>
      </c>
      <c r="I39" s="88" t="s">
        <v>228</v>
      </c>
      <c r="J39" s="88" t="s">
        <v>507</v>
      </c>
      <c r="K39" s="88" t="s">
        <v>230</v>
      </c>
      <c r="L39" s="88" t="s">
        <v>231</v>
      </c>
      <c r="M39" s="88" t="s">
        <v>232</v>
      </c>
      <c r="N39" s="88" t="s">
        <v>233</v>
      </c>
      <c r="O39" s="88" t="s">
        <v>508</v>
      </c>
      <c r="P39" s="88" t="s">
        <v>509</v>
      </c>
      <c r="Q39" s="88" t="s">
        <v>510</v>
      </c>
      <c r="R39" s="89" t="s">
        <v>237</v>
      </c>
      <c r="S39" s="39"/>
    </row>
    <row r="40" spans="1:19" ht="15">
      <c r="A40" s="172"/>
      <c r="B40" s="30" t="s">
        <v>511</v>
      </c>
      <c r="C40" s="164"/>
      <c r="D40" s="164"/>
      <c r="E40" s="164"/>
      <c r="F40" s="164"/>
      <c r="G40" s="164"/>
      <c r="H40" s="164"/>
      <c r="I40" s="164"/>
      <c r="J40" s="164"/>
      <c r="K40" s="164"/>
      <c r="L40" s="164"/>
      <c r="M40" s="164"/>
      <c r="N40" s="164"/>
      <c r="O40" s="164"/>
      <c r="P40" s="164"/>
      <c r="Q40" s="164"/>
      <c r="R40" s="165"/>
      <c r="S40"/>
    </row>
    <row r="41" spans="1:19" ht="15">
      <c r="A41" s="93"/>
      <c r="B41" s="31" t="s">
        <v>511</v>
      </c>
      <c r="C41" s="34"/>
      <c r="D41" s="34"/>
      <c r="E41" s="34"/>
      <c r="F41" s="34"/>
      <c r="G41" s="34"/>
      <c r="H41" s="34"/>
      <c r="I41" s="34"/>
      <c r="J41" s="34"/>
      <c r="K41" s="34"/>
      <c r="L41" s="34"/>
      <c r="M41" s="34"/>
      <c r="N41" s="34"/>
      <c r="O41" s="34"/>
      <c r="P41" s="34"/>
      <c r="Q41" s="34"/>
      <c r="R41" s="37"/>
      <c r="S41"/>
    </row>
    <row r="42" spans="1:19" ht="15">
      <c r="A42" s="93"/>
      <c r="B42" s="31" t="s">
        <v>511</v>
      </c>
      <c r="C42" s="34"/>
      <c r="D42" s="34"/>
      <c r="E42" s="34"/>
      <c r="F42" s="34"/>
      <c r="G42" s="34"/>
      <c r="H42" s="34"/>
      <c r="I42" s="34"/>
      <c r="J42" s="34"/>
      <c r="K42" s="34"/>
      <c r="L42" s="34"/>
      <c r="M42" s="34"/>
      <c r="N42" s="34"/>
      <c r="O42" s="34"/>
      <c r="P42" s="34"/>
      <c r="Q42" s="34"/>
      <c r="R42" s="37"/>
      <c r="S42"/>
    </row>
    <row r="43" spans="1:19" ht="15">
      <c r="A43" s="93"/>
      <c r="B43" s="31" t="s">
        <v>511</v>
      </c>
      <c r="C43" s="34"/>
      <c r="D43" s="34"/>
      <c r="E43" s="34"/>
      <c r="F43" s="34"/>
      <c r="G43" s="34"/>
      <c r="H43" s="34"/>
      <c r="I43" s="34"/>
      <c r="J43" s="34"/>
      <c r="K43" s="34"/>
      <c r="L43" s="34"/>
      <c r="M43" s="34"/>
      <c r="N43" s="34"/>
      <c r="O43" s="34"/>
      <c r="P43" s="34"/>
      <c r="Q43" s="34"/>
      <c r="R43" s="37"/>
      <c r="S43"/>
    </row>
    <row r="44" spans="1:19" ht="15">
      <c r="A44" s="93"/>
      <c r="B44" s="31" t="s">
        <v>511</v>
      </c>
      <c r="C44" s="34"/>
      <c r="D44" s="34"/>
      <c r="E44" s="34"/>
      <c r="F44" s="34"/>
      <c r="G44" s="34"/>
      <c r="H44" s="34"/>
      <c r="I44" s="34"/>
      <c r="J44" s="34"/>
      <c r="K44" s="34"/>
      <c r="L44" s="34"/>
      <c r="M44" s="34"/>
      <c r="N44" s="34"/>
      <c r="O44" s="34"/>
      <c r="P44" s="34"/>
      <c r="Q44" s="34"/>
      <c r="R44" s="37"/>
      <c r="S44"/>
    </row>
    <row r="45" spans="1:19" ht="15">
      <c r="A45" s="93"/>
      <c r="B45" s="31" t="s">
        <v>511</v>
      </c>
      <c r="C45" s="34"/>
      <c r="D45" s="34"/>
      <c r="E45" s="34"/>
      <c r="F45" s="34"/>
      <c r="G45" s="34"/>
      <c r="H45" s="34"/>
      <c r="I45" s="34"/>
      <c r="J45" s="34"/>
      <c r="K45" s="34"/>
      <c r="L45" s="34"/>
      <c r="M45" s="34"/>
      <c r="N45" s="34"/>
      <c r="O45" s="34"/>
      <c r="P45" s="34"/>
      <c r="Q45" s="34"/>
      <c r="R45" s="37"/>
      <c r="S45"/>
    </row>
    <row r="46" spans="1:19" ht="15">
      <c r="A46" s="93"/>
      <c r="B46" s="31" t="s">
        <v>511</v>
      </c>
      <c r="C46" s="34"/>
      <c r="D46" s="34"/>
      <c r="E46" s="34"/>
      <c r="F46" s="34"/>
      <c r="G46" s="34"/>
      <c r="H46" s="34"/>
      <c r="I46" s="34"/>
      <c r="J46" s="34"/>
      <c r="K46" s="34"/>
      <c r="L46" s="34"/>
      <c r="M46" s="34"/>
      <c r="N46" s="34"/>
      <c r="O46" s="34"/>
      <c r="P46" s="34"/>
      <c r="Q46" s="34"/>
      <c r="R46" s="37"/>
      <c r="S46"/>
    </row>
    <row r="47" spans="1:19" ht="15">
      <c r="A47" s="93"/>
      <c r="B47" s="31" t="s">
        <v>511</v>
      </c>
      <c r="C47" s="34"/>
      <c r="D47" s="34"/>
      <c r="E47" s="34"/>
      <c r="F47" s="34"/>
      <c r="G47" s="34"/>
      <c r="H47" s="34"/>
      <c r="I47" s="34"/>
      <c r="J47" s="34"/>
      <c r="K47" s="34"/>
      <c r="L47" s="34"/>
      <c r="M47" s="34"/>
      <c r="N47" s="34"/>
      <c r="O47" s="34"/>
      <c r="P47" s="34"/>
      <c r="Q47" s="34"/>
      <c r="R47" s="37"/>
      <c r="S47"/>
    </row>
    <row r="48" spans="1:19" ht="15">
      <c r="A48" s="93"/>
      <c r="B48" s="31" t="s">
        <v>511</v>
      </c>
      <c r="C48" s="34"/>
      <c r="D48" s="34"/>
      <c r="E48" s="34"/>
      <c r="F48" s="34"/>
      <c r="G48" s="34"/>
      <c r="H48" s="34"/>
      <c r="I48" s="34"/>
      <c r="J48" s="34"/>
      <c r="K48" s="34"/>
      <c r="L48" s="34"/>
      <c r="M48" s="34"/>
      <c r="N48" s="34"/>
      <c r="O48" s="34"/>
      <c r="P48" s="34"/>
      <c r="Q48" s="34"/>
      <c r="R48" s="37"/>
      <c r="S48"/>
    </row>
    <row r="49" spans="1:19" ht="15">
      <c r="A49" s="93"/>
      <c r="B49" s="31" t="s">
        <v>511</v>
      </c>
      <c r="C49" s="34"/>
      <c r="D49" s="34"/>
      <c r="E49" s="34"/>
      <c r="F49" s="34"/>
      <c r="G49" s="34"/>
      <c r="H49" s="34"/>
      <c r="I49" s="34"/>
      <c r="J49" s="34"/>
      <c r="K49" s="34"/>
      <c r="L49" s="34"/>
      <c r="M49" s="34"/>
      <c r="N49" s="34"/>
      <c r="O49" s="34"/>
      <c r="P49" s="34"/>
      <c r="Q49" s="34"/>
      <c r="R49" s="37"/>
      <c r="S49"/>
    </row>
    <row r="50" spans="1:19" ht="15">
      <c r="A50" s="93"/>
      <c r="B50" s="31" t="s">
        <v>511</v>
      </c>
      <c r="C50" s="34"/>
      <c r="D50" s="34"/>
      <c r="E50" s="34"/>
      <c r="F50" s="34"/>
      <c r="G50" s="34"/>
      <c r="H50" s="34"/>
      <c r="I50" s="34"/>
      <c r="J50" s="34"/>
      <c r="K50" s="34"/>
      <c r="L50" s="34"/>
      <c r="M50" s="34"/>
      <c r="N50" s="34"/>
      <c r="O50" s="34"/>
      <c r="P50" s="34"/>
      <c r="Q50" s="34"/>
      <c r="R50" s="37"/>
      <c r="S50"/>
    </row>
    <row r="51" spans="1:19" ht="15.75" thickBot="1">
      <c r="A51" s="94"/>
      <c r="B51" s="32" t="s">
        <v>511</v>
      </c>
      <c r="C51" s="36"/>
      <c r="D51" s="36"/>
      <c r="E51" s="36"/>
      <c r="F51" s="36"/>
      <c r="G51" s="36"/>
      <c r="H51" s="36"/>
      <c r="I51" s="36"/>
      <c r="J51" s="36"/>
      <c r="K51" s="36"/>
      <c r="L51" s="36"/>
      <c r="M51" s="36"/>
      <c r="N51" s="36"/>
      <c r="O51" s="36"/>
      <c r="P51" s="36"/>
      <c r="Q51" s="36"/>
      <c r="R51" s="35"/>
      <c r="S51"/>
    </row>
    <row r="52" spans="1:19">
      <c r="E52" s="1"/>
      <c r="F52" s="1"/>
    </row>
    <row r="53" spans="1:19">
      <c r="E53" s="1"/>
      <c r="F53" s="1"/>
    </row>
    <row r="54" spans="1:19">
      <c r="E54" s="1"/>
      <c r="F54" s="1"/>
    </row>
  </sheetData>
  <mergeCells count="6">
    <mergeCell ref="A6:S6"/>
    <mergeCell ref="A1:S1"/>
    <mergeCell ref="A2:S2"/>
    <mergeCell ref="A3:S3"/>
    <mergeCell ref="A4:S4"/>
    <mergeCell ref="A5:S5"/>
  </mergeCells>
  <phoneticPr fontId="43" type="noConversion"/>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B0F0"/>
  </sheetPr>
  <dimension ref="A1:G31"/>
  <sheetViews>
    <sheetView zoomScaleNormal="100" zoomScaleSheetLayoutView="80" zoomScalePageLayoutView="55" workbookViewId="0">
      <selection activeCell="H15" sqref="H15"/>
    </sheetView>
  </sheetViews>
  <sheetFormatPr baseColWidth="10" defaultColWidth="11.42578125" defaultRowHeight="16.5"/>
  <cols>
    <col min="1" max="1" width="31.7109375" style="3" customWidth="1"/>
    <col min="2" max="2" width="21.140625" style="4" customWidth="1"/>
    <col min="3" max="3" width="17.42578125" style="5" customWidth="1"/>
    <col min="4" max="4" width="17.140625" style="4" customWidth="1"/>
    <col min="5" max="5" width="13.85546875" style="1" customWidth="1"/>
    <col min="6" max="6" width="12.42578125" style="1" customWidth="1"/>
    <col min="7" max="7" width="55" style="1" customWidth="1"/>
    <col min="8" max="16384" width="11.42578125" style="1"/>
  </cols>
  <sheetData>
    <row r="1" spans="1:7" ht="17.25" customHeight="1" thickBot="1">
      <c r="A1" s="272" t="s">
        <v>4</v>
      </c>
      <c r="B1" s="273"/>
      <c r="C1" s="273"/>
      <c r="D1" s="273"/>
      <c r="E1" s="273"/>
      <c r="F1" s="273"/>
      <c r="G1" s="274"/>
    </row>
    <row r="2" spans="1:7" ht="17.25" customHeight="1" thickBot="1">
      <c r="A2" s="293" t="s">
        <v>327</v>
      </c>
      <c r="B2" s="294"/>
      <c r="C2" s="294"/>
      <c r="D2" s="294"/>
      <c r="E2" s="294"/>
      <c r="F2" s="294"/>
      <c r="G2" s="295"/>
    </row>
    <row r="3" spans="1:7" s="2" customFormat="1" ht="17.25" customHeight="1" thickBot="1">
      <c r="A3" s="278" t="s">
        <v>3</v>
      </c>
      <c r="B3" s="279"/>
      <c r="C3" s="279"/>
      <c r="D3" s="279"/>
      <c r="E3" s="279"/>
      <c r="F3" s="279"/>
      <c r="G3" s="280"/>
    </row>
    <row r="4" spans="1:7" s="2" customFormat="1" ht="17.25" customHeight="1" thickBot="1">
      <c r="A4" s="281" t="s">
        <v>326</v>
      </c>
      <c r="B4" s="282"/>
      <c r="C4" s="282"/>
      <c r="D4" s="282"/>
      <c r="E4" s="282"/>
      <c r="F4" s="282"/>
      <c r="G4" s="283"/>
    </row>
    <row r="5" spans="1:7" customFormat="1" ht="23.25" customHeight="1" thickBot="1">
      <c r="A5" s="608" t="s">
        <v>1472</v>
      </c>
      <c r="B5" s="609"/>
      <c r="C5" s="609"/>
      <c r="D5" s="609"/>
      <c r="E5" s="609"/>
      <c r="F5" s="609"/>
      <c r="G5" s="610"/>
    </row>
    <row r="6" spans="1:7" customFormat="1" ht="22.5" customHeight="1" thickBot="1">
      <c r="A6" s="598" t="s">
        <v>512</v>
      </c>
      <c r="B6" s="599"/>
      <c r="C6" s="599"/>
      <c r="D6" s="599"/>
      <c r="E6" s="599"/>
      <c r="F6" s="599"/>
      <c r="G6" s="600"/>
    </row>
    <row r="7" spans="1:7" ht="17.25" thickBot="1"/>
    <row r="8" spans="1:7" ht="17.25" customHeight="1" thickBot="1">
      <c r="A8" s="623" t="s">
        <v>238</v>
      </c>
      <c r="B8" s="624"/>
      <c r="C8" s="624"/>
      <c r="D8" s="624"/>
      <c r="E8" s="624"/>
      <c r="F8" s="624"/>
      <c r="G8" s="625"/>
    </row>
    <row r="9" spans="1:7" ht="30.75" customHeight="1">
      <c r="A9" s="626" t="s">
        <v>239</v>
      </c>
      <c r="B9" s="95" t="s">
        <v>240</v>
      </c>
      <c r="C9" s="95" t="s">
        <v>241</v>
      </c>
      <c r="D9" s="95" t="s">
        <v>242</v>
      </c>
      <c r="E9" s="95" t="s">
        <v>243</v>
      </c>
      <c r="F9" s="628" t="s">
        <v>513</v>
      </c>
      <c r="G9" s="630" t="s">
        <v>514</v>
      </c>
    </row>
    <row r="10" spans="1:7" ht="15.75" thickBot="1">
      <c r="A10" s="627"/>
      <c r="B10" s="96" t="s">
        <v>244</v>
      </c>
      <c r="C10" s="96" t="s">
        <v>244</v>
      </c>
      <c r="D10" s="96" t="s">
        <v>244</v>
      </c>
      <c r="E10" s="96" t="s">
        <v>244</v>
      </c>
      <c r="F10" s="629"/>
      <c r="G10" s="631"/>
    </row>
    <row r="11" spans="1:7" ht="45">
      <c r="A11" s="97" t="s">
        <v>245</v>
      </c>
      <c r="B11" s="98">
        <v>1</v>
      </c>
      <c r="C11" s="98">
        <v>1</v>
      </c>
      <c r="D11" s="98">
        <v>1</v>
      </c>
      <c r="E11" s="98">
        <v>1</v>
      </c>
      <c r="F11" s="90"/>
      <c r="G11" s="81"/>
    </row>
    <row r="12" spans="1:7" ht="15">
      <c r="A12" s="38" t="s">
        <v>246</v>
      </c>
      <c r="B12" s="27">
        <v>0</v>
      </c>
      <c r="C12" s="27">
        <v>1</v>
      </c>
      <c r="D12" s="27">
        <v>2</v>
      </c>
      <c r="E12" s="27">
        <v>2</v>
      </c>
      <c r="F12" s="34"/>
      <c r="G12" s="37"/>
    </row>
    <row r="13" spans="1:7" ht="105">
      <c r="A13" s="99" t="s">
        <v>247</v>
      </c>
      <c r="B13" s="27">
        <v>0</v>
      </c>
      <c r="C13" s="27">
        <v>0</v>
      </c>
      <c r="D13" s="27">
        <v>0</v>
      </c>
      <c r="E13" s="27">
        <v>1</v>
      </c>
      <c r="F13" s="34"/>
      <c r="G13" s="37"/>
    </row>
    <row r="14" spans="1:7" ht="30">
      <c r="A14" s="99" t="s">
        <v>248</v>
      </c>
      <c r="B14" s="27">
        <v>1</v>
      </c>
      <c r="C14" s="27">
        <v>2</v>
      </c>
      <c r="D14" s="27">
        <v>3</v>
      </c>
      <c r="E14" s="27">
        <v>3</v>
      </c>
      <c r="F14" s="34"/>
      <c r="G14" s="37"/>
    </row>
    <row r="15" spans="1:7" ht="15">
      <c r="A15" s="38" t="s">
        <v>249</v>
      </c>
      <c r="B15" s="27">
        <v>1</v>
      </c>
      <c r="C15" s="27">
        <v>2</v>
      </c>
      <c r="D15" s="27">
        <v>3</v>
      </c>
      <c r="E15" s="27">
        <v>3</v>
      </c>
      <c r="F15" s="34"/>
      <c r="G15" s="37"/>
    </row>
    <row r="16" spans="1:7" ht="15">
      <c r="A16" s="38" t="s">
        <v>250</v>
      </c>
      <c r="B16" s="27">
        <v>1</v>
      </c>
      <c r="C16" s="27">
        <v>2</v>
      </c>
      <c r="D16" s="27">
        <v>3</v>
      </c>
      <c r="E16" s="27">
        <v>3</v>
      </c>
      <c r="F16" s="34"/>
      <c r="G16" s="37"/>
    </row>
    <row r="17" spans="1:7" ht="15">
      <c r="A17" s="38" t="s">
        <v>251</v>
      </c>
      <c r="B17" s="27">
        <v>1</v>
      </c>
      <c r="C17" s="27">
        <v>0</v>
      </c>
      <c r="D17" s="27">
        <v>0</v>
      </c>
      <c r="E17" s="27">
        <v>0</v>
      </c>
      <c r="F17" s="34"/>
      <c r="G17" s="37"/>
    </row>
    <row r="18" spans="1:7" ht="15">
      <c r="A18" s="38" t="s">
        <v>252</v>
      </c>
      <c r="B18" s="27">
        <v>0</v>
      </c>
      <c r="C18" s="27">
        <v>1</v>
      </c>
      <c r="D18" s="27">
        <v>1</v>
      </c>
      <c r="E18" s="27">
        <v>1</v>
      </c>
      <c r="F18" s="34"/>
      <c r="G18" s="37"/>
    </row>
    <row r="19" spans="1:7" ht="30">
      <c r="A19" s="99" t="s">
        <v>253</v>
      </c>
      <c r="B19" s="27">
        <v>1</v>
      </c>
      <c r="C19" s="27">
        <v>1</v>
      </c>
      <c r="D19" s="27">
        <v>1</v>
      </c>
      <c r="E19" s="27">
        <v>1</v>
      </c>
      <c r="F19" s="34"/>
      <c r="G19" s="37"/>
    </row>
    <row r="20" spans="1:7" ht="30">
      <c r="A20" s="99" t="s">
        <v>254</v>
      </c>
      <c r="B20" s="27"/>
      <c r="C20" s="27"/>
      <c r="D20" s="27">
        <v>1</v>
      </c>
      <c r="E20" s="27">
        <v>1</v>
      </c>
      <c r="F20" s="34"/>
      <c r="G20" s="37"/>
    </row>
    <row r="21" spans="1:7" ht="30">
      <c r="A21" s="99" t="s">
        <v>255</v>
      </c>
      <c r="B21" s="27">
        <v>0</v>
      </c>
      <c r="C21" s="27">
        <v>0</v>
      </c>
      <c r="D21" s="27">
        <v>1</v>
      </c>
      <c r="E21" s="27">
        <v>2</v>
      </c>
      <c r="F21" s="34"/>
      <c r="G21" s="37"/>
    </row>
    <row r="22" spans="1:7" ht="45">
      <c r="A22" s="99" t="s">
        <v>256</v>
      </c>
      <c r="B22" s="27">
        <v>1</v>
      </c>
      <c r="C22" s="27">
        <v>1</v>
      </c>
      <c r="D22" s="27">
        <v>1</v>
      </c>
      <c r="E22" s="27">
        <v>1</v>
      </c>
      <c r="F22" s="34"/>
      <c r="G22" s="37"/>
    </row>
    <row r="23" spans="1:7" ht="30">
      <c r="A23" s="99" t="s">
        <v>257</v>
      </c>
      <c r="B23" s="27">
        <v>0</v>
      </c>
      <c r="C23" s="27">
        <v>0</v>
      </c>
      <c r="D23" s="27">
        <v>1</v>
      </c>
      <c r="E23" s="27">
        <v>1</v>
      </c>
      <c r="F23" s="34"/>
      <c r="G23" s="37"/>
    </row>
    <row r="24" spans="1:7" ht="15">
      <c r="A24" s="38" t="s">
        <v>258</v>
      </c>
      <c r="B24" s="27">
        <v>1</v>
      </c>
      <c r="C24" s="27">
        <v>1</v>
      </c>
      <c r="D24" s="27">
        <v>0</v>
      </c>
      <c r="E24" s="27">
        <v>0</v>
      </c>
      <c r="F24" s="34"/>
      <c r="G24" s="37"/>
    </row>
    <row r="25" spans="1:7" ht="45">
      <c r="A25" s="99" t="s">
        <v>259</v>
      </c>
      <c r="B25" s="27">
        <v>0</v>
      </c>
      <c r="C25" s="27">
        <v>0</v>
      </c>
      <c r="D25" s="27">
        <v>1</v>
      </c>
      <c r="E25" s="27">
        <v>1</v>
      </c>
      <c r="F25" s="34"/>
      <c r="G25" s="37"/>
    </row>
    <row r="26" spans="1:7" ht="60">
      <c r="A26" s="42" t="s">
        <v>260</v>
      </c>
      <c r="B26" s="27">
        <v>1</v>
      </c>
      <c r="C26" s="27">
        <v>1</v>
      </c>
      <c r="D26" s="27">
        <v>1</v>
      </c>
      <c r="E26" s="27">
        <v>1</v>
      </c>
      <c r="F26" s="34"/>
      <c r="G26" s="37"/>
    </row>
    <row r="27" spans="1:7" ht="15">
      <c r="A27" s="38" t="s">
        <v>261</v>
      </c>
      <c r="B27" s="27">
        <v>1</v>
      </c>
      <c r="C27" s="27">
        <v>1</v>
      </c>
      <c r="D27" s="27">
        <v>0</v>
      </c>
      <c r="E27" s="27">
        <v>0</v>
      </c>
      <c r="F27" s="34"/>
      <c r="G27" s="37"/>
    </row>
    <row r="28" spans="1:7" ht="30">
      <c r="A28" s="99" t="s">
        <v>262</v>
      </c>
      <c r="B28" s="27">
        <v>0</v>
      </c>
      <c r="C28" s="27">
        <v>0</v>
      </c>
      <c r="D28" s="27">
        <v>1</v>
      </c>
      <c r="E28" s="27">
        <v>1</v>
      </c>
      <c r="F28" s="34"/>
      <c r="G28" s="37"/>
    </row>
    <row r="29" spans="1:7" ht="30">
      <c r="A29" s="99" t="s">
        <v>263</v>
      </c>
      <c r="B29" s="27">
        <v>1</v>
      </c>
      <c r="C29" s="27">
        <v>1</v>
      </c>
      <c r="D29" s="27">
        <v>1</v>
      </c>
      <c r="E29" s="27">
        <v>1</v>
      </c>
      <c r="F29" s="34"/>
      <c r="G29" s="37"/>
    </row>
    <row r="30" spans="1:7" ht="30.75" thickBot="1">
      <c r="A30" s="100" t="s">
        <v>264</v>
      </c>
      <c r="B30" s="101">
        <v>1</v>
      </c>
      <c r="C30" s="101">
        <v>1</v>
      </c>
      <c r="D30" s="101">
        <v>1</v>
      </c>
      <c r="E30" s="101">
        <v>1</v>
      </c>
      <c r="F30" s="102"/>
      <c r="G30" s="84"/>
    </row>
    <row r="31" spans="1:7" ht="67.5" customHeight="1" thickBot="1">
      <c r="A31" s="632" t="s">
        <v>515</v>
      </c>
      <c r="B31" s="633"/>
      <c r="C31" s="633"/>
      <c r="D31" s="633"/>
      <c r="E31" s="633"/>
      <c r="F31" s="633"/>
      <c r="G31" s="634"/>
    </row>
  </sheetData>
  <mergeCells count="11">
    <mergeCell ref="A6:G6"/>
    <mergeCell ref="A1:G1"/>
    <mergeCell ref="A2:G2"/>
    <mergeCell ref="A3:G3"/>
    <mergeCell ref="A4:G4"/>
    <mergeCell ref="A5:G5"/>
    <mergeCell ref="A8:G8"/>
    <mergeCell ref="A9:A10"/>
    <mergeCell ref="F9:F10"/>
    <mergeCell ref="G9:G10"/>
    <mergeCell ref="A31:G3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B0F0"/>
  </sheetPr>
  <dimension ref="A1:H40"/>
  <sheetViews>
    <sheetView zoomScaleNormal="100" zoomScaleSheetLayoutView="80" zoomScalePageLayoutView="55" workbookViewId="0">
      <selection activeCell="J20" sqref="J20"/>
    </sheetView>
  </sheetViews>
  <sheetFormatPr baseColWidth="10" defaultColWidth="11.42578125" defaultRowHeight="16.5"/>
  <cols>
    <col min="1" max="1" width="28.7109375" style="3" customWidth="1"/>
    <col min="2" max="2" width="23.140625" style="4" customWidth="1"/>
    <col min="3" max="3" width="17.42578125" style="5" customWidth="1"/>
    <col min="4" max="4" width="17.140625" style="4"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c r="A1" s="533" t="s">
        <v>4</v>
      </c>
      <c r="B1" s="534"/>
      <c r="C1" s="534"/>
      <c r="D1" s="534"/>
      <c r="E1" s="534"/>
      <c r="F1" s="534"/>
      <c r="G1" s="534"/>
      <c r="H1" s="535"/>
    </row>
    <row r="2" spans="1:8" ht="17.25" customHeight="1" thickBot="1">
      <c r="A2" s="293" t="s">
        <v>327</v>
      </c>
      <c r="B2" s="294"/>
      <c r="C2" s="294"/>
      <c r="D2" s="294"/>
      <c r="E2" s="294"/>
      <c r="F2" s="294"/>
      <c r="G2" s="294"/>
      <c r="H2" s="295"/>
    </row>
    <row r="3" spans="1:8" s="2" customFormat="1" ht="17.25" customHeight="1" thickBot="1">
      <c r="A3" s="583" t="s">
        <v>3</v>
      </c>
      <c r="B3" s="584"/>
      <c r="C3" s="584"/>
      <c r="D3" s="584"/>
      <c r="E3" s="584"/>
      <c r="F3" s="584"/>
      <c r="G3" s="584"/>
      <c r="H3" s="585"/>
    </row>
    <row r="4" spans="1:8" s="2" customFormat="1" ht="17.25" customHeight="1" thickBot="1">
      <c r="A4" s="281" t="s">
        <v>326</v>
      </c>
      <c r="B4" s="282"/>
      <c r="C4" s="282"/>
      <c r="D4" s="282"/>
      <c r="E4" s="282"/>
      <c r="F4" s="282"/>
      <c r="G4" s="282"/>
      <c r="H4" s="283"/>
    </row>
    <row r="5" spans="1:8" customFormat="1" ht="23.25" customHeight="1" thickBot="1">
      <c r="A5" s="646" t="s">
        <v>1473</v>
      </c>
      <c r="B5" s="647"/>
      <c r="C5" s="647"/>
      <c r="D5" s="647"/>
      <c r="E5" s="647"/>
      <c r="F5" s="647"/>
      <c r="G5" s="647"/>
      <c r="H5" s="648"/>
    </row>
    <row r="6" spans="1:8" customFormat="1" ht="22.5" customHeight="1" thickBot="1">
      <c r="A6" s="598" t="s">
        <v>516</v>
      </c>
      <c r="B6" s="599"/>
      <c r="C6" s="599"/>
      <c r="D6" s="599"/>
      <c r="E6" s="599"/>
      <c r="F6" s="599"/>
      <c r="G6" s="599"/>
      <c r="H6" s="600"/>
    </row>
    <row r="7" spans="1:8" ht="17.25" thickBot="1"/>
    <row r="8" spans="1:8" ht="15.75" thickBot="1">
      <c r="A8" s="639" t="s">
        <v>517</v>
      </c>
      <c r="B8" s="640"/>
      <c r="C8" s="640"/>
      <c r="D8" s="640"/>
      <c r="E8" s="640"/>
      <c r="F8" s="640"/>
      <c r="G8" s="640"/>
      <c r="H8" s="641"/>
    </row>
    <row r="9" spans="1:8" ht="45">
      <c r="A9" s="626" t="s">
        <v>265</v>
      </c>
      <c r="B9" s="642" t="s">
        <v>266</v>
      </c>
      <c r="C9" s="95" t="s">
        <v>240</v>
      </c>
      <c r="D9" s="95" t="s">
        <v>241</v>
      </c>
      <c r="E9" s="95" t="s">
        <v>242</v>
      </c>
      <c r="F9" s="95" t="s">
        <v>243</v>
      </c>
      <c r="G9" s="644" t="s">
        <v>518</v>
      </c>
      <c r="H9" s="630" t="s">
        <v>78</v>
      </c>
    </row>
    <row r="10" spans="1:8" ht="15.75" thickBot="1">
      <c r="A10" s="627"/>
      <c r="B10" s="643"/>
      <c r="C10" s="96" t="s">
        <v>244</v>
      </c>
      <c r="D10" s="96" t="s">
        <v>244</v>
      </c>
      <c r="E10" s="96" t="s">
        <v>244</v>
      </c>
      <c r="F10" s="96" t="s">
        <v>244</v>
      </c>
      <c r="G10" s="645"/>
      <c r="H10" s="631"/>
    </row>
    <row r="11" spans="1:8" ht="15">
      <c r="A11" s="103" t="s">
        <v>267</v>
      </c>
      <c r="B11" s="41" t="s">
        <v>268</v>
      </c>
      <c r="C11" s="98">
        <v>1</v>
      </c>
      <c r="D11" s="98">
        <v>1</v>
      </c>
      <c r="E11" s="98">
        <v>1</v>
      </c>
      <c r="F11" s="98">
        <v>2</v>
      </c>
      <c r="G11" s="90"/>
      <c r="H11" s="81"/>
    </row>
    <row r="12" spans="1:8" ht="15">
      <c r="A12" s="104" t="s">
        <v>269</v>
      </c>
      <c r="B12" s="40" t="s">
        <v>270</v>
      </c>
      <c r="C12" s="27">
        <v>2</v>
      </c>
      <c r="D12" s="27">
        <v>2</v>
      </c>
      <c r="E12" s="27">
        <v>4</v>
      </c>
      <c r="F12" s="27">
        <v>4</v>
      </c>
      <c r="G12" s="34"/>
      <c r="H12" s="37"/>
    </row>
    <row r="13" spans="1:8" ht="15">
      <c r="A13" s="104" t="s">
        <v>271</v>
      </c>
      <c r="B13" s="40" t="s">
        <v>272</v>
      </c>
      <c r="C13" s="27">
        <v>1</v>
      </c>
      <c r="D13" s="27">
        <v>1</v>
      </c>
      <c r="E13" s="27">
        <v>1</v>
      </c>
      <c r="F13" s="27">
        <v>2</v>
      </c>
      <c r="G13" s="34"/>
      <c r="H13" s="37"/>
    </row>
    <row r="14" spans="1:8" ht="15">
      <c r="A14" s="104" t="s">
        <v>273</v>
      </c>
      <c r="B14" s="40" t="s">
        <v>274</v>
      </c>
      <c r="C14" s="27">
        <v>2</v>
      </c>
      <c r="D14" s="27">
        <v>3</v>
      </c>
      <c r="E14" s="27">
        <v>4</v>
      </c>
      <c r="F14" s="27">
        <v>5</v>
      </c>
      <c r="G14" s="34"/>
      <c r="H14" s="37"/>
    </row>
    <row r="15" spans="1:8" ht="30">
      <c r="A15" s="105" t="s">
        <v>275</v>
      </c>
      <c r="B15" s="40" t="s">
        <v>276</v>
      </c>
      <c r="C15" s="27">
        <v>2</v>
      </c>
      <c r="D15" s="27">
        <v>2</v>
      </c>
      <c r="E15" s="27">
        <v>2</v>
      </c>
      <c r="F15" s="27">
        <v>3</v>
      </c>
      <c r="G15" s="34"/>
      <c r="H15" s="37"/>
    </row>
    <row r="16" spans="1:8" ht="30">
      <c r="A16" s="105" t="s">
        <v>277</v>
      </c>
      <c r="B16" s="40" t="s">
        <v>276</v>
      </c>
      <c r="C16" s="27">
        <v>1</v>
      </c>
      <c r="D16" s="27">
        <v>1</v>
      </c>
      <c r="E16" s="27">
        <v>1</v>
      </c>
      <c r="F16" s="27">
        <v>2</v>
      </c>
      <c r="G16" s="34"/>
      <c r="H16" s="37"/>
    </row>
    <row r="17" spans="1:8" ht="15">
      <c r="A17" s="104" t="s">
        <v>278</v>
      </c>
      <c r="B17" s="40" t="s">
        <v>279</v>
      </c>
      <c r="C17" s="27">
        <v>1</v>
      </c>
      <c r="D17" s="27">
        <v>1</v>
      </c>
      <c r="E17" s="27">
        <v>1</v>
      </c>
      <c r="F17" s="27">
        <v>2</v>
      </c>
      <c r="G17" s="34"/>
      <c r="H17" s="37"/>
    </row>
    <row r="18" spans="1:8" ht="15">
      <c r="A18" s="104" t="s">
        <v>280</v>
      </c>
      <c r="B18" s="40" t="s">
        <v>281</v>
      </c>
      <c r="C18" s="27">
        <v>2</v>
      </c>
      <c r="D18" s="27">
        <v>2</v>
      </c>
      <c r="E18" s="27">
        <v>2</v>
      </c>
      <c r="F18" s="27">
        <v>3</v>
      </c>
      <c r="G18" s="34"/>
      <c r="H18" s="37"/>
    </row>
    <row r="19" spans="1:8" ht="30">
      <c r="A19" s="105" t="s">
        <v>282</v>
      </c>
      <c r="B19" s="40" t="s">
        <v>276</v>
      </c>
      <c r="C19" s="27">
        <v>1</v>
      </c>
      <c r="D19" s="27">
        <v>2</v>
      </c>
      <c r="E19" s="27">
        <v>2</v>
      </c>
      <c r="F19" s="27">
        <v>2</v>
      </c>
      <c r="G19" s="34"/>
      <c r="H19" s="37"/>
    </row>
    <row r="20" spans="1:8" ht="30">
      <c r="A20" s="105" t="s">
        <v>283</v>
      </c>
      <c r="B20" s="40" t="s">
        <v>279</v>
      </c>
      <c r="C20" s="27">
        <v>1</v>
      </c>
      <c r="D20" s="27">
        <v>1</v>
      </c>
      <c r="E20" s="27">
        <v>2</v>
      </c>
      <c r="F20" s="27">
        <v>2</v>
      </c>
      <c r="G20" s="34"/>
      <c r="H20" s="37"/>
    </row>
    <row r="21" spans="1:8" ht="30">
      <c r="A21" s="105" t="s">
        <v>284</v>
      </c>
      <c r="B21" s="40" t="s">
        <v>279</v>
      </c>
      <c r="C21" s="27">
        <v>1</v>
      </c>
      <c r="D21" s="27">
        <v>2</v>
      </c>
      <c r="E21" s="27">
        <v>2</v>
      </c>
      <c r="F21" s="27">
        <v>3</v>
      </c>
      <c r="G21" s="34"/>
      <c r="H21" s="37"/>
    </row>
    <row r="22" spans="1:8" ht="30">
      <c r="A22" s="105" t="s">
        <v>285</v>
      </c>
      <c r="B22" s="40"/>
      <c r="C22" s="27">
        <v>1</v>
      </c>
      <c r="D22" s="27">
        <v>2</v>
      </c>
      <c r="E22" s="27">
        <v>3</v>
      </c>
      <c r="F22" s="27">
        <v>3</v>
      </c>
      <c r="G22" s="34"/>
      <c r="H22" s="37"/>
    </row>
    <row r="23" spans="1:8" ht="30">
      <c r="A23" s="105" t="s">
        <v>286</v>
      </c>
      <c r="B23" s="40"/>
      <c r="C23" s="27">
        <v>1</v>
      </c>
      <c r="D23" s="27">
        <v>2</v>
      </c>
      <c r="E23" s="27">
        <v>3</v>
      </c>
      <c r="F23" s="27">
        <v>3</v>
      </c>
      <c r="G23" s="34"/>
      <c r="H23" s="37"/>
    </row>
    <row r="24" spans="1:8" ht="15">
      <c r="A24" s="105" t="s">
        <v>287</v>
      </c>
      <c r="B24" s="40"/>
      <c r="C24" s="27">
        <v>1</v>
      </c>
      <c r="D24" s="27">
        <v>1</v>
      </c>
      <c r="E24" s="27">
        <v>1</v>
      </c>
      <c r="F24" s="27">
        <v>2</v>
      </c>
      <c r="G24" s="34"/>
      <c r="H24" s="37"/>
    </row>
    <row r="25" spans="1:8" ht="15">
      <c r="A25" s="104" t="s">
        <v>288</v>
      </c>
      <c r="B25" s="40" t="s">
        <v>274</v>
      </c>
      <c r="C25" s="27">
        <v>1</v>
      </c>
      <c r="D25" s="27">
        <v>1</v>
      </c>
      <c r="E25" s="27">
        <v>1</v>
      </c>
      <c r="F25" s="27">
        <v>2</v>
      </c>
      <c r="G25" s="34"/>
      <c r="H25" s="37"/>
    </row>
    <row r="26" spans="1:8" ht="30">
      <c r="A26" s="105" t="s">
        <v>289</v>
      </c>
      <c r="B26" s="40" t="s">
        <v>290</v>
      </c>
      <c r="C26" s="27">
        <v>1</v>
      </c>
      <c r="D26" s="27">
        <v>1</v>
      </c>
      <c r="E26" s="27">
        <v>1</v>
      </c>
      <c r="F26" s="27">
        <v>2</v>
      </c>
      <c r="G26" s="34"/>
      <c r="H26" s="37"/>
    </row>
    <row r="27" spans="1:8" ht="15">
      <c r="A27" s="104" t="s">
        <v>291</v>
      </c>
      <c r="B27" s="40" t="s">
        <v>292</v>
      </c>
      <c r="C27" s="27">
        <v>2</v>
      </c>
      <c r="D27" s="27">
        <v>2</v>
      </c>
      <c r="E27" s="27">
        <v>2</v>
      </c>
      <c r="F27" s="27">
        <v>3</v>
      </c>
      <c r="G27" s="34"/>
      <c r="H27" s="37"/>
    </row>
    <row r="28" spans="1:8" ht="15">
      <c r="A28" s="635" t="s">
        <v>293</v>
      </c>
      <c r="B28" s="40" t="s">
        <v>294</v>
      </c>
      <c r="C28" s="27">
        <v>2</v>
      </c>
      <c r="D28" s="27">
        <v>2</v>
      </c>
      <c r="E28" s="27">
        <v>2</v>
      </c>
      <c r="F28" s="27">
        <v>2</v>
      </c>
      <c r="G28" s="34"/>
      <c r="H28" s="37"/>
    </row>
    <row r="29" spans="1:8" ht="15">
      <c r="A29" s="635"/>
      <c r="B29" s="40" t="s">
        <v>295</v>
      </c>
      <c r="C29" s="27">
        <v>1</v>
      </c>
      <c r="D29" s="27">
        <v>2</v>
      </c>
      <c r="E29" s="27">
        <v>2</v>
      </c>
      <c r="F29" s="27">
        <v>2</v>
      </c>
      <c r="G29" s="34"/>
      <c r="H29" s="37"/>
    </row>
    <row r="30" spans="1:8" ht="15">
      <c r="A30" s="635"/>
      <c r="B30" s="40" t="s">
        <v>296</v>
      </c>
      <c r="C30" s="27">
        <v>0</v>
      </c>
      <c r="D30" s="27">
        <v>0</v>
      </c>
      <c r="E30" s="27">
        <v>3</v>
      </c>
      <c r="F30" s="27">
        <v>3</v>
      </c>
      <c r="G30" s="34"/>
      <c r="H30" s="37"/>
    </row>
    <row r="31" spans="1:8" ht="15">
      <c r="A31" s="104" t="s">
        <v>297</v>
      </c>
      <c r="B31" s="40" t="s">
        <v>298</v>
      </c>
      <c r="C31" s="27">
        <v>1</v>
      </c>
      <c r="D31" s="27">
        <v>1</v>
      </c>
      <c r="E31" s="27">
        <v>1</v>
      </c>
      <c r="F31" s="27">
        <v>1</v>
      </c>
      <c r="G31" s="34"/>
      <c r="H31" s="37"/>
    </row>
    <row r="32" spans="1:8" ht="15">
      <c r="A32" s="104" t="s">
        <v>299</v>
      </c>
      <c r="B32" s="40" t="s">
        <v>300</v>
      </c>
      <c r="C32" s="27">
        <v>2</v>
      </c>
      <c r="D32" s="27">
        <v>2</v>
      </c>
      <c r="E32" s="27">
        <v>2</v>
      </c>
      <c r="F32" s="27">
        <v>3</v>
      </c>
      <c r="G32" s="34"/>
      <c r="H32" s="37"/>
    </row>
    <row r="33" spans="1:8" ht="15">
      <c r="A33" s="104" t="s">
        <v>301</v>
      </c>
      <c r="B33" s="40" t="s">
        <v>276</v>
      </c>
      <c r="C33" s="27">
        <v>2</v>
      </c>
      <c r="D33" s="27">
        <v>2</v>
      </c>
      <c r="E33" s="27">
        <v>2</v>
      </c>
      <c r="F33" s="27">
        <v>3</v>
      </c>
      <c r="G33" s="34"/>
      <c r="H33" s="37"/>
    </row>
    <row r="34" spans="1:8" ht="45">
      <c r="A34" s="104" t="s">
        <v>302</v>
      </c>
      <c r="B34" s="43" t="s">
        <v>303</v>
      </c>
      <c r="C34" s="27">
        <v>1</v>
      </c>
      <c r="D34" s="27">
        <v>1</v>
      </c>
      <c r="E34" s="27">
        <v>1</v>
      </c>
      <c r="F34" s="27">
        <v>1</v>
      </c>
      <c r="G34" s="34"/>
      <c r="H34" s="37"/>
    </row>
    <row r="35" spans="1:8" ht="45">
      <c r="A35" s="105" t="s">
        <v>304</v>
      </c>
      <c r="B35" s="43" t="s">
        <v>305</v>
      </c>
      <c r="C35" s="27">
        <v>0</v>
      </c>
      <c r="D35" s="27">
        <v>0</v>
      </c>
      <c r="E35" s="27">
        <v>1</v>
      </c>
      <c r="F35" s="27">
        <v>1</v>
      </c>
      <c r="G35" s="34"/>
      <c r="H35" s="37"/>
    </row>
    <row r="36" spans="1:8" ht="15">
      <c r="A36" s="635" t="s">
        <v>306</v>
      </c>
      <c r="B36" s="40" t="s">
        <v>276</v>
      </c>
      <c r="C36" s="27">
        <v>1</v>
      </c>
      <c r="D36" s="27">
        <v>1</v>
      </c>
      <c r="E36" s="27">
        <v>2</v>
      </c>
      <c r="F36" s="27">
        <v>2</v>
      </c>
      <c r="G36" s="34"/>
      <c r="H36" s="37"/>
    </row>
    <row r="37" spans="1:8" ht="15">
      <c r="A37" s="635"/>
      <c r="B37" s="40" t="s">
        <v>290</v>
      </c>
      <c r="C37" s="27">
        <v>1</v>
      </c>
      <c r="D37" s="27">
        <v>1</v>
      </c>
      <c r="E37" s="27">
        <v>1</v>
      </c>
      <c r="F37" s="27">
        <v>1</v>
      </c>
      <c r="G37" s="34"/>
      <c r="H37" s="37"/>
    </row>
    <row r="38" spans="1:8" ht="15">
      <c r="A38" s="635"/>
      <c r="B38" s="40" t="s">
        <v>307</v>
      </c>
      <c r="C38" s="27">
        <v>1</v>
      </c>
      <c r="D38" s="27">
        <v>1</v>
      </c>
      <c r="E38" s="27">
        <v>1</v>
      </c>
      <c r="F38" s="27">
        <v>1</v>
      </c>
      <c r="G38" s="34"/>
      <c r="H38" s="37"/>
    </row>
    <row r="39" spans="1:8" ht="15.75" thickBot="1">
      <c r="A39" s="106" t="s">
        <v>308</v>
      </c>
      <c r="B39" s="107" t="s">
        <v>276</v>
      </c>
      <c r="C39" s="101">
        <v>1</v>
      </c>
      <c r="D39" s="101">
        <v>1</v>
      </c>
      <c r="E39" s="101">
        <v>1</v>
      </c>
      <c r="F39" s="101">
        <v>2</v>
      </c>
      <c r="G39" s="102"/>
      <c r="H39" s="84"/>
    </row>
    <row r="40" spans="1:8" ht="63" customHeight="1" thickBot="1">
      <c r="A40" s="636" t="s">
        <v>519</v>
      </c>
      <c r="B40" s="637"/>
      <c r="C40" s="637"/>
      <c r="D40" s="637"/>
      <c r="E40" s="637"/>
      <c r="F40" s="637"/>
      <c r="G40" s="637"/>
      <c r="H40" s="638"/>
    </row>
  </sheetData>
  <mergeCells count="14">
    <mergeCell ref="A6:H6"/>
    <mergeCell ref="A1:H1"/>
    <mergeCell ref="A2:H2"/>
    <mergeCell ref="A3:H3"/>
    <mergeCell ref="A4:H4"/>
    <mergeCell ref="A5:H5"/>
    <mergeCell ref="A36:A38"/>
    <mergeCell ref="A40:H40"/>
    <mergeCell ref="A8:H8"/>
    <mergeCell ref="A9:A10"/>
    <mergeCell ref="B9:B10"/>
    <mergeCell ref="G9:G10"/>
    <mergeCell ref="H9:H10"/>
    <mergeCell ref="A28:A30"/>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B0F0"/>
  </sheetPr>
  <dimension ref="A1:H21"/>
  <sheetViews>
    <sheetView zoomScaleNormal="100" zoomScaleSheetLayoutView="80" zoomScalePageLayoutView="55" workbookViewId="0">
      <selection activeCell="M21" sqref="M21"/>
    </sheetView>
  </sheetViews>
  <sheetFormatPr baseColWidth="10" defaultColWidth="11.42578125" defaultRowHeight="16.5"/>
  <cols>
    <col min="1" max="1" width="28.7109375" style="3" customWidth="1"/>
    <col min="2" max="2" width="23.140625" style="4" customWidth="1"/>
    <col min="3" max="3" width="17.42578125" style="5" customWidth="1"/>
    <col min="4" max="4" width="17.140625" style="4" customWidth="1"/>
    <col min="5" max="5" width="13.85546875" style="1" customWidth="1"/>
    <col min="6" max="6" width="12.42578125" style="1" customWidth="1"/>
    <col min="7" max="7" width="11.85546875" style="1" customWidth="1"/>
    <col min="8" max="8" width="44.85546875" style="1" customWidth="1"/>
    <col min="9" max="16384" width="11.42578125" style="1"/>
  </cols>
  <sheetData>
    <row r="1" spans="1:8" ht="17.25" customHeight="1" thickBot="1">
      <c r="A1" s="533" t="s">
        <v>4</v>
      </c>
      <c r="B1" s="534"/>
      <c r="C1" s="534"/>
      <c r="D1" s="534"/>
      <c r="E1" s="534"/>
      <c r="F1" s="534"/>
      <c r="G1" s="534"/>
      <c r="H1" s="535"/>
    </row>
    <row r="2" spans="1:8" ht="17.25" customHeight="1" thickBot="1">
      <c r="A2" s="293" t="s">
        <v>327</v>
      </c>
      <c r="B2" s="294"/>
      <c r="C2" s="294"/>
      <c r="D2" s="294"/>
      <c r="E2" s="294"/>
      <c r="F2" s="294"/>
      <c r="G2" s="294"/>
      <c r="H2" s="295"/>
    </row>
    <row r="3" spans="1:8" s="2" customFormat="1" ht="17.25" customHeight="1" thickBot="1">
      <c r="A3" s="583" t="s">
        <v>3</v>
      </c>
      <c r="B3" s="584"/>
      <c r="C3" s="584"/>
      <c r="D3" s="584"/>
      <c r="E3" s="584"/>
      <c r="F3" s="584"/>
      <c r="G3" s="584"/>
      <c r="H3" s="585"/>
    </row>
    <row r="4" spans="1:8" s="2" customFormat="1" ht="17.25" customHeight="1" thickBot="1">
      <c r="A4" s="281" t="s">
        <v>326</v>
      </c>
      <c r="B4" s="282"/>
      <c r="C4" s="282"/>
      <c r="D4" s="282"/>
      <c r="E4" s="282"/>
      <c r="F4" s="282"/>
      <c r="G4" s="282"/>
      <c r="H4" s="283"/>
    </row>
    <row r="5" spans="1:8" customFormat="1" ht="23.25" customHeight="1" thickBot="1">
      <c r="A5" s="646" t="s">
        <v>1473</v>
      </c>
      <c r="B5" s="647"/>
      <c r="C5" s="647"/>
      <c r="D5" s="647"/>
      <c r="E5" s="647"/>
      <c r="F5" s="647"/>
      <c r="G5" s="647"/>
      <c r="H5" s="648"/>
    </row>
    <row r="6" spans="1:8" customFormat="1" ht="22.5" customHeight="1" thickBot="1">
      <c r="A6" s="598" t="s">
        <v>520</v>
      </c>
      <c r="B6" s="599"/>
      <c r="C6" s="599"/>
      <c r="D6" s="599"/>
      <c r="E6" s="599"/>
      <c r="F6" s="599"/>
      <c r="G6" s="599"/>
      <c r="H6" s="600"/>
    </row>
    <row r="7" spans="1:8" ht="17.25" thickBot="1"/>
    <row r="8" spans="1:8" ht="15.75" thickBot="1">
      <c r="A8" s="660" t="s">
        <v>309</v>
      </c>
      <c r="B8" s="661"/>
      <c r="C8" s="661"/>
      <c r="D8" s="661"/>
      <c r="E8" s="661"/>
      <c r="F8" s="661"/>
      <c r="G8" s="661"/>
      <c r="H8" s="662"/>
    </row>
    <row r="9" spans="1:8" ht="30">
      <c r="A9" s="663" t="s">
        <v>310</v>
      </c>
      <c r="B9" s="95" t="s">
        <v>240</v>
      </c>
      <c r="C9" s="95" t="s">
        <v>241</v>
      </c>
      <c r="D9" s="95" t="s">
        <v>242</v>
      </c>
      <c r="E9" s="95" t="s">
        <v>243</v>
      </c>
      <c r="F9" s="665" t="s">
        <v>518</v>
      </c>
      <c r="G9" s="667" t="s">
        <v>78</v>
      </c>
      <c r="H9" s="668"/>
    </row>
    <row r="10" spans="1:8" ht="15.75" thickBot="1">
      <c r="A10" s="664"/>
      <c r="B10" s="96" t="s">
        <v>244</v>
      </c>
      <c r="C10" s="96" t="s">
        <v>244</v>
      </c>
      <c r="D10" s="96" t="s">
        <v>244</v>
      </c>
      <c r="E10" s="96" t="s">
        <v>244</v>
      </c>
      <c r="F10" s="666"/>
      <c r="G10" s="669"/>
      <c r="H10" s="670"/>
    </row>
    <row r="11" spans="1:8" ht="15">
      <c r="A11" s="85" t="s">
        <v>311</v>
      </c>
      <c r="B11" s="80">
        <v>1</v>
      </c>
      <c r="C11" s="80">
        <v>1</v>
      </c>
      <c r="D11" s="80">
        <v>2</v>
      </c>
      <c r="E11" s="80">
        <v>2</v>
      </c>
      <c r="F11" s="108"/>
      <c r="G11" s="671"/>
      <c r="H11" s="672"/>
    </row>
    <row r="12" spans="1:8" ht="15">
      <c r="A12" s="38" t="s">
        <v>312</v>
      </c>
      <c r="B12" s="31">
        <v>1</v>
      </c>
      <c r="C12" s="31">
        <v>1</v>
      </c>
      <c r="D12" s="31">
        <v>2</v>
      </c>
      <c r="E12" s="31">
        <v>2</v>
      </c>
      <c r="F12" s="109"/>
      <c r="G12" s="652"/>
      <c r="H12" s="653"/>
    </row>
    <row r="13" spans="1:8" ht="15">
      <c r="A13" s="38" t="s">
        <v>313</v>
      </c>
      <c r="B13" s="649" t="s">
        <v>314</v>
      </c>
      <c r="C13" s="649"/>
      <c r="D13" s="649"/>
      <c r="E13" s="649"/>
      <c r="F13" s="109"/>
      <c r="G13" s="652"/>
      <c r="H13" s="653"/>
    </row>
    <row r="14" spans="1:8" ht="15">
      <c r="A14" s="38" t="s">
        <v>315</v>
      </c>
      <c r="B14" s="649"/>
      <c r="C14" s="649"/>
      <c r="D14" s="649"/>
      <c r="E14" s="649"/>
      <c r="F14" s="109"/>
      <c r="G14" s="652"/>
      <c r="H14" s="653"/>
    </row>
    <row r="15" spans="1:8" ht="15">
      <c r="A15" s="38" t="s">
        <v>316</v>
      </c>
      <c r="B15" s="649"/>
      <c r="C15" s="649"/>
      <c r="D15" s="649"/>
      <c r="E15" s="649"/>
      <c r="F15" s="109"/>
      <c r="G15" s="652"/>
      <c r="H15" s="653"/>
    </row>
    <row r="16" spans="1:8" ht="15">
      <c r="A16" s="38" t="s">
        <v>317</v>
      </c>
      <c r="B16" s="649"/>
      <c r="C16" s="649"/>
      <c r="D16" s="649"/>
      <c r="E16" s="649"/>
      <c r="F16" s="109"/>
      <c r="G16" s="652"/>
      <c r="H16" s="653"/>
    </row>
    <row r="17" spans="1:8" ht="15">
      <c r="A17" s="38" t="s">
        <v>318</v>
      </c>
      <c r="B17" s="649"/>
      <c r="C17" s="649"/>
      <c r="D17" s="649"/>
      <c r="E17" s="649"/>
      <c r="F17" s="109"/>
      <c r="G17" s="652"/>
      <c r="H17" s="653"/>
    </row>
    <row r="18" spans="1:8" ht="15">
      <c r="A18" s="38" t="s">
        <v>319</v>
      </c>
      <c r="B18" s="649"/>
      <c r="C18" s="649"/>
      <c r="D18" s="649"/>
      <c r="E18" s="649"/>
      <c r="F18" s="109"/>
      <c r="G18" s="652"/>
      <c r="H18" s="653"/>
    </row>
    <row r="19" spans="1:8" ht="30">
      <c r="A19" s="99" t="s">
        <v>320</v>
      </c>
      <c r="B19" s="649" t="s">
        <v>321</v>
      </c>
      <c r="C19" s="650"/>
      <c r="D19" s="650"/>
      <c r="E19" s="651"/>
      <c r="F19" s="109"/>
      <c r="G19" s="652"/>
      <c r="H19" s="653"/>
    </row>
    <row r="20" spans="1:8" ht="30">
      <c r="A20" s="99" t="s">
        <v>322</v>
      </c>
      <c r="B20" s="654" t="s">
        <v>323</v>
      </c>
      <c r="C20" s="655"/>
      <c r="D20" s="655"/>
      <c r="E20" s="656"/>
      <c r="F20" s="109"/>
      <c r="G20" s="652"/>
      <c r="H20" s="653"/>
    </row>
    <row r="21" spans="1:8" ht="124.5" customHeight="1" thickBot="1">
      <c r="A21" s="657" t="s">
        <v>521</v>
      </c>
      <c r="B21" s="658"/>
      <c r="C21" s="658"/>
      <c r="D21" s="658"/>
      <c r="E21" s="658"/>
      <c r="F21" s="658"/>
      <c r="G21" s="658"/>
      <c r="H21" s="659"/>
    </row>
  </sheetData>
  <mergeCells count="24">
    <mergeCell ref="G12:H12"/>
    <mergeCell ref="A1:H1"/>
    <mergeCell ref="A2:H2"/>
    <mergeCell ref="A3:H3"/>
    <mergeCell ref="A4:H4"/>
    <mergeCell ref="A5:H5"/>
    <mergeCell ref="A6:H6"/>
    <mergeCell ref="A8:H8"/>
    <mergeCell ref="A9:A10"/>
    <mergeCell ref="F9:F10"/>
    <mergeCell ref="G9:H10"/>
    <mergeCell ref="G11:H11"/>
    <mergeCell ref="B13:E18"/>
    <mergeCell ref="G13:H13"/>
    <mergeCell ref="G14:H14"/>
    <mergeCell ref="G15:H15"/>
    <mergeCell ref="G16:H16"/>
    <mergeCell ref="G17:H17"/>
    <mergeCell ref="G18:H18"/>
    <mergeCell ref="B19:E19"/>
    <mergeCell ref="G19:H19"/>
    <mergeCell ref="B20:E20"/>
    <mergeCell ref="G20:H20"/>
    <mergeCell ref="A21:H21"/>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B0F0"/>
  </sheetPr>
  <dimension ref="A1:AK42"/>
  <sheetViews>
    <sheetView zoomScale="60" zoomScaleNormal="60" zoomScaleSheetLayoutView="80" zoomScalePageLayoutView="55" workbookViewId="0">
      <selection activeCell="O28" sqref="O28"/>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37" ht="17.25" customHeight="1" thickBot="1">
      <c r="A1" s="533" t="s">
        <v>4</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5"/>
    </row>
    <row r="2" spans="1:37" ht="17.25" customHeight="1" thickBot="1">
      <c r="A2" s="293" t="s">
        <v>522</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5"/>
    </row>
    <row r="3" spans="1:37" s="2" customFormat="1" ht="17.25" customHeight="1" thickBot="1">
      <c r="A3" s="583" t="s">
        <v>3</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5"/>
    </row>
    <row r="4" spans="1:37" s="2" customFormat="1" ht="17.25" customHeight="1" thickBot="1">
      <c r="A4" s="281" t="s">
        <v>326</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3"/>
    </row>
    <row r="5" spans="1:37" customFormat="1" ht="23.25" customHeight="1" thickBot="1">
      <c r="A5" s="595" t="s">
        <v>1287</v>
      </c>
      <c r="B5" s="596"/>
      <c r="C5" s="596"/>
      <c r="D5" s="596"/>
      <c r="E5" s="596"/>
      <c r="F5" s="596"/>
      <c r="G5" s="596"/>
      <c r="H5" s="596"/>
      <c r="I5" s="596"/>
      <c r="J5" s="596"/>
      <c r="K5" s="596"/>
      <c r="L5" s="596"/>
      <c r="M5" s="596"/>
      <c r="N5" s="596"/>
      <c r="O5" s="596"/>
      <c r="P5" s="596"/>
      <c r="Q5" s="596"/>
      <c r="R5" s="596"/>
      <c r="S5" s="596"/>
      <c r="T5" s="596"/>
      <c r="U5" s="596"/>
      <c r="V5" s="596"/>
      <c r="W5" s="596"/>
      <c r="X5" s="596"/>
      <c r="Y5" s="596"/>
      <c r="Z5" s="596"/>
      <c r="AA5" s="596"/>
      <c r="AB5" s="596"/>
      <c r="AC5" s="596"/>
      <c r="AD5" s="596"/>
      <c r="AE5" s="596"/>
      <c r="AF5" s="596"/>
      <c r="AG5" s="596"/>
      <c r="AH5" s="596"/>
      <c r="AI5" s="596"/>
      <c r="AJ5" s="596"/>
      <c r="AK5" s="597"/>
    </row>
    <row r="6" spans="1:37" customFormat="1" ht="22.5" customHeight="1" thickBot="1">
      <c r="A6" s="598" t="s">
        <v>523</v>
      </c>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600"/>
    </row>
    <row r="7" spans="1:37" ht="17.25" thickBot="1"/>
    <row r="8" spans="1:37" s="110" customFormat="1" ht="15.75" customHeight="1" thickBot="1">
      <c r="A8" s="673" t="s">
        <v>524</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5"/>
    </row>
    <row r="9" spans="1:37" s="110" customFormat="1" ht="15.75" customHeight="1" thickBot="1">
      <c r="A9" s="673" t="s">
        <v>525</v>
      </c>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5"/>
    </row>
    <row r="10" spans="1:37" s="110" customFormat="1" thickBot="1">
      <c r="A10" s="111"/>
      <c r="B10" s="676"/>
      <c r="C10" s="676"/>
      <c r="D10" s="676"/>
      <c r="E10" s="676"/>
      <c r="F10" s="112"/>
      <c r="G10" s="112"/>
      <c r="H10" s="112"/>
      <c r="I10" s="112"/>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row>
    <row r="11" spans="1:37" s="110" customFormat="1" ht="92.25" customHeight="1" thickBot="1">
      <c r="A11" s="677" t="s">
        <v>526</v>
      </c>
      <c r="B11" s="679" t="s">
        <v>188</v>
      </c>
      <c r="C11" s="679" t="s">
        <v>527</v>
      </c>
      <c r="D11" s="679" t="s">
        <v>528</v>
      </c>
      <c r="E11" s="679" t="s">
        <v>529</v>
      </c>
      <c r="F11" s="679" t="s">
        <v>530</v>
      </c>
      <c r="G11" s="679" t="s">
        <v>531</v>
      </c>
      <c r="H11" s="679" t="s">
        <v>532</v>
      </c>
      <c r="I11" s="679" t="s">
        <v>533</v>
      </c>
      <c r="J11" s="686" t="s">
        <v>534</v>
      </c>
      <c r="K11" s="686"/>
      <c r="L11" s="686" t="s">
        <v>535</v>
      </c>
      <c r="M11" s="686"/>
      <c r="N11" s="681" t="s">
        <v>536</v>
      </c>
      <c r="O11" s="683"/>
      <c r="P11" s="686" t="s">
        <v>537</v>
      </c>
      <c r="Q11" s="686"/>
      <c r="R11" s="686"/>
      <c r="S11" s="686" t="s">
        <v>538</v>
      </c>
      <c r="T11" s="686"/>
      <c r="U11" s="686"/>
      <c r="V11" s="686" t="s">
        <v>539</v>
      </c>
      <c r="W11" s="686"/>
      <c r="X11" s="686" t="s">
        <v>540</v>
      </c>
      <c r="Y11" s="686"/>
      <c r="Z11" s="686"/>
      <c r="AA11" s="686" t="s">
        <v>541</v>
      </c>
      <c r="AB11" s="686"/>
      <c r="AC11" s="686"/>
      <c r="AD11" s="686" t="s">
        <v>542</v>
      </c>
      <c r="AE11" s="686"/>
      <c r="AF11" s="686" t="s">
        <v>543</v>
      </c>
      <c r="AG11" s="686"/>
      <c r="AH11" s="681" t="s">
        <v>544</v>
      </c>
      <c r="AI11" s="682"/>
      <c r="AJ11" s="683"/>
      <c r="AK11" s="684" t="s">
        <v>189</v>
      </c>
    </row>
    <row r="12" spans="1:37" s="110" customFormat="1" ht="27" customHeight="1" thickBot="1">
      <c r="A12" s="678"/>
      <c r="B12" s="680"/>
      <c r="C12" s="680"/>
      <c r="D12" s="680"/>
      <c r="E12" s="680"/>
      <c r="F12" s="680"/>
      <c r="G12" s="680"/>
      <c r="H12" s="680"/>
      <c r="I12" s="689"/>
      <c r="J12" s="113" t="s">
        <v>545</v>
      </c>
      <c r="K12" s="114" t="s">
        <v>546</v>
      </c>
      <c r="L12" s="114" t="s">
        <v>545</v>
      </c>
      <c r="M12" s="114" t="s">
        <v>546</v>
      </c>
      <c r="N12" s="114" t="s">
        <v>545</v>
      </c>
      <c r="O12" s="114" t="s">
        <v>546</v>
      </c>
      <c r="P12" s="114" t="s">
        <v>545</v>
      </c>
      <c r="Q12" s="114" t="s">
        <v>546</v>
      </c>
      <c r="R12" s="114" t="s">
        <v>547</v>
      </c>
      <c r="S12" s="114" t="s">
        <v>545</v>
      </c>
      <c r="T12" s="114" t="s">
        <v>546</v>
      </c>
      <c r="U12" s="114" t="s">
        <v>547</v>
      </c>
      <c r="V12" s="114" t="s">
        <v>545</v>
      </c>
      <c r="W12" s="114" t="s">
        <v>546</v>
      </c>
      <c r="X12" s="114" t="s">
        <v>545</v>
      </c>
      <c r="Y12" s="114" t="s">
        <v>546</v>
      </c>
      <c r="Z12" s="114" t="s">
        <v>547</v>
      </c>
      <c r="AA12" s="114" t="s">
        <v>545</v>
      </c>
      <c r="AB12" s="114" t="s">
        <v>546</v>
      </c>
      <c r="AC12" s="114" t="s">
        <v>547</v>
      </c>
      <c r="AD12" s="114" t="s">
        <v>545</v>
      </c>
      <c r="AE12" s="114" t="s">
        <v>546</v>
      </c>
      <c r="AF12" s="114" t="s">
        <v>545</v>
      </c>
      <c r="AG12" s="114" t="s">
        <v>546</v>
      </c>
      <c r="AH12" s="114" t="s">
        <v>545</v>
      </c>
      <c r="AI12" s="114" t="s">
        <v>546</v>
      </c>
      <c r="AJ12" s="115" t="s">
        <v>547</v>
      </c>
      <c r="AK12" s="685"/>
    </row>
    <row r="13" spans="1:37" s="110" customFormat="1" ht="15">
      <c r="A13" s="116">
        <v>1</v>
      </c>
      <c r="B13" s="117"/>
      <c r="C13" s="117"/>
      <c r="D13" s="117"/>
      <c r="E13" s="117"/>
      <c r="F13" s="117"/>
      <c r="G13" s="117"/>
      <c r="H13" s="117"/>
      <c r="I13" s="117"/>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row>
    <row r="14" spans="1:37" s="110" customFormat="1" ht="15">
      <c r="A14" s="116">
        <v>2</v>
      </c>
      <c r="B14" s="117"/>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9"/>
    </row>
    <row r="15" spans="1:37" s="110" customFormat="1" ht="15">
      <c r="A15" s="116">
        <v>3</v>
      </c>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9"/>
    </row>
    <row r="16" spans="1:37" s="110" customFormat="1" ht="15">
      <c r="A16" s="116">
        <v>4</v>
      </c>
      <c r="B16" s="117"/>
      <c r="C16" s="117"/>
      <c r="D16" s="117"/>
      <c r="E16" s="117"/>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9"/>
    </row>
    <row r="17" spans="1:37" s="110" customFormat="1" ht="15">
      <c r="A17" s="116">
        <v>5</v>
      </c>
      <c r="B17" s="117"/>
      <c r="C17" s="117"/>
      <c r="D17" s="117"/>
      <c r="E17" s="117"/>
      <c r="F17" s="117"/>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9"/>
    </row>
    <row r="18" spans="1:37" s="110" customFormat="1" ht="15">
      <c r="A18" s="116">
        <v>6</v>
      </c>
      <c r="B18" s="117"/>
      <c r="C18" s="117"/>
      <c r="D18" s="117"/>
      <c r="E18" s="117"/>
      <c r="F18" s="117"/>
      <c r="G18" s="117"/>
      <c r="H18" s="117"/>
      <c r="I18" s="117"/>
      <c r="J18" s="117"/>
      <c r="K18" s="117"/>
      <c r="L18" s="117"/>
      <c r="M18" s="117"/>
      <c r="N18" s="117"/>
      <c r="O18" s="117"/>
      <c r="P18" s="117"/>
      <c r="Q18" s="117"/>
      <c r="R18" s="117"/>
      <c r="S18" s="117"/>
      <c r="T18" s="117"/>
      <c r="U18" s="117"/>
      <c r="V18" s="117"/>
      <c r="W18" s="117"/>
      <c r="X18" s="117"/>
      <c r="Y18" s="117"/>
      <c r="Z18" s="117"/>
      <c r="AA18" s="117"/>
      <c r="AB18" s="117"/>
      <c r="AC18" s="117"/>
      <c r="AD18" s="117"/>
      <c r="AE18" s="117"/>
      <c r="AF18" s="117"/>
      <c r="AG18" s="117"/>
      <c r="AH18" s="117"/>
      <c r="AI18" s="117"/>
      <c r="AJ18" s="117"/>
      <c r="AK18" s="119"/>
    </row>
    <row r="19" spans="1:37" s="110" customFormat="1" ht="15">
      <c r="A19" s="116">
        <v>7</v>
      </c>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c r="AD19" s="117"/>
      <c r="AE19" s="117"/>
      <c r="AF19" s="117"/>
      <c r="AG19" s="117"/>
      <c r="AH19" s="117"/>
      <c r="AI19" s="117"/>
      <c r="AJ19" s="117"/>
      <c r="AK19" s="119"/>
    </row>
    <row r="20" spans="1:37" s="110" customFormat="1" ht="15">
      <c r="A20" s="116">
        <v>8</v>
      </c>
      <c r="B20" s="117"/>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9"/>
    </row>
    <row r="21" spans="1:37" s="110" customFormat="1" ht="15">
      <c r="A21" s="116">
        <v>9</v>
      </c>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c r="AD21" s="117"/>
      <c r="AE21" s="117"/>
      <c r="AF21" s="117"/>
      <c r="AG21" s="117"/>
      <c r="AH21" s="117"/>
      <c r="AI21" s="117"/>
      <c r="AJ21" s="117"/>
      <c r="AK21" s="119"/>
    </row>
    <row r="22" spans="1:37" s="110" customFormat="1" ht="15">
      <c r="A22" s="116">
        <v>10</v>
      </c>
      <c r="B22" s="117"/>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c r="AD22" s="117"/>
      <c r="AE22" s="117"/>
      <c r="AF22" s="117"/>
      <c r="AG22" s="117"/>
      <c r="AH22" s="117"/>
      <c r="AI22" s="117"/>
      <c r="AJ22" s="117"/>
      <c r="AK22" s="119"/>
    </row>
    <row r="23" spans="1:37" s="110" customFormat="1" ht="15">
      <c r="A23" s="116">
        <v>11</v>
      </c>
      <c r="B23" s="117"/>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9"/>
    </row>
    <row r="24" spans="1:37" s="110" customFormat="1" ht="15">
      <c r="A24" s="116">
        <v>12</v>
      </c>
      <c r="B24" s="117"/>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17"/>
      <c r="AB24" s="117"/>
      <c r="AC24" s="117"/>
      <c r="AD24" s="117"/>
      <c r="AE24" s="117"/>
      <c r="AF24" s="117"/>
      <c r="AG24" s="117"/>
      <c r="AH24" s="117"/>
      <c r="AI24" s="117"/>
      <c r="AJ24" s="117"/>
      <c r="AK24" s="119"/>
    </row>
    <row r="25" spans="1:37" s="110" customFormat="1" ht="15">
      <c r="A25" s="116">
        <v>13</v>
      </c>
      <c r="B25" s="117"/>
      <c r="C25" s="117"/>
      <c r="D25" s="117"/>
      <c r="E25" s="117"/>
      <c r="F25" s="117"/>
      <c r="G25" s="117"/>
      <c r="H25" s="117"/>
      <c r="I25" s="117"/>
      <c r="J25" s="117"/>
      <c r="K25" s="117"/>
      <c r="L25" s="117"/>
      <c r="M25" s="117"/>
      <c r="N25" s="117"/>
      <c r="O25" s="117"/>
      <c r="P25" s="117"/>
      <c r="Q25" s="117"/>
      <c r="R25" s="117"/>
      <c r="S25" s="117"/>
      <c r="T25" s="117"/>
      <c r="U25" s="117"/>
      <c r="V25" s="117"/>
      <c r="W25" s="117"/>
      <c r="X25" s="117"/>
      <c r="Y25" s="117"/>
      <c r="Z25" s="117"/>
      <c r="AA25" s="117"/>
      <c r="AB25" s="117"/>
      <c r="AC25" s="117"/>
      <c r="AD25" s="117"/>
      <c r="AE25" s="117"/>
      <c r="AF25" s="117"/>
      <c r="AG25" s="117"/>
      <c r="AH25" s="117"/>
      <c r="AI25" s="117"/>
      <c r="AJ25" s="117"/>
      <c r="AK25" s="119"/>
    </row>
    <row r="26" spans="1:37" s="110" customFormat="1" ht="15">
      <c r="A26" s="116">
        <v>14</v>
      </c>
      <c r="B26" s="117"/>
      <c r="C26" s="117"/>
      <c r="D26" s="117"/>
      <c r="E26" s="117"/>
      <c r="F26" s="117"/>
      <c r="G26" s="117"/>
      <c r="H26" s="117"/>
      <c r="I26" s="117"/>
      <c r="J26" s="117"/>
      <c r="K26" s="117"/>
      <c r="L26" s="117"/>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9"/>
    </row>
    <row r="27" spans="1:37" s="110" customFormat="1" ht="15">
      <c r="A27" s="116">
        <v>15</v>
      </c>
      <c r="B27" s="117"/>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G27" s="117"/>
      <c r="AH27" s="117"/>
      <c r="AI27" s="117"/>
      <c r="AJ27" s="117"/>
      <c r="AK27" s="119"/>
    </row>
    <row r="28" spans="1:37" s="110" customFormat="1" ht="15">
      <c r="A28" s="116">
        <v>16</v>
      </c>
      <c r="B28" s="117"/>
      <c r="C28" s="117"/>
      <c r="D28" s="117"/>
      <c r="E28" s="117"/>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c r="AE28" s="117"/>
      <c r="AF28" s="117"/>
      <c r="AG28" s="117"/>
      <c r="AH28" s="117"/>
      <c r="AI28" s="117"/>
      <c r="AJ28" s="117"/>
      <c r="AK28" s="119"/>
    </row>
    <row r="29" spans="1:37" s="110" customFormat="1" ht="15">
      <c r="A29" s="116">
        <v>17</v>
      </c>
      <c r="B29" s="117"/>
      <c r="C29" s="117"/>
      <c r="D29" s="117"/>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c r="AE29" s="117"/>
      <c r="AF29" s="117"/>
      <c r="AG29" s="117"/>
      <c r="AH29" s="117"/>
      <c r="AI29" s="117"/>
      <c r="AJ29" s="117"/>
      <c r="AK29" s="119"/>
    </row>
    <row r="30" spans="1:37" s="110" customFormat="1" ht="15">
      <c r="A30" s="116">
        <v>18</v>
      </c>
      <c r="B30" s="117"/>
      <c r="C30" s="117"/>
      <c r="D30" s="117"/>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c r="AE30" s="117"/>
      <c r="AF30" s="117"/>
      <c r="AG30" s="117"/>
      <c r="AH30" s="117"/>
      <c r="AI30" s="117"/>
      <c r="AJ30" s="117"/>
      <c r="AK30" s="119"/>
    </row>
    <row r="31" spans="1:37" s="110" customFormat="1" ht="15">
      <c r="A31" s="116">
        <v>19</v>
      </c>
      <c r="B31" s="117"/>
      <c r="C31" s="117"/>
      <c r="D31" s="117"/>
      <c r="E31" s="117"/>
      <c r="F31" s="117"/>
      <c r="G31" s="117"/>
      <c r="H31" s="117"/>
      <c r="I31" s="117"/>
      <c r="J31" s="117"/>
      <c r="K31" s="117"/>
      <c r="L31" s="117"/>
      <c r="M31" s="117"/>
      <c r="N31" s="117"/>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9"/>
    </row>
    <row r="32" spans="1:37" s="110" customFormat="1" ht="15">
      <c r="A32" s="116">
        <v>20</v>
      </c>
      <c r="B32" s="117"/>
      <c r="C32" s="117"/>
      <c r="D32" s="117"/>
      <c r="E32" s="117"/>
      <c r="F32" s="117"/>
      <c r="G32" s="117"/>
      <c r="H32" s="117"/>
      <c r="I32" s="117"/>
      <c r="J32" s="117"/>
      <c r="K32" s="117"/>
      <c r="L32" s="117"/>
      <c r="M32" s="117"/>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9"/>
    </row>
    <row r="33" spans="1:37" s="110" customFormat="1" ht="15">
      <c r="A33" s="116">
        <v>21</v>
      </c>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7"/>
      <c r="AJ33" s="117"/>
      <c r="AK33" s="119"/>
    </row>
    <row r="34" spans="1:37" s="110" customFormat="1" ht="15">
      <c r="A34" s="116">
        <v>22</v>
      </c>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9"/>
    </row>
    <row r="35" spans="1:37" s="110" customFormat="1" ht="15">
      <c r="A35" s="116">
        <v>23</v>
      </c>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7"/>
      <c r="AJ35" s="117"/>
      <c r="AK35" s="119"/>
    </row>
    <row r="36" spans="1:37" s="110" customFormat="1" ht="15.75" thickBot="1">
      <c r="A36" s="120">
        <v>24</v>
      </c>
      <c r="B36" s="121"/>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row>
    <row r="37" spans="1:37" s="110" customFormat="1" ht="15">
      <c r="A37" s="111"/>
      <c r="B37" s="111"/>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row>
    <row r="38" spans="1:37" s="110" customFormat="1" ht="15" customHeight="1">
      <c r="A38" s="690" t="s">
        <v>548</v>
      </c>
      <c r="B38" s="690"/>
      <c r="C38" s="690"/>
      <c r="D38" s="690"/>
      <c r="E38" s="690"/>
      <c r="F38" s="690"/>
      <c r="G38" s="690"/>
      <c r="H38" s="690"/>
      <c r="I38" s="690"/>
      <c r="J38" s="690"/>
      <c r="K38" s="690"/>
      <c r="L38" s="690"/>
      <c r="M38" s="690"/>
      <c r="N38" s="690"/>
      <c r="O38" s="690"/>
      <c r="P38" s="690"/>
      <c r="Q38" s="690"/>
      <c r="R38" s="690"/>
      <c r="S38" s="690"/>
      <c r="T38" s="690"/>
      <c r="U38" s="690"/>
      <c r="V38" s="690"/>
      <c r="W38" s="690"/>
      <c r="X38" s="690"/>
      <c r="Y38" s="690"/>
      <c r="Z38" s="690"/>
      <c r="AA38" s="690"/>
      <c r="AB38" s="690"/>
      <c r="AC38" s="690"/>
      <c r="AD38" s="690"/>
      <c r="AE38" s="690"/>
      <c r="AF38" s="690"/>
      <c r="AG38" s="690"/>
      <c r="AH38" s="123"/>
      <c r="AI38" s="123"/>
      <c r="AJ38" s="123"/>
      <c r="AK38" s="111"/>
    </row>
    <row r="39" spans="1:37" s="110" customFormat="1" ht="15">
      <c r="A39" s="111"/>
      <c r="B39" s="111"/>
      <c r="C39" s="111"/>
      <c r="D39" s="111"/>
      <c r="E39" s="111"/>
      <c r="F39" s="111"/>
      <c r="G39" s="111"/>
      <c r="H39" s="111"/>
      <c r="I39" s="111"/>
      <c r="J39" s="111"/>
      <c r="K39" s="111"/>
      <c r="L39" s="111"/>
      <c r="M39" s="111"/>
      <c r="N39" s="111"/>
      <c r="O39" s="111"/>
      <c r="P39" s="111"/>
      <c r="Q39" s="111"/>
      <c r="R39" s="111"/>
      <c r="S39" s="111"/>
      <c r="T39" s="111"/>
      <c r="U39" s="111"/>
      <c r="V39" s="111"/>
      <c r="W39" s="111"/>
      <c r="X39" s="111"/>
      <c r="Y39" s="111"/>
      <c r="Z39" s="111"/>
      <c r="AA39" s="111"/>
      <c r="AB39" s="111"/>
      <c r="AC39" s="111"/>
      <c r="AD39" s="111"/>
      <c r="AE39" s="111"/>
      <c r="AF39" s="111"/>
      <c r="AG39" s="111"/>
      <c r="AH39" s="111"/>
      <c r="AI39" s="111"/>
      <c r="AJ39" s="111"/>
      <c r="AK39" s="111"/>
    </row>
    <row r="40" spans="1:37" s="110" customFormat="1" ht="39.75" customHeight="1">
      <c r="A40" s="676" t="s">
        <v>549</v>
      </c>
      <c r="B40" s="687"/>
      <c r="C40" s="688" t="s">
        <v>550</v>
      </c>
      <c r="D40" s="688"/>
      <c r="E40" s="688"/>
      <c r="F40" s="688"/>
      <c r="G40" s="688"/>
      <c r="H40" s="688"/>
      <c r="I40" s="688"/>
      <c r="J40" s="111"/>
      <c r="K40" s="111"/>
      <c r="L40" s="111"/>
      <c r="M40" s="111"/>
      <c r="N40" s="111"/>
      <c r="O40" s="111"/>
      <c r="P40" s="124"/>
      <c r="Q40" s="111"/>
      <c r="R40" s="111"/>
      <c r="S40" s="111"/>
      <c r="T40" s="111"/>
      <c r="U40" s="111"/>
      <c r="V40" s="111"/>
      <c r="W40" s="111"/>
      <c r="X40" s="111"/>
      <c r="Y40" s="111"/>
      <c r="Z40" s="111"/>
      <c r="AA40" s="111"/>
      <c r="AB40" s="111"/>
      <c r="AC40" s="111"/>
      <c r="AD40" s="111"/>
      <c r="AE40" s="111"/>
      <c r="AF40" s="111"/>
      <c r="AG40" s="111"/>
      <c r="AH40" s="111"/>
      <c r="AI40" s="111"/>
      <c r="AJ40" s="111"/>
      <c r="AK40" s="111"/>
    </row>
    <row r="41" spans="1:37" s="110" customFormat="1" ht="15.75">
      <c r="A41" s="111"/>
      <c r="B41" s="111"/>
      <c r="C41" s="124"/>
      <c r="D41" s="124"/>
      <c r="E41" s="124"/>
      <c r="F41" s="124"/>
      <c r="G41" s="124"/>
      <c r="H41" s="124"/>
      <c r="I41" s="124"/>
      <c r="J41" s="124"/>
      <c r="K41" s="111"/>
      <c r="L41" s="111"/>
      <c r="M41" s="111"/>
      <c r="N41" s="111"/>
      <c r="O41" s="111"/>
      <c r="P41" s="111"/>
      <c r="Q41" s="111"/>
      <c r="R41" s="111"/>
      <c r="S41" s="111"/>
      <c r="T41" s="111"/>
      <c r="U41" s="111"/>
      <c r="V41" s="111"/>
      <c r="W41" s="111"/>
      <c r="X41" s="111"/>
      <c r="Y41" s="111"/>
      <c r="Z41" s="111"/>
      <c r="AA41" s="111"/>
      <c r="AB41" s="111"/>
      <c r="AC41" s="111"/>
      <c r="AD41" s="111"/>
      <c r="AE41" s="111"/>
      <c r="AF41" s="111"/>
      <c r="AG41" s="111"/>
      <c r="AH41" s="111"/>
      <c r="AI41" s="111"/>
      <c r="AJ41" s="111"/>
      <c r="AK41" s="111"/>
    </row>
    <row r="42" spans="1:37" s="110" customFormat="1" ht="46.5" customHeight="1">
      <c r="A42" s="676" t="s">
        <v>551</v>
      </c>
      <c r="B42" s="687"/>
      <c r="C42" s="125" t="s">
        <v>552</v>
      </c>
      <c r="D42" s="688" t="s">
        <v>553</v>
      </c>
      <c r="E42" s="688"/>
      <c r="F42" s="688"/>
      <c r="G42" s="688"/>
      <c r="H42" s="688"/>
      <c r="I42" s="688"/>
      <c r="J42" s="111"/>
      <c r="K42" s="111"/>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row>
  </sheetData>
  <mergeCells count="35">
    <mergeCell ref="A42:B42"/>
    <mergeCell ref="D42:I42"/>
    <mergeCell ref="S11:U11"/>
    <mergeCell ref="V11:W11"/>
    <mergeCell ref="X11:Z11"/>
    <mergeCell ref="H11:H12"/>
    <mergeCell ref="I11:I12"/>
    <mergeCell ref="J11:K11"/>
    <mergeCell ref="L11:M11"/>
    <mergeCell ref="N11:O11"/>
    <mergeCell ref="P11:R11"/>
    <mergeCell ref="A38:AG38"/>
    <mergeCell ref="A40:B40"/>
    <mergeCell ref="C40:I40"/>
    <mergeCell ref="AA11:AC11"/>
    <mergeCell ref="AD11:AE11"/>
    <mergeCell ref="A8:AK8"/>
    <mergeCell ref="A9:AK9"/>
    <mergeCell ref="B10:E10"/>
    <mergeCell ref="A11:A12"/>
    <mergeCell ref="B11:B12"/>
    <mergeCell ref="C11:C12"/>
    <mergeCell ref="D11:D12"/>
    <mergeCell ref="E11:E12"/>
    <mergeCell ref="F11:F12"/>
    <mergeCell ref="G11:G12"/>
    <mergeCell ref="AH11:AJ11"/>
    <mergeCell ref="AK11:AK12"/>
    <mergeCell ref="AF11:AG11"/>
    <mergeCell ref="A6:AK6"/>
    <mergeCell ref="A1:AK1"/>
    <mergeCell ref="A2:AK2"/>
    <mergeCell ref="A3:AK3"/>
    <mergeCell ref="A4:AK4"/>
    <mergeCell ref="A5:AK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F0"/>
  </sheetPr>
  <dimension ref="A1:AV44"/>
  <sheetViews>
    <sheetView zoomScale="80" zoomScaleNormal="80" zoomScaleSheetLayoutView="80" zoomScalePageLayoutView="55" workbookViewId="0">
      <selection activeCell="P24" sqref="P24"/>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c r="A1" s="533" t="s">
        <v>4</v>
      </c>
      <c r="B1" s="534"/>
      <c r="C1" s="534"/>
      <c r="D1" s="534"/>
      <c r="E1" s="534"/>
      <c r="F1" s="534"/>
      <c r="G1" s="534"/>
      <c r="H1" s="534"/>
      <c r="I1" s="534"/>
      <c r="J1" s="534"/>
      <c r="K1" s="534"/>
      <c r="L1" s="534"/>
      <c r="M1" s="534"/>
      <c r="N1" s="534"/>
      <c r="O1" s="534"/>
      <c r="P1" s="534"/>
      <c r="Q1" s="534"/>
      <c r="R1" s="534"/>
      <c r="S1" s="534"/>
      <c r="T1" s="534"/>
      <c r="U1" s="534"/>
      <c r="V1" s="534"/>
      <c r="W1" s="534"/>
      <c r="X1" s="534"/>
      <c r="Y1" s="534"/>
      <c r="Z1" s="534"/>
      <c r="AA1" s="534"/>
      <c r="AB1" s="534"/>
      <c r="AC1" s="534"/>
      <c r="AD1" s="534"/>
      <c r="AE1" s="534"/>
      <c r="AF1" s="534"/>
      <c r="AG1" s="534"/>
      <c r="AH1" s="534"/>
      <c r="AI1" s="534"/>
      <c r="AJ1" s="534"/>
      <c r="AK1" s="534"/>
      <c r="AL1" s="534"/>
      <c r="AM1" s="534"/>
      <c r="AN1" s="534"/>
      <c r="AO1" s="534"/>
      <c r="AP1" s="534"/>
      <c r="AQ1" s="534"/>
      <c r="AR1" s="535"/>
    </row>
    <row r="2" spans="1:48" ht="17.25" customHeight="1" thickBot="1">
      <c r="A2" s="293" t="s">
        <v>522</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5"/>
    </row>
    <row r="3" spans="1:48" s="2" customFormat="1" ht="17.25" customHeight="1" thickBot="1">
      <c r="A3" s="583" t="s">
        <v>3</v>
      </c>
      <c r="B3" s="584"/>
      <c r="C3" s="584"/>
      <c r="D3" s="584"/>
      <c r="E3" s="584"/>
      <c r="F3" s="584"/>
      <c r="G3" s="584"/>
      <c r="H3" s="584"/>
      <c r="I3" s="584"/>
      <c r="J3" s="584"/>
      <c r="K3" s="584"/>
      <c r="L3" s="584"/>
      <c r="M3" s="584"/>
      <c r="N3" s="584"/>
      <c r="O3" s="584"/>
      <c r="P3" s="584"/>
      <c r="Q3" s="584"/>
      <c r="R3" s="584"/>
      <c r="S3" s="584"/>
      <c r="T3" s="584"/>
      <c r="U3" s="584"/>
      <c r="V3" s="584"/>
      <c r="W3" s="584"/>
      <c r="X3" s="584"/>
      <c r="Y3" s="584"/>
      <c r="Z3" s="584"/>
      <c r="AA3" s="584"/>
      <c r="AB3" s="584"/>
      <c r="AC3" s="584"/>
      <c r="AD3" s="584"/>
      <c r="AE3" s="584"/>
      <c r="AF3" s="584"/>
      <c r="AG3" s="584"/>
      <c r="AH3" s="584"/>
      <c r="AI3" s="584"/>
      <c r="AJ3" s="584"/>
      <c r="AK3" s="584"/>
      <c r="AL3" s="584"/>
      <c r="AM3" s="584"/>
      <c r="AN3" s="584"/>
      <c r="AO3" s="584"/>
      <c r="AP3" s="584"/>
      <c r="AQ3" s="584"/>
      <c r="AR3" s="585"/>
    </row>
    <row r="4" spans="1:48" s="2" customFormat="1" ht="17.25" customHeight="1" thickBot="1">
      <c r="A4" s="281" t="s">
        <v>554</v>
      </c>
      <c r="B4" s="282"/>
      <c r="C4" s="282"/>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3"/>
    </row>
    <row r="5" spans="1:48" customFormat="1" ht="23.25" customHeight="1" thickBot="1">
      <c r="A5" s="646" t="s">
        <v>1316</v>
      </c>
      <c r="B5" s="647"/>
      <c r="C5" s="647"/>
      <c r="D5" s="647"/>
      <c r="E5" s="647"/>
      <c r="F5" s="647"/>
      <c r="G5" s="647"/>
      <c r="H5" s="647"/>
      <c r="I5" s="647"/>
      <c r="J5" s="647"/>
      <c r="K5" s="647"/>
      <c r="L5" s="647"/>
      <c r="M5" s="647"/>
      <c r="N5" s="647"/>
      <c r="O5" s="647"/>
      <c r="P5" s="647"/>
      <c r="Q5" s="647"/>
      <c r="R5" s="647"/>
      <c r="S5" s="647"/>
      <c r="T5" s="647"/>
      <c r="U5" s="647"/>
      <c r="V5" s="647"/>
      <c r="W5" s="647"/>
      <c r="X5" s="647"/>
      <c r="Y5" s="647"/>
      <c r="Z5" s="647"/>
      <c r="AA5" s="647"/>
      <c r="AB5" s="647"/>
      <c r="AC5" s="647"/>
      <c r="AD5" s="647"/>
      <c r="AE5" s="647"/>
      <c r="AF5" s="647"/>
      <c r="AG5" s="647"/>
      <c r="AH5" s="647"/>
      <c r="AI5" s="647"/>
      <c r="AJ5" s="647"/>
      <c r="AK5" s="647"/>
      <c r="AL5" s="647"/>
      <c r="AM5" s="647"/>
      <c r="AN5" s="647"/>
      <c r="AO5" s="647"/>
      <c r="AP5" s="647"/>
      <c r="AQ5" s="647"/>
      <c r="AR5" s="648"/>
    </row>
    <row r="6" spans="1:48" customFormat="1" ht="22.5" customHeight="1" thickBot="1">
      <c r="A6" s="598" t="s">
        <v>1195</v>
      </c>
      <c r="B6" s="599"/>
      <c r="C6" s="599"/>
      <c r="D6" s="599"/>
      <c r="E6" s="599"/>
      <c r="F6" s="599"/>
      <c r="G6" s="599"/>
      <c r="H6" s="599"/>
      <c r="I6" s="599"/>
      <c r="J6" s="599"/>
      <c r="K6" s="599"/>
      <c r="L6" s="599"/>
      <c r="M6" s="599"/>
      <c r="N6" s="599"/>
      <c r="O6" s="599"/>
      <c r="P6" s="599"/>
      <c r="Q6" s="599"/>
      <c r="R6" s="599"/>
      <c r="S6" s="599"/>
      <c r="T6" s="599"/>
      <c r="U6" s="599"/>
      <c r="V6" s="599"/>
      <c r="W6" s="599"/>
      <c r="X6" s="599"/>
      <c r="Y6" s="599"/>
      <c r="Z6" s="599"/>
      <c r="AA6" s="599"/>
      <c r="AB6" s="599"/>
      <c r="AC6" s="599"/>
      <c r="AD6" s="599"/>
      <c r="AE6" s="599"/>
      <c r="AF6" s="599"/>
      <c r="AG6" s="599"/>
      <c r="AH6" s="599"/>
      <c r="AI6" s="599"/>
      <c r="AJ6" s="599"/>
      <c r="AK6" s="599"/>
      <c r="AL6" s="599"/>
      <c r="AM6" s="599"/>
      <c r="AN6" s="599"/>
      <c r="AO6" s="599"/>
      <c r="AP6" s="599"/>
      <c r="AQ6" s="599"/>
      <c r="AR6" s="600"/>
    </row>
    <row r="7" spans="1:48" ht="17.25" thickBot="1"/>
    <row r="8" spans="1:48" s="110" customFormat="1" ht="15.75" customHeight="1" thickBot="1">
      <c r="A8" s="673" t="s">
        <v>524</v>
      </c>
      <c r="B8" s="674"/>
      <c r="C8" s="674"/>
      <c r="D8" s="674"/>
      <c r="E8" s="674"/>
      <c r="F8" s="674"/>
      <c r="G8" s="674"/>
      <c r="H8" s="674"/>
      <c r="I8" s="674"/>
      <c r="J8" s="674"/>
      <c r="K8" s="674"/>
      <c r="L8" s="674"/>
      <c r="M8" s="674"/>
      <c r="N8" s="674"/>
      <c r="O8" s="674"/>
      <c r="P8" s="674"/>
      <c r="Q8" s="674"/>
      <c r="R8" s="674"/>
      <c r="S8" s="674"/>
      <c r="T8" s="674"/>
      <c r="U8" s="674"/>
      <c r="V8" s="674"/>
      <c r="W8" s="674"/>
      <c r="X8" s="674"/>
      <c r="Y8" s="674"/>
      <c r="Z8" s="674"/>
      <c r="AA8" s="674"/>
      <c r="AB8" s="674"/>
      <c r="AC8" s="674"/>
      <c r="AD8" s="674"/>
      <c r="AE8" s="674"/>
      <c r="AF8" s="674"/>
      <c r="AG8" s="674"/>
      <c r="AH8" s="674"/>
      <c r="AI8" s="674"/>
      <c r="AJ8" s="674"/>
      <c r="AK8" s="675"/>
    </row>
    <row r="9" spans="1:48" s="110" customFormat="1" ht="15.75" customHeight="1" thickBot="1">
      <c r="A9" s="673" t="s">
        <v>525</v>
      </c>
      <c r="B9" s="674"/>
      <c r="C9" s="674"/>
      <c r="D9" s="674"/>
      <c r="E9" s="674"/>
      <c r="F9" s="674"/>
      <c r="G9" s="674"/>
      <c r="H9" s="674"/>
      <c r="I9" s="674"/>
      <c r="J9" s="674"/>
      <c r="K9" s="674"/>
      <c r="L9" s="674"/>
      <c r="M9" s="674"/>
      <c r="N9" s="674"/>
      <c r="O9" s="674"/>
      <c r="P9" s="674"/>
      <c r="Q9" s="674"/>
      <c r="R9" s="674"/>
      <c r="S9" s="674"/>
      <c r="T9" s="674"/>
      <c r="U9" s="674"/>
      <c r="V9" s="674"/>
      <c r="W9" s="674"/>
      <c r="X9" s="674"/>
      <c r="Y9" s="674"/>
      <c r="Z9" s="674"/>
      <c r="AA9" s="674"/>
      <c r="AB9" s="674"/>
      <c r="AC9" s="674"/>
      <c r="AD9" s="674"/>
      <c r="AE9" s="674"/>
      <c r="AF9" s="674"/>
      <c r="AG9" s="674"/>
      <c r="AH9" s="674"/>
      <c r="AI9" s="674"/>
      <c r="AJ9" s="674"/>
      <c r="AK9" s="675"/>
    </row>
    <row r="10" spans="1:48" s="110" customFormat="1" ht="15.75">
      <c r="A10" s="111"/>
      <c r="B10" s="676"/>
      <c r="C10" s="676"/>
      <c r="D10" s="676"/>
      <c r="E10" s="676"/>
      <c r="F10" s="112"/>
      <c r="G10" s="112"/>
      <c r="H10" s="112"/>
      <c r="I10" s="112"/>
      <c r="J10" s="111"/>
      <c r="K10" s="111"/>
      <c r="L10" s="111"/>
      <c r="M10" s="111"/>
      <c r="N10" s="111"/>
      <c r="O10" s="111"/>
      <c r="P10" s="111"/>
      <c r="Q10" s="111"/>
      <c r="R10" s="111"/>
      <c r="S10" s="111"/>
      <c r="T10" s="111"/>
      <c r="U10" s="111"/>
      <c r="V10" s="111"/>
      <c r="W10" s="111"/>
      <c r="X10" s="111"/>
      <c r="Y10" s="111"/>
      <c r="Z10" s="111"/>
      <c r="AA10" s="111"/>
      <c r="AB10" s="111"/>
      <c r="AC10" s="111"/>
      <c r="AD10" s="111"/>
      <c r="AE10" s="111"/>
      <c r="AF10" s="111"/>
      <c r="AG10" s="111"/>
      <c r="AH10" s="111"/>
      <c r="AI10" s="111"/>
      <c r="AJ10" s="111"/>
      <c r="AK10" s="111"/>
    </row>
    <row r="11" spans="1:48" s="110" customFormat="1" ht="92.25" customHeight="1">
      <c r="A11" s="691" t="s">
        <v>526</v>
      </c>
      <c r="B11" s="692" t="s">
        <v>1196</v>
      </c>
      <c r="C11" s="692" t="s">
        <v>1197</v>
      </c>
      <c r="D11" s="692" t="s">
        <v>1198</v>
      </c>
      <c r="E11" s="692"/>
      <c r="F11" s="693" t="s">
        <v>1199</v>
      </c>
      <c r="G11" s="693"/>
      <c r="H11" s="693" t="s">
        <v>1200</v>
      </c>
      <c r="I11" s="693"/>
      <c r="J11" s="693" t="s">
        <v>1201</v>
      </c>
      <c r="K11" s="693"/>
      <c r="L11" s="693" t="s">
        <v>1202</v>
      </c>
      <c r="M11" s="693"/>
      <c r="N11" s="693" t="s">
        <v>1203</v>
      </c>
      <c r="O11" s="693"/>
      <c r="P11" s="693"/>
      <c r="Q11" s="693"/>
      <c r="R11" s="692" t="s">
        <v>1204</v>
      </c>
      <c r="S11" s="692"/>
      <c r="T11" s="692"/>
      <c r="U11" s="692" t="s">
        <v>1205</v>
      </c>
      <c r="V11" s="692"/>
      <c r="W11" s="692"/>
      <c r="X11" s="692"/>
      <c r="Y11" s="692" t="s">
        <v>1206</v>
      </c>
      <c r="Z11" s="692"/>
      <c r="AA11" s="692"/>
      <c r="AB11" s="692" t="s">
        <v>1207</v>
      </c>
      <c r="AC11" s="692"/>
      <c r="AD11" s="692"/>
      <c r="AE11" s="694" t="s">
        <v>1208</v>
      </c>
      <c r="AF11" s="695"/>
      <c r="AG11" s="692" t="s">
        <v>1209</v>
      </c>
      <c r="AH11" s="692"/>
      <c r="AI11" s="694" t="s">
        <v>1210</v>
      </c>
      <c r="AJ11" s="695"/>
      <c r="AK11" s="698"/>
      <c r="AL11" s="692" t="s">
        <v>1211</v>
      </c>
      <c r="AM11" s="692"/>
      <c r="AN11" s="692"/>
      <c r="AO11" s="692" t="s">
        <v>1212</v>
      </c>
      <c r="AP11" s="692"/>
      <c r="AQ11" s="692"/>
      <c r="AR11" s="692" t="s">
        <v>1213</v>
      </c>
    </row>
    <row r="12" spans="1:48" s="110" customFormat="1" ht="27" customHeight="1">
      <c r="A12" s="691"/>
      <c r="B12" s="692"/>
      <c r="C12" s="692"/>
      <c r="D12" s="692"/>
      <c r="E12" s="692"/>
      <c r="F12" s="693"/>
      <c r="G12" s="693"/>
      <c r="H12" s="693"/>
      <c r="I12" s="693"/>
      <c r="J12" s="693"/>
      <c r="K12" s="693"/>
      <c r="L12" s="693"/>
      <c r="M12" s="693"/>
      <c r="N12" s="693"/>
      <c r="O12" s="693"/>
      <c r="P12" s="693"/>
      <c r="Q12" s="693"/>
      <c r="R12" s="692"/>
      <c r="S12" s="692"/>
      <c r="T12" s="692"/>
      <c r="U12" s="692"/>
      <c r="V12" s="692"/>
      <c r="W12" s="692"/>
      <c r="X12" s="692"/>
      <c r="Y12" s="692"/>
      <c r="Z12" s="692"/>
      <c r="AA12" s="692"/>
      <c r="AB12" s="692"/>
      <c r="AC12" s="692"/>
      <c r="AD12" s="692"/>
      <c r="AE12" s="696"/>
      <c r="AF12" s="697"/>
      <c r="AG12" s="692"/>
      <c r="AH12" s="692"/>
      <c r="AI12" s="696"/>
      <c r="AJ12" s="697"/>
      <c r="AK12" s="699"/>
      <c r="AL12" s="692"/>
      <c r="AM12" s="692"/>
      <c r="AN12" s="692"/>
      <c r="AO12" s="692"/>
      <c r="AP12" s="692"/>
      <c r="AQ12" s="692"/>
      <c r="AR12" s="692"/>
    </row>
    <row r="13" spans="1:48" s="110" customFormat="1" ht="27" customHeight="1">
      <c r="A13" s="691"/>
      <c r="B13" s="692"/>
      <c r="C13" s="692"/>
      <c r="D13" s="133" t="s">
        <v>545</v>
      </c>
      <c r="E13" s="133" t="s">
        <v>546</v>
      </c>
      <c r="F13" s="133" t="s">
        <v>1214</v>
      </c>
      <c r="G13" s="133" t="s">
        <v>546</v>
      </c>
      <c r="H13" s="133" t="s">
        <v>1214</v>
      </c>
      <c r="I13" s="133" t="s">
        <v>1215</v>
      </c>
      <c r="J13" s="133" t="s">
        <v>1214</v>
      </c>
      <c r="K13" s="133" t="s">
        <v>546</v>
      </c>
      <c r="L13" s="133" t="s">
        <v>1214</v>
      </c>
      <c r="M13" s="133" t="s">
        <v>546</v>
      </c>
      <c r="N13" s="133" t="s">
        <v>1214</v>
      </c>
      <c r="O13" s="133" t="s">
        <v>546</v>
      </c>
      <c r="P13" s="133" t="s">
        <v>547</v>
      </c>
      <c r="Q13" s="133" t="s">
        <v>1216</v>
      </c>
      <c r="R13" s="133" t="s">
        <v>1214</v>
      </c>
      <c r="S13" s="133" t="s">
        <v>546</v>
      </c>
      <c r="T13" s="133" t="s">
        <v>547</v>
      </c>
      <c r="U13" s="133" t="s">
        <v>545</v>
      </c>
      <c r="V13" s="133" t="s">
        <v>1215</v>
      </c>
      <c r="W13" s="133" t="s">
        <v>547</v>
      </c>
      <c r="X13" s="133" t="s">
        <v>1216</v>
      </c>
      <c r="Y13" s="133" t="s">
        <v>1214</v>
      </c>
      <c r="Z13" s="133" t="s">
        <v>546</v>
      </c>
      <c r="AA13" s="133" t="s">
        <v>547</v>
      </c>
      <c r="AB13" s="133" t="s">
        <v>1217</v>
      </c>
      <c r="AC13" s="133" t="s">
        <v>1218</v>
      </c>
      <c r="AD13" s="133" t="s">
        <v>1219</v>
      </c>
      <c r="AE13" s="133" t="s">
        <v>1214</v>
      </c>
      <c r="AF13" s="133" t="s">
        <v>546</v>
      </c>
      <c r="AG13" s="133" t="s">
        <v>1214</v>
      </c>
      <c r="AH13" s="133" t="s">
        <v>546</v>
      </c>
      <c r="AI13" s="133" t="s">
        <v>1214</v>
      </c>
      <c r="AJ13" s="133" t="s">
        <v>546</v>
      </c>
      <c r="AK13" s="133" t="s">
        <v>547</v>
      </c>
      <c r="AL13" s="133" t="s">
        <v>1214</v>
      </c>
      <c r="AM13" s="133" t="s">
        <v>546</v>
      </c>
      <c r="AN13" s="133" t="s">
        <v>547</v>
      </c>
      <c r="AO13" s="133" t="s">
        <v>1214</v>
      </c>
      <c r="AP13" s="133" t="s">
        <v>546</v>
      </c>
      <c r="AQ13" s="133" t="s">
        <v>547</v>
      </c>
      <c r="AR13" s="692"/>
      <c r="AV13" s="134"/>
    </row>
    <row r="14" spans="1:48" s="110" customFormat="1">
      <c r="A14" s="135">
        <v>1</v>
      </c>
      <c r="B14" s="136"/>
      <c r="C14" s="136"/>
      <c r="D14" s="136"/>
      <c r="E14" s="136"/>
      <c r="F14" s="136"/>
      <c r="G14" s="136"/>
      <c r="H14" s="136"/>
      <c r="I14" s="136"/>
      <c r="J14" s="136"/>
      <c r="K14" s="136"/>
      <c r="L14" s="136"/>
      <c r="M14" s="136"/>
      <c r="N14" s="136"/>
      <c r="O14" s="136"/>
      <c r="P14" s="136"/>
      <c r="Q14" s="136"/>
      <c r="R14" s="136"/>
      <c r="S14" s="136"/>
      <c r="T14" s="136"/>
      <c r="U14" s="136"/>
      <c r="V14" s="136"/>
      <c r="W14" s="136"/>
      <c r="X14" s="136"/>
      <c r="Y14" s="136"/>
      <c r="Z14" s="136"/>
      <c r="AA14" s="136"/>
      <c r="AB14" s="136"/>
      <c r="AC14" s="136"/>
      <c r="AD14" s="136"/>
      <c r="AE14" s="136"/>
      <c r="AF14" s="136"/>
      <c r="AG14" s="136"/>
      <c r="AH14" s="136"/>
      <c r="AI14" s="136"/>
      <c r="AJ14" s="136"/>
      <c r="AK14" s="136"/>
      <c r="AL14" s="136"/>
      <c r="AM14" s="136"/>
      <c r="AN14" s="136"/>
      <c r="AO14" s="136"/>
      <c r="AP14" s="136"/>
      <c r="AQ14" s="136"/>
      <c r="AR14" s="136"/>
    </row>
    <row r="15" spans="1:48" s="110" customFormat="1">
      <c r="A15" s="137">
        <v>2</v>
      </c>
      <c r="B15" s="138"/>
      <c r="C15" s="138"/>
      <c r="D15" s="138"/>
      <c r="E15" s="138"/>
      <c r="F15" s="138"/>
      <c r="G15" s="138"/>
      <c r="H15" s="138"/>
      <c r="I15" s="138"/>
      <c r="J15" s="138"/>
      <c r="K15" s="138"/>
      <c r="L15" s="138"/>
      <c r="M15" s="138"/>
      <c r="N15" s="138"/>
      <c r="O15" s="138"/>
      <c r="P15" s="138"/>
      <c r="Q15" s="138"/>
      <c r="R15" s="138"/>
      <c r="S15" s="138"/>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row>
    <row r="16" spans="1:48" s="110" customFormat="1">
      <c r="A16" s="137">
        <v>3</v>
      </c>
      <c r="B16" s="138"/>
      <c r="C16" s="138"/>
      <c r="D16" s="138"/>
      <c r="E16" s="138"/>
      <c r="F16" s="138"/>
      <c r="G16" s="138"/>
      <c r="H16" s="138"/>
      <c r="I16" s="138"/>
      <c r="J16" s="138"/>
      <c r="K16" s="138"/>
      <c r="L16" s="138"/>
      <c r="M16" s="138"/>
      <c r="N16" s="138"/>
      <c r="O16" s="138"/>
      <c r="P16" s="138"/>
      <c r="Q16" s="138"/>
      <c r="R16" s="138"/>
      <c r="S16" s="138"/>
      <c r="T16" s="138"/>
      <c r="U16" s="138"/>
      <c r="V16" s="138"/>
      <c r="W16" s="138"/>
      <c r="X16" s="138"/>
      <c r="Y16" s="138"/>
      <c r="Z16" s="138"/>
      <c r="AA16" s="138"/>
      <c r="AB16" s="138"/>
      <c r="AC16" s="138"/>
      <c r="AD16" s="138"/>
      <c r="AE16" s="138"/>
      <c r="AF16" s="138"/>
      <c r="AG16" s="138"/>
      <c r="AH16" s="138"/>
      <c r="AI16" s="138"/>
      <c r="AJ16" s="138"/>
      <c r="AK16" s="138"/>
      <c r="AL16" s="138"/>
      <c r="AM16" s="138"/>
      <c r="AN16" s="138"/>
      <c r="AO16" s="138"/>
      <c r="AP16" s="138"/>
      <c r="AQ16" s="138"/>
      <c r="AR16" s="138"/>
    </row>
    <row r="17" spans="1:44" s="110" customFormat="1">
      <c r="A17" s="137">
        <v>4</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P17" s="138"/>
      <c r="AQ17" s="138"/>
      <c r="AR17" s="138"/>
    </row>
    <row r="18" spans="1:44" s="110" customFormat="1">
      <c r="A18" s="137">
        <v>5</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row>
    <row r="19" spans="1:44" s="110" customFormat="1">
      <c r="A19" s="137">
        <v>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38"/>
      <c r="AC19" s="138"/>
      <c r="AD19" s="138"/>
      <c r="AE19" s="138"/>
      <c r="AF19" s="138"/>
      <c r="AG19" s="138"/>
      <c r="AH19" s="138"/>
      <c r="AI19" s="138"/>
      <c r="AJ19" s="138"/>
      <c r="AK19" s="138"/>
      <c r="AL19" s="138"/>
      <c r="AM19" s="138"/>
      <c r="AN19" s="138"/>
      <c r="AO19" s="138"/>
      <c r="AP19" s="138"/>
      <c r="AQ19" s="138"/>
      <c r="AR19" s="138"/>
    </row>
    <row r="20" spans="1:44" s="110" customFormat="1">
      <c r="A20" s="137">
        <v>7</v>
      </c>
      <c r="B20" s="138"/>
      <c r="C20" s="138"/>
      <c r="D20" s="138"/>
      <c r="E20" s="138"/>
      <c r="F20" s="138"/>
      <c r="G20" s="138"/>
      <c r="H20" s="138"/>
      <c r="I20" s="138"/>
      <c r="J20" s="138"/>
      <c r="K20" s="138"/>
      <c r="L20" s="138"/>
      <c r="M20" s="138"/>
      <c r="N20" s="138"/>
      <c r="O20" s="138"/>
      <c r="P20" s="138"/>
      <c r="Q20" s="138"/>
      <c r="R20" s="138"/>
      <c r="S20" s="138"/>
      <c r="T20" s="138"/>
      <c r="U20" s="138"/>
      <c r="V20" s="138"/>
      <c r="W20" s="138"/>
      <c r="X20" s="138"/>
      <c r="Y20" s="138"/>
      <c r="Z20" s="138"/>
      <c r="AA20" s="138"/>
      <c r="AB20" s="138"/>
      <c r="AC20" s="138"/>
      <c r="AD20" s="138"/>
      <c r="AE20" s="138"/>
      <c r="AF20" s="138"/>
      <c r="AG20" s="138"/>
      <c r="AH20" s="138"/>
      <c r="AI20" s="138"/>
      <c r="AJ20" s="138"/>
      <c r="AK20" s="138"/>
      <c r="AL20" s="138"/>
      <c r="AM20" s="138"/>
      <c r="AN20" s="138"/>
      <c r="AO20" s="138"/>
      <c r="AP20" s="138"/>
      <c r="AQ20" s="138"/>
      <c r="AR20" s="138"/>
    </row>
    <row r="21" spans="1:44" s="110" customFormat="1">
      <c r="A21" s="137">
        <v>8</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8"/>
      <c r="AP21" s="138"/>
      <c r="AQ21" s="138"/>
      <c r="AR21" s="138"/>
    </row>
    <row r="22" spans="1:44" s="110" customFormat="1">
      <c r="A22" s="137">
        <v>9</v>
      </c>
      <c r="B22" s="138"/>
      <c r="C22" s="138"/>
      <c r="D22" s="138"/>
      <c r="E22" s="138"/>
      <c r="F22" s="138"/>
      <c r="G22" s="138"/>
      <c r="H22" s="138"/>
      <c r="I22" s="138"/>
      <c r="J22" s="138"/>
      <c r="K22" s="138"/>
      <c r="L22" s="138"/>
      <c r="M22" s="138"/>
      <c r="N22" s="138"/>
      <c r="O22" s="138"/>
      <c r="P22" s="138"/>
      <c r="Q22" s="138"/>
      <c r="R22" s="138"/>
      <c r="S22" s="138"/>
      <c r="T22" s="138"/>
      <c r="U22" s="138"/>
      <c r="V22" s="138"/>
      <c r="W22" s="138"/>
      <c r="X22" s="138"/>
      <c r="Y22" s="138"/>
      <c r="Z22" s="138"/>
      <c r="AA22" s="138"/>
      <c r="AB22" s="138"/>
      <c r="AC22" s="138"/>
      <c r="AD22" s="138"/>
      <c r="AE22" s="138"/>
      <c r="AF22" s="138"/>
      <c r="AG22" s="138"/>
      <c r="AH22" s="138"/>
      <c r="AI22" s="138"/>
      <c r="AJ22" s="138"/>
      <c r="AK22" s="138"/>
      <c r="AL22" s="138"/>
      <c r="AM22" s="138"/>
      <c r="AN22" s="138"/>
      <c r="AO22" s="138"/>
      <c r="AP22" s="138"/>
      <c r="AQ22" s="138"/>
      <c r="AR22" s="138"/>
    </row>
    <row r="23" spans="1:44" s="110" customFormat="1">
      <c r="A23" s="137">
        <v>10</v>
      </c>
      <c r="B23" s="138"/>
      <c r="C23" s="138"/>
      <c r="D23" s="138"/>
      <c r="E23" s="138"/>
      <c r="F23" s="138"/>
      <c r="G23" s="138"/>
      <c r="H23" s="138"/>
      <c r="I23" s="138"/>
      <c r="J23" s="138"/>
      <c r="K23" s="138"/>
      <c r="L23" s="138"/>
      <c r="M23" s="138"/>
      <c r="N23" s="138"/>
      <c r="O23" s="138"/>
      <c r="P23" s="138"/>
      <c r="Q23" s="138"/>
      <c r="R23" s="138"/>
      <c r="S23" s="138"/>
      <c r="T23" s="138"/>
      <c r="U23" s="138"/>
      <c r="V23" s="138"/>
      <c r="W23" s="138"/>
      <c r="X23" s="138"/>
      <c r="Y23" s="138"/>
      <c r="Z23" s="138"/>
      <c r="AA23" s="138"/>
      <c r="AB23" s="138"/>
      <c r="AC23" s="138"/>
      <c r="AD23" s="138"/>
      <c r="AE23" s="138"/>
      <c r="AF23" s="138"/>
      <c r="AG23" s="138"/>
      <c r="AH23" s="138"/>
      <c r="AI23" s="138"/>
      <c r="AJ23" s="138"/>
      <c r="AK23" s="138"/>
      <c r="AL23" s="138"/>
      <c r="AM23" s="138"/>
      <c r="AN23" s="138"/>
      <c r="AO23" s="138"/>
      <c r="AP23" s="138"/>
      <c r="AQ23" s="138"/>
      <c r="AR23" s="138"/>
    </row>
    <row r="24" spans="1:44" s="110" customFormat="1">
      <c r="A24" s="137">
        <v>11</v>
      </c>
      <c r="B24" s="138"/>
      <c r="C24" s="138"/>
      <c r="D24" s="138"/>
      <c r="E24" s="138"/>
      <c r="F24" s="138"/>
      <c r="G24" s="138"/>
      <c r="H24" s="138"/>
      <c r="I24" s="138"/>
      <c r="J24" s="138"/>
      <c r="K24" s="138"/>
      <c r="L24" s="138"/>
      <c r="M24" s="138"/>
      <c r="N24" s="138"/>
      <c r="O24" s="138"/>
      <c r="P24" s="138"/>
      <c r="Q24" s="138"/>
      <c r="R24" s="138"/>
      <c r="S24" s="138"/>
      <c r="T24" s="138"/>
      <c r="U24" s="138"/>
      <c r="V24" s="138"/>
      <c r="W24" s="138"/>
      <c r="X24" s="138"/>
      <c r="Y24" s="138"/>
      <c r="Z24" s="138"/>
      <c r="AA24" s="138"/>
      <c r="AB24" s="138"/>
      <c r="AC24" s="138"/>
      <c r="AD24" s="138"/>
      <c r="AE24" s="138"/>
      <c r="AF24" s="138"/>
      <c r="AG24" s="138"/>
      <c r="AH24" s="138"/>
      <c r="AI24" s="138"/>
      <c r="AJ24" s="138"/>
      <c r="AK24" s="138"/>
      <c r="AL24" s="138"/>
      <c r="AM24" s="138"/>
      <c r="AN24" s="138"/>
      <c r="AO24" s="138"/>
      <c r="AP24" s="138"/>
      <c r="AQ24" s="138"/>
      <c r="AR24" s="138"/>
    </row>
    <row r="25" spans="1:44" s="110" customFormat="1">
      <c r="A25" s="137">
        <v>12</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38"/>
      <c r="AC25" s="138"/>
      <c r="AD25" s="138"/>
      <c r="AE25" s="138"/>
      <c r="AF25" s="138"/>
      <c r="AG25" s="138"/>
      <c r="AH25" s="138"/>
      <c r="AI25" s="138"/>
      <c r="AJ25" s="138"/>
      <c r="AK25" s="138"/>
      <c r="AL25" s="138"/>
      <c r="AM25" s="138"/>
      <c r="AN25" s="138"/>
      <c r="AO25" s="138"/>
      <c r="AP25" s="138"/>
      <c r="AQ25" s="138"/>
      <c r="AR25" s="138"/>
    </row>
    <row r="26" spans="1:44" s="110" customFormat="1">
      <c r="A26" s="137">
        <v>13</v>
      </c>
      <c r="B26" s="138"/>
      <c r="C26" s="138"/>
      <c r="D26" s="138"/>
      <c r="E26" s="138"/>
      <c r="F26" s="138"/>
      <c r="G26" s="138"/>
      <c r="H26" s="138"/>
      <c r="I26" s="138"/>
      <c r="J26" s="138"/>
      <c r="K26" s="138"/>
      <c r="L26" s="138"/>
      <c r="M26" s="138"/>
      <c r="N26" s="138"/>
      <c r="O26" s="138"/>
      <c r="P26" s="138"/>
      <c r="Q26" s="138"/>
      <c r="R26" s="138"/>
      <c r="S26" s="138"/>
      <c r="T26" s="138"/>
      <c r="U26" s="138"/>
      <c r="V26" s="138"/>
      <c r="W26" s="138"/>
      <c r="X26" s="138"/>
      <c r="Y26" s="138"/>
      <c r="Z26" s="138"/>
      <c r="AA26" s="138"/>
      <c r="AB26" s="138"/>
      <c r="AC26" s="138"/>
      <c r="AD26" s="138"/>
      <c r="AE26" s="138"/>
      <c r="AF26" s="138"/>
      <c r="AG26" s="138"/>
      <c r="AH26" s="138"/>
      <c r="AI26" s="138"/>
      <c r="AJ26" s="138"/>
      <c r="AK26" s="138"/>
      <c r="AL26" s="138"/>
      <c r="AM26" s="138"/>
      <c r="AN26" s="138"/>
      <c r="AO26" s="138"/>
      <c r="AP26" s="138"/>
      <c r="AQ26" s="138"/>
      <c r="AR26" s="138"/>
    </row>
    <row r="27" spans="1:44" s="110" customFormat="1">
      <c r="A27" s="137">
        <v>14</v>
      </c>
      <c r="B27" s="138"/>
      <c r="C27" s="138"/>
      <c r="D27" s="138"/>
      <c r="E27" s="138"/>
      <c r="F27" s="138"/>
      <c r="G27" s="138"/>
      <c r="H27" s="138"/>
      <c r="I27" s="138"/>
      <c r="J27" s="138"/>
      <c r="K27" s="138"/>
      <c r="L27" s="138"/>
      <c r="M27" s="138"/>
      <c r="N27" s="138"/>
      <c r="O27" s="138"/>
      <c r="P27" s="138"/>
      <c r="Q27" s="138"/>
      <c r="R27" s="138"/>
      <c r="S27" s="138"/>
      <c r="T27" s="138"/>
      <c r="U27" s="138"/>
      <c r="V27" s="138"/>
      <c r="W27" s="138"/>
      <c r="X27" s="138"/>
      <c r="Y27" s="138"/>
      <c r="Z27" s="138"/>
      <c r="AA27" s="138"/>
      <c r="AB27" s="138"/>
      <c r="AC27" s="138"/>
      <c r="AD27" s="138"/>
      <c r="AE27" s="138"/>
      <c r="AF27" s="138"/>
      <c r="AG27" s="138"/>
      <c r="AH27" s="138"/>
      <c r="AI27" s="138"/>
      <c r="AJ27" s="138"/>
      <c r="AK27" s="138"/>
      <c r="AL27" s="138"/>
      <c r="AM27" s="138"/>
      <c r="AN27" s="138"/>
      <c r="AO27" s="138"/>
      <c r="AP27" s="138"/>
      <c r="AQ27" s="138"/>
      <c r="AR27" s="138"/>
    </row>
    <row r="28" spans="1:44" s="110" customFormat="1">
      <c r="A28" s="137">
        <v>15</v>
      </c>
      <c r="B28" s="138"/>
      <c r="C28" s="138"/>
      <c r="D28" s="138"/>
      <c r="E28" s="138"/>
      <c r="F28" s="138"/>
      <c r="G28" s="138"/>
      <c r="H28" s="138"/>
      <c r="I28" s="138"/>
      <c r="J28" s="138"/>
      <c r="K28" s="138"/>
      <c r="L28" s="138"/>
      <c r="M28" s="138"/>
      <c r="N28" s="138"/>
      <c r="O28" s="138"/>
      <c r="P28" s="138"/>
      <c r="Q28" s="138"/>
      <c r="R28" s="138"/>
      <c r="S28" s="138"/>
      <c r="T28" s="138"/>
      <c r="U28" s="138"/>
      <c r="V28" s="138"/>
      <c r="W28" s="138"/>
      <c r="X28" s="138"/>
      <c r="Y28" s="138"/>
      <c r="Z28" s="138"/>
      <c r="AA28" s="138"/>
      <c r="AB28" s="138"/>
      <c r="AC28" s="138"/>
      <c r="AD28" s="138"/>
      <c r="AE28" s="138"/>
      <c r="AF28" s="138"/>
      <c r="AG28" s="138"/>
      <c r="AH28" s="138"/>
      <c r="AI28" s="138"/>
      <c r="AJ28" s="138"/>
      <c r="AK28" s="138"/>
      <c r="AL28" s="138"/>
      <c r="AM28" s="138"/>
      <c r="AN28" s="138"/>
      <c r="AO28" s="138"/>
      <c r="AP28" s="138"/>
      <c r="AQ28" s="138"/>
      <c r="AR28" s="138"/>
    </row>
    <row r="29" spans="1:44" s="110" customFormat="1">
      <c r="A29" s="137">
        <v>16</v>
      </c>
      <c r="B29" s="138"/>
      <c r="C29" s="138"/>
      <c r="D29" s="138"/>
      <c r="E29" s="138"/>
      <c r="F29" s="138"/>
      <c r="G29" s="138"/>
      <c r="H29" s="138"/>
      <c r="I29" s="138"/>
      <c r="J29" s="138"/>
      <c r="K29" s="138"/>
      <c r="L29" s="138"/>
      <c r="M29" s="138"/>
      <c r="N29" s="138"/>
      <c r="O29" s="138"/>
      <c r="P29" s="138"/>
      <c r="Q29" s="138"/>
      <c r="R29" s="138"/>
      <c r="S29" s="138"/>
      <c r="T29" s="138"/>
      <c r="U29" s="138"/>
      <c r="V29" s="138"/>
      <c r="W29" s="138"/>
      <c r="X29" s="138"/>
      <c r="Y29" s="138"/>
      <c r="Z29" s="138"/>
      <c r="AA29" s="138"/>
      <c r="AB29" s="138"/>
      <c r="AC29" s="138"/>
      <c r="AD29" s="138"/>
      <c r="AE29" s="138"/>
      <c r="AF29" s="138"/>
      <c r="AG29" s="138"/>
      <c r="AH29" s="138"/>
      <c r="AI29" s="138"/>
      <c r="AJ29" s="138"/>
      <c r="AK29" s="138"/>
      <c r="AL29" s="138"/>
      <c r="AM29" s="138"/>
      <c r="AN29" s="138"/>
      <c r="AO29" s="138"/>
      <c r="AP29" s="138"/>
      <c r="AQ29" s="138"/>
      <c r="AR29" s="138"/>
    </row>
    <row r="30" spans="1:44" s="110" customFormat="1">
      <c r="A30" s="137">
        <v>17</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38"/>
      <c r="AO30" s="138"/>
      <c r="AP30" s="138"/>
      <c r="AQ30" s="138"/>
      <c r="AR30" s="138"/>
    </row>
    <row r="31" spans="1:44" s="110" customFormat="1">
      <c r="A31" s="137">
        <v>18</v>
      </c>
      <c r="B31" s="138"/>
      <c r="C31" s="138"/>
      <c r="D31" s="138"/>
      <c r="E31" s="138"/>
      <c r="F31" s="138"/>
      <c r="G31" s="138"/>
      <c r="H31" s="138"/>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row>
    <row r="32" spans="1:44" s="110" customFormat="1">
      <c r="A32" s="137">
        <v>19</v>
      </c>
      <c r="B32" s="138"/>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AN32" s="138"/>
      <c r="AO32" s="138"/>
      <c r="AP32" s="138"/>
      <c r="AQ32" s="138"/>
      <c r="AR32" s="138"/>
    </row>
    <row r="33" spans="1:44" s="110" customFormat="1">
      <c r="A33" s="137">
        <v>20</v>
      </c>
      <c r="B33" s="138"/>
      <c r="C33" s="138"/>
      <c r="D33" s="138"/>
      <c r="E33" s="138"/>
      <c r="F33" s="138"/>
      <c r="G33" s="138"/>
      <c r="H33" s="138"/>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c r="AL33" s="138"/>
      <c r="AM33" s="138"/>
      <c r="AN33" s="138"/>
      <c r="AO33" s="138"/>
      <c r="AP33" s="138"/>
      <c r="AQ33" s="138"/>
      <c r="AR33" s="138"/>
    </row>
    <row r="34" spans="1:44" s="110" customFormat="1">
      <c r="A34" s="137">
        <v>21</v>
      </c>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row>
    <row r="35" spans="1:44" s="110" customFormat="1">
      <c r="A35" s="137">
        <v>22</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O35" s="138"/>
      <c r="AP35" s="138"/>
      <c r="AQ35" s="138"/>
      <c r="AR35" s="138"/>
    </row>
    <row r="36" spans="1:44" s="110" customFormat="1">
      <c r="A36" s="137">
        <v>23</v>
      </c>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s="138"/>
      <c r="AN36" s="138"/>
      <c r="AO36" s="138"/>
      <c r="AP36" s="138"/>
      <c r="AQ36" s="138"/>
      <c r="AR36" s="138"/>
    </row>
    <row r="37" spans="1:44" s="110" customFormat="1" ht="15.75" thickBot="1">
      <c r="A37" s="120">
        <v>24</v>
      </c>
      <c r="B37" s="121"/>
      <c r="C37" s="121"/>
      <c r="D37" s="121"/>
      <c r="E37" s="121"/>
      <c r="F37" s="121"/>
      <c r="G37" s="121"/>
      <c r="H37" s="121"/>
      <c r="I37" s="121"/>
      <c r="J37" s="121"/>
      <c r="K37" s="121"/>
      <c r="L37" s="121"/>
      <c r="M37" s="121"/>
      <c r="N37" s="121"/>
      <c r="O37" s="121"/>
      <c r="P37" s="121"/>
      <c r="Q37" s="121"/>
      <c r="R37" s="121"/>
      <c r="S37" s="121"/>
      <c r="T37" s="121"/>
      <c r="U37" s="121"/>
      <c r="V37" s="121"/>
      <c r="W37" s="121"/>
      <c r="X37" s="121"/>
      <c r="Y37" s="121"/>
      <c r="Z37" s="121"/>
      <c r="AA37" s="121"/>
      <c r="AB37" s="121"/>
      <c r="AC37" s="121"/>
      <c r="AD37" s="121"/>
      <c r="AE37" s="121"/>
      <c r="AF37" s="121"/>
      <c r="AG37" s="121"/>
      <c r="AH37" s="121"/>
      <c r="AI37" s="121"/>
      <c r="AJ37" s="121"/>
      <c r="AK37" s="121"/>
      <c r="AL37" s="121"/>
      <c r="AM37" s="121"/>
      <c r="AN37" s="121"/>
      <c r="AO37" s="121"/>
      <c r="AP37" s="121"/>
      <c r="AQ37" s="121"/>
      <c r="AR37" s="121"/>
    </row>
    <row r="38" spans="1:44" s="110" customFormat="1" ht="15">
      <c r="A38" s="111"/>
      <c r="B38" s="111"/>
      <c r="C38" s="111"/>
      <c r="D38" s="111"/>
      <c r="E38" s="111"/>
      <c r="F38" s="111"/>
      <c r="G38" s="111"/>
      <c r="H38" s="111"/>
      <c r="I38" s="111"/>
      <c r="J38" s="111"/>
      <c r="K38" s="111"/>
      <c r="L38" s="111"/>
      <c r="M38" s="111"/>
      <c r="N38" s="111"/>
      <c r="O38" s="111"/>
      <c r="P38" s="111"/>
      <c r="Q38" s="111"/>
      <c r="R38" s="111"/>
      <c r="S38" s="111"/>
      <c r="T38" s="111"/>
      <c r="U38" s="111"/>
      <c r="V38" s="111"/>
      <c r="W38" s="111"/>
      <c r="X38" s="111"/>
      <c r="Y38" s="111"/>
      <c r="Z38" s="111"/>
      <c r="AA38" s="111"/>
      <c r="AB38" s="111"/>
      <c r="AC38" s="111"/>
      <c r="AD38" s="111"/>
      <c r="AE38" s="111"/>
      <c r="AF38" s="111"/>
      <c r="AG38" s="111"/>
      <c r="AH38" s="111"/>
      <c r="AI38" s="111"/>
      <c r="AJ38" s="111"/>
      <c r="AK38" s="111"/>
      <c r="AL38" s="111"/>
      <c r="AM38" s="111"/>
      <c r="AN38" s="111"/>
      <c r="AO38" s="111"/>
      <c r="AP38" s="111"/>
      <c r="AQ38" s="111"/>
      <c r="AR38" s="111"/>
    </row>
    <row r="39" spans="1:44" s="110" customFormat="1" ht="15" customHeight="1">
      <c r="A39" s="690" t="s">
        <v>548</v>
      </c>
      <c r="B39" s="690"/>
      <c r="C39" s="690"/>
      <c r="D39" s="690"/>
      <c r="E39" s="690"/>
      <c r="F39" s="690"/>
      <c r="G39" s="690"/>
      <c r="H39" s="690"/>
      <c r="I39" s="690"/>
      <c r="J39" s="690"/>
      <c r="K39" s="690"/>
      <c r="L39" s="690"/>
      <c r="M39" s="690"/>
      <c r="N39" s="690"/>
      <c r="O39" s="690"/>
      <c r="P39" s="690"/>
      <c r="Q39" s="690"/>
      <c r="R39" s="690"/>
      <c r="S39" s="690"/>
      <c r="T39" s="690"/>
      <c r="U39" s="690"/>
      <c r="V39" s="690"/>
      <c r="W39" s="690"/>
      <c r="X39" s="690"/>
      <c r="Y39" s="690"/>
      <c r="Z39" s="690"/>
      <c r="AA39" s="690"/>
      <c r="AB39" s="690"/>
      <c r="AC39" s="690"/>
      <c r="AD39" s="690"/>
      <c r="AE39" s="690"/>
      <c r="AF39" s="690"/>
      <c r="AG39" s="690"/>
      <c r="AH39" s="690"/>
      <c r="AI39" s="690"/>
      <c r="AJ39" s="690"/>
      <c r="AK39" s="690"/>
      <c r="AL39" s="690"/>
      <c r="AM39" s="690"/>
      <c r="AN39" s="690"/>
      <c r="AO39" s="690"/>
      <c r="AP39" s="690"/>
      <c r="AQ39" s="690"/>
      <c r="AR39" s="690"/>
    </row>
    <row r="40" spans="1:44" s="110" customFormat="1" ht="15">
      <c r="A40" s="111"/>
      <c r="B40" s="111"/>
      <c r="C40" s="111"/>
      <c r="D40" s="111"/>
      <c r="E40" s="111"/>
      <c r="F40" s="111"/>
      <c r="G40" s="111"/>
      <c r="H40" s="111"/>
      <c r="I40" s="111"/>
      <c r="J40" s="111"/>
      <c r="K40" s="111"/>
      <c r="L40" s="111"/>
      <c r="M40" s="111"/>
      <c r="N40" s="111"/>
      <c r="O40" s="111"/>
      <c r="P40" s="111"/>
      <c r="Q40" s="111"/>
      <c r="R40" s="111"/>
      <c r="S40" s="111"/>
      <c r="T40" s="111"/>
      <c r="U40" s="111"/>
      <c r="V40" s="111"/>
      <c r="W40" s="111"/>
      <c r="X40" s="111"/>
      <c r="Y40" s="111"/>
      <c r="Z40" s="111"/>
      <c r="AA40" s="111"/>
      <c r="AB40" s="111"/>
      <c r="AC40" s="111"/>
      <c r="AD40" s="111"/>
      <c r="AE40" s="111"/>
      <c r="AF40" s="111"/>
      <c r="AG40" s="111"/>
      <c r="AH40" s="111"/>
      <c r="AI40" s="111"/>
      <c r="AJ40" s="111"/>
      <c r="AK40" s="111"/>
      <c r="AL40" s="111"/>
      <c r="AM40" s="111"/>
      <c r="AN40" s="111"/>
      <c r="AO40" s="111"/>
      <c r="AP40" s="111"/>
      <c r="AQ40" s="111"/>
      <c r="AR40" s="111"/>
    </row>
    <row r="41" spans="1:44" s="110" customFormat="1" ht="39.75" customHeight="1">
      <c r="A41" s="676" t="s">
        <v>549</v>
      </c>
      <c r="B41" s="687"/>
      <c r="C41" s="688" t="s">
        <v>550</v>
      </c>
      <c r="D41" s="688"/>
      <c r="E41" s="688"/>
      <c r="F41" s="688"/>
      <c r="G41" s="688"/>
      <c r="H41" s="688"/>
      <c r="I41" s="688"/>
      <c r="J41" s="688"/>
      <c r="K41" s="688"/>
      <c r="L41" s="688"/>
      <c r="M41" s="688"/>
      <c r="N41" s="111"/>
      <c r="O41" s="111"/>
      <c r="P41" s="111"/>
      <c r="Q41" s="111"/>
      <c r="R41" s="111"/>
      <c r="S41" s="111"/>
      <c r="T41" s="111"/>
      <c r="U41" s="111"/>
      <c r="V41" s="111"/>
      <c r="W41" s="111"/>
      <c r="X41" s="111"/>
      <c r="Y41" s="111"/>
      <c r="Z41" s="111"/>
      <c r="AA41" s="111"/>
      <c r="AB41" s="124"/>
      <c r="AC41" s="111"/>
      <c r="AD41" s="111"/>
      <c r="AE41" s="111"/>
      <c r="AF41" s="111"/>
      <c r="AG41" s="111"/>
      <c r="AH41" s="111"/>
      <c r="AI41" s="111"/>
      <c r="AJ41" s="111"/>
      <c r="AK41" s="111"/>
      <c r="AL41" s="111"/>
      <c r="AM41" s="111"/>
      <c r="AN41" s="111"/>
      <c r="AO41" s="111"/>
      <c r="AP41" s="111"/>
      <c r="AQ41" s="111"/>
      <c r="AR41" s="111"/>
    </row>
    <row r="42" spans="1:44" s="110" customFormat="1" ht="15.75">
      <c r="A42" s="111"/>
      <c r="B42" s="111"/>
      <c r="C42" s="124"/>
      <c r="D42" s="124"/>
      <c r="E42" s="124"/>
      <c r="F42" s="124"/>
      <c r="G42" s="124"/>
      <c r="H42" s="124"/>
      <c r="I42" s="124"/>
      <c r="J42" s="124"/>
      <c r="K42" s="124"/>
      <c r="L42" s="124"/>
      <c r="M42" s="124"/>
      <c r="N42" s="124"/>
      <c r="O42" s="124"/>
      <c r="P42" s="124"/>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row>
    <row r="43" spans="1:44" s="110" customFormat="1" ht="46.5" customHeight="1">
      <c r="A43" s="676" t="s">
        <v>551</v>
      </c>
      <c r="B43" s="687"/>
      <c r="C43" s="688" t="s">
        <v>1220</v>
      </c>
      <c r="D43" s="688"/>
      <c r="E43" s="688"/>
      <c r="F43" s="688"/>
      <c r="G43" s="688"/>
      <c r="H43" s="688"/>
      <c r="I43" s="688"/>
      <c r="J43" s="688"/>
      <c r="K43" s="688"/>
      <c r="L43" s="688"/>
      <c r="M43" s="688"/>
      <c r="N43" s="111"/>
      <c r="O43" s="111"/>
      <c r="P43" s="111"/>
      <c r="Q43" s="111"/>
      <c r="R43" s="111"/>
      <c r="S43" s="111"/>
      <c r="T43" s="111"/>
      <c r="U43" s="111"/>
      <c r="V43" s="111"/>
      <c r="W43" s="111"/>
      <c r="X43" s="111"/>
      <c r="Y43" s="111"/>
      <c r="Z43" s="111"/>
      <c r="AA43" s="111"/>
      <c r="AB43" s="111"/>
      <c r="AC43" s="111"/>
      <c r="AD43" s="111"/>
      <c r="AE43" s="111"/>
      <c r="AF43" s="111"/>
      <c r="AG43" s="111"/>
      <c r="AH43" s="111"/>
      <c r="AI43" s="111"/>
      <c r="AJ43" s="111"/>
      <c r="AK43" s="111"/>
      <c r="AL43" s="111"/>
      <c r="AM43" s="111"/>
      <c r="AN43" s="111"/>
      <c r="AO43" s="111"/>
      <c r="AP43" s="111"/>
      <c r="AQ43" s="111"/>
      <c r="AR43" s="111"/>
    </row>
    <row r="44" spans="1:44">
      <c r="D44" s="5"/>
      <c r="E44" s="5"/>
      <c r="F44" s="5"/>
      <c r="G44" s="5"/>
      <c r="H44" s="5"/>
      <c r="I44" s="4"/>
    </row>
  </sheetData>
  <mergeCells count="33">
    <mergeCell ref="A39:AR39"/>
    <mergeCell ref="A41:B41"/>
    <mergeCell ref="C41:M41"/>
    <mergeCell ref="A43:B43"/>
    <mergeCell ref="C43:M43"/>
    <mergeCell ref="AR11:AR13"/>
    <mergeCell ref="L11:M12"/>
    <mergeCell ref="N11:Q12"/>
    <mergeCell ref="R11:T12"/>
    <mergeCell ref="U11:X12"/>
    <mergeCell ref="Y11:AA12"/>
    <mergeCell ref="AB11:AD12"/>
    <mergeCell ref="AE11:AF12"/>
    <mergeCell ref="AG11:AH12"/>
    <mergeCell ref="AI11:AK12"/>
    <mergeCell ref="AL11:AN12"/>
    <mergeCell ref="AO11:AQ12"/>
    <mergeCell ref="A8:AK8"/>
    <mergeCell ref="A9:AK9"/>
    <mergeCell ref="B10:E10"/>
    <mergeCell ref="A11:A13"/>
    <mergeCell ref="B11:B13"/>
    <mergeCell ref="C11:C13"/>
    <mergeCell ref="D11:E12"/>
    <mergeCell ref="F11:G12"/>
    <mergeCell ref="H11:I12"/>
    <mergeCell ref="J11:K12"/>
    <mergeCell ref="A6:AR6"/>
    <mergeCell ref="A1:AR1"/>
    <mergeCell ref="A2:AR2"/>
    <mergeCell ref="A3:AR3"/>
    <mergeCell ref="A4:AR4"/>
    <mergeCell ref="A5:AR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F0"/>
  </sheetPr>
  <dimension ref="A1:Q40"/>
  <sheetViews>
    <sheetView zoomScaleNormal="100" zoomScaleSheetLayoutView="80" zoomScalePageLayoutView="55" workbookViewId="0">
      <selection activeCell="J19" sqref="J19"/>
    </sheetView>
  </sheetViews>
  <sheetFormatPr baseColWidth="10" defaultColWidth="11.42578125" defaultRowHeight="16.5"/>
  <cols>
    <col min="1" max="1" width="9.42578125" style="3" customWidth="1"/>
    <col min="2" max="2" width="35" style="4" customWidth="1"/>
    <col min="3" max="3" width="17.42578125" style="5" customWidth="1"/>
    <col min="4" max="4" width="16.28515625" style="4"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c r="A1" s="272" t="s">
        <v>4</v>
      </c>
      <c r="B1" s="273"/>
      <c r="C1" s="273"/>
      <c r="D1" s="273"/>
      <c r="E1" s="273"/>
      <c r="F1" s="273"/>
      <c r="G1" s="273"/>
      <c r="H1" s="273"/>
      <c r="I1" s="273"/>
      <c r="J1" s="273"/>
      <c r="K1" s="273"/>
      <c r="L1" s="273"/>
      <c r="M1" s="273"/>
      <c r="N1" s="273"/>
      <c r="O1" s="273"/>
      <c r="P1" s="273"/>
      <c r="Q1" s="274"/>
    </row>
    <row r="2" spans="1:17" ht="17.25" customHeight="1" thickBot="1">
      <c r="A2" s="293" t="s">
        <v>522</v>
      </c>
      <c r="B2" s="294"/>
      <c r="C2" s="294"/>
      <c r="D2" s="294"/>
      <c r="E2" s="294"/>
      <c r="F2" s="294"/>
      <c r="G2" s="294"/>
      <c r="H2" s="294"/>
      <c r="I2" s="294"/>
      <c r="J2" s="294"/>
      <c r="K2" s="294"/>
      <c r="L2" s="294"/>
      <c r="M2" s="294"/>
      <c r="N2" s="294"/>
      <c r="O2" s="294"/>
      <c r="P2" s="294"/>
      <c r="Q2" s="295"/>
    </row>
    <row r="3" spans="1:17" s="2" customFormat="1" ht="17.25" customHeight="1" thickBot="1">
      <c r="A3" s="278" t="s">
        <v>3</v>
      </c>
      <c r="B3" s="279"/>
      <c r="C3" s="279"/>
      <c r="D3" s="279"/>
      <c r="E3" s="279"/>
      <c r="F3" s="279"/>
      <c r="G3" s="279"/>
      <c r="H3" s="279"/>
      <c r="I3" s="279"/>
      <c r="J3" s="279"/>
      <c r="K3" s="279"/>
      <c r="L3" s="279"/>
      <c r="M3" s="279"/>
      <c r="N3" s="279"/>
      <c r="O3" s="279"/>
      <c r="P3" s="279"/>
      <c r="Q3" s="280"/>
    </row>
    <row r="4" spans="1:17" s="2" customFormat="1" ht="17.25" customHeight="1" thickBot="1">
      <c r="A4" s="281" t="s">
        <v>554</v>
      </c>
      <c r="B4" s="282"/>
      <c r="C4" s="282"/>
      <c r="D4" s="282"/>
      <c r="E4" s="282"/>
      <c r="F4" s="282"/>
      <c r="G4" s="282"/>
      <c r="H4" s="282"/>
      <c r="I4" s="282"/>
      <c r="J4" s="282"/>
      <c r="K4" s="282"/>
      <c r="L4" s="282"/>
      <c r="M4" s="282"/>
      <c r="N4" s="282"/>
      <c r="O4" s="282"/>
      <c r="P4" s="282"/>
      <c r="Q4" s="283"/>
    </row>
    <row r="5" spans="1:17" customFormat="1" ht="23.25" customHeight="1" thickBot="1">
      <c r="A5" s="608" t="s">
        <v>1315</v>
      </c>
      <c r="B5" s="609"/>
      <c r="C5" s="609"/>
      <c r="D5" s="609"/>
      <c r="E5" s="609"/>
      <c r="F5" s="609"/>
      <c r="G5" s="609"/>
      <c r="H5" s="609"/>
      <c r="I5" s="609"/>
      <c r="J5" s="609"/>
      <c r="K5" s="609"/>
      <c r="L5" s="609"/>
      <c r="M5" s="609"/>
      <c r="N5" s="609"/>
      <c r="O5" s="609"/>
      <c r="P5" s="609"/>
      <c r="Q5" s="610"/>
    </row>
    <row r="6" spans="1:17" customFormat="1" ht="22.5" customHeight="1" thickBot="1">
      <c r="A6" s="598" t="s">
        <v>1221</v>
      </c>
      <c r="B6" s="599"/>
      <c r="C6" s="599"/>
      <c r="D6" s="599"/>
      <c r="E6" s="599"/>
      <c r="F6" s="599"/>
      <c r="G6" s="599"/>
      <c r="H6" s="599"/>
      <c r="I6" s="599"/>
      <c r="J6" s="599"/>
      <c r="K6" s="599"/>
      <c r="L6" s="599"/>
      <c r="M6" s="599"/>
      <c r="N6" s="599"/>
      <c r="O6" s="599"/>
      <c r="P6" s="599"/>
      <c r="Q6" s="600"/>
    </row>
    <row r="7" spans="1:17" ht="17.25" thickBot="1"/>
    <row r="8" spans="1:17" s="110" customFormat="1" ht="92.25" customHeight="1">
      <c r="A8" s="703" t="s">
        <v>526</v>
      </c>
      <c r="B8" s="705" t="s">
        <v>1196</v>
      </c>
      <c r="C8" s="705" t="s">
        <v>1197</v>
      </c>
      <c r="D8" s="707" t="s">
        <v>1222</v>
      </c>
      <c r="E8" s="707" t="s">
        <v>1223</v>
      </c>
      <c r="F8" s="710" t="s">
        <v>1224</v>
      </c>
      <c r="G8" s="710"/>
      <c r="H8" s="710"/>
      <c r="I8" s="710" t="s">
        <v>1225</v>
      </c>
      <c r="J8" s="710"/>
      <c r="K8" s="710"/>
      <c r="L8" s="710" t="s">
        <v>1226</v>
      </c>
      <c r="M8" s="710"/>
      <c r="N8" s="710"/>
      <c r="O8" s="710" t="s">
        <v>1227</v>
      </c>
      <c r="P8" s="710"/>
      <c r="Q8" s="700" t="s">
        <v>1213</v>
      </c>
    </row>
    <row r="9" spans="1:17" s="110" customFormat="1" ht="27" customHeight="1" thickBot="1">
      <c r="A9" s="691"/>
      <c r="B9" s="692"/>
      <c r="C9" s="692"/>
      <c r="D9" s="708"/>
      <c r="E9" s="708"/>
      <c r="F9" s="711"/>
      <c r="G9" s="711"/>
      <c r="H9" s="711"/>
      <c r="I9" s="711"/>
      <c r="J9" s="711"/>
      <c r="K9" s="711"/>
      <c r="L9" s="711"/>
      <c r="M9" s="711"/>
      <c r="N9" s="711"/>
      <c r="O9" s="711"/>
      <c r="P9" s="711"/>
      <c r="Q9" s="701"/>
    </row>
    <row r="10" spans="1:17" s="110" customFormat="1" ht="27" customHeight="1" thickBot="1">
      <c r="A10" s="704"/>
      <c r="B10" s="706"/>
      <c r="C10" s="706"/>
      <c r="D10" s="709"/>
      <c r="E10" s="709"/>
      <c r="F10" s="139" t="s">
        <v>1214</v>
      </c>
      <c r="G10" s="140" t="s">
        <v>546</v>
      </c>
      <c r="H10" s="140" t="s">
        <v>547</v>
      </c>
      <c r="I10" s="140" t="s">
        <v>1214</v>
      </c>
      <c r="J10" s="140" t="s">
        <v>546</v>
      </c>
      <c r="K10" s="140" t="s">
        <v>547</v>
      </c>
      <c r="L10" s="140" t="s">
        <v>1214</v>
      </c>
      <c r="M10" s="140" t="s">
        <v>546</v>
      </c>
      <c r="N10" s="140" t="s">
        <v>547</v>
      </c>
      <c r="O10" s="140" t="s">
        <v>1214</v>
      </c>
      <c r="P10" s="141" t="s">
        <v>546</v>
      </c>
      <c r="Q10" s="702"/>
    </row>
    <row r="11" spans="1:17" s="110" customFormat="1" ht="15">
      <c r="A11" s="142">
        <v>1</v>
      </c>
      <c r="B11" s="118"/>
      <c r="C11" s="118"/>
      <c r="D11" s="118"/>
      <c r="E11" s="118"/>
      <c r="F11" s="118"/>
      <c r="G11" s="118"/>
      <c r="H11" s="118"/>
      <c r="I11" s="118"/>
      <c r="J11" s="118"/>
      <c r="K11" s="118"/>
      <c r="L11" s="118"/>
      <c r="M11" s="118"/>
      <c r="N11" s="118"/>
      <c r="O11" s="118"/>
      <c r="P11" s="118"/>
      <c r="Q11" s="143"/>
    </row>
    <row r="12" spans="1:17" s="110" customFormat="1" ht="15">
      <c r="A12" s="116">
        <v>2</v>
      </c>
      <c r="B12" s="117"/>
      <c r="C12" s="117"/>
      <c r="D12" s="117"/>
      <c r="E12" s="117"/>
      <c r="F12" s="117"/>
      <c r="G12" s="117"/>
      <c r="H12" s="117"/>
      <c r="I12" s="117"/>
      <c r="J12" s="117"/>
      <c r="K12" s="117"/>
      <c r="L12" s="117"/>
      <c r="M12" s="117"/>
      <c r="N12" s="117"/>
      <c r="O12" s="117"/>
      <c r="P12" s="117"/>
      <c r="Q12" s="144"/>
    </row>
    <row r="13" spans="1:17" s="110" customFormat="1" ht="15">
      <c r="A13" s="116">
        <v>3</v>
      </c>
      <c r="B13" s="117"/>
      <c r="C13" s="117"/>
      <c r="D13" s="117"/>
      <c r="E13" s="117"/>
      <c r="F13" s="117"/>
      <c r="G13" s="117"/>
      <c r="H13" s="117"/>
      <c r="I13" s="117"/>
      <c r="J13" s="117"/>
      <c r="K13" s="117"/>
      <c r="L13" s="117"/>
      <c r="M13" s="117"/>
      <c r="N13" s="117"/>
      <c r="O13" s="117"/>
      <c r="P13" s="117"/>
      <c r="Q13" s="144"/>
    </row>
    <row r="14" spans="1:17" s="110" customFormat="1" ht="15">
      <c r="A14" s="116">
        <v>4</v>
      </c>
      <c r="B14" s="117"/>
      <c r="C14" s="117"/>
      <c r="D14" s="117"/>
      <c r="E14" s="117"/>
      <c r="F14" s="117"/>
      <c r="G14" s="117"/>
      <c r="H14" s="117"/>
      <c r="I14" s="117"/>
      <c r="J14" s="117"/>
      <c r="K14" s="117"/>
      <c r="L14" s="117"/>
      <c r="M14" s="117"/>
      <c r="N14" s="117"/>
      <c r="O14" s="117"/>
      <c r="P14" s="117"/>
      <c r="Q14" s="144"/>
    </row>
    <row r="15" spans="1:17" s="110" customFormat="1" ht="15">
      <c r="A15" s="116">
        <v>5</v>
      </c>
      <c r="B15" s="117"/>
      <c r="C15" s="117"/>
      <c r="D15" s="117"/>
      <c r="E15" s="117"/>
      <c r="F15" s="117"/>
      <c r="G15" s="117"/>
      <c r="H15" s="117"/>
      <c r="I15" s="117"/>
      <c r="J15" s="117"/>
      <c r="K15" s="117"/>
      <c r="L15" s="117"/>
      <c r="M15" s="117"/>
      <c r="N15" s="117"/>
      <c r="O15" s="117"/>
      <c r="P15" s="117"/>
      <c r="Q15" s="144"/>
    </row>
    <row r="16" spans="1:17" s="110" customFormat="1" ht="15">
      <c r="A16" s="116">
        <v>6</v>
      </c>
      <c r="B16" s="117"/>
      <c r="C16" s="117"/>
      <c r="D16" s="117"/>
      <c r="E16" s="117"/>
      <c r="F16" s="117"/>
      <c r="G16" s="117"/>
      <c r="H16" s="117"/>
      <c r="I16" s="117"/>
      <c r="J16" s="117"/>
      <c r="K16" s="117"/>
      <c r="L16" s="117"/>
      <c r="M16" s="117"/>
      <c r="N16" s="117"/>
      <c r="O16" s="117"/>
      <c r="P16" s="117"/>
      <c r="Q16" s="144"/>
    </row>
    <row r="17" spans="1:17" s="110" customFormat="1" ht="15">
      <c r="A17" s="116">
        <v>7</v>
      </c>
      <c r="B17" s="117"/>
      <c r="C17" s="117"/>
      <c r="D17" s="117"/>
      <c r="E17" s="117"/>
      <c r="F17" s="117"/>
      <c r="G17" s="117"/>
      <c r="H17" s="117"/>
      <c r="I17" s="117"/>
      <c r="J17" s="117"/>
      <c r="K17" s="117"/>
      <c r="L17" s="117"/>
      <c r="M17" s="117"/>
      <c r="N17" s="117"/>
      <c r="O17" s="117"/>
      <c r="P17" s="117"/>
      <c r="Q17" s="144"/>
    </row>
    <row r="18" spans="1:17" s="110" customFormat="1" ht="15">
      <c r="A18" s="116">
        <v>8</v>
      </c>
      <c r="B18" s="117"/>
      <c r="C18" s="117"/>
      <c r="D18" s="117"/>
      <c r="E18" s="117"/>
      <c r="F18" s="117"/>
      <c r="G18" s="117"/>
      <c r="H18" s="117"/>
      <c r="I18" s="117"/>
      <c r="J18" s="117"/>
      <c r="K18" s="117"/>
      <c r="L18" s="117"/>
      <c r="M18" s="117"/>
      <c r="N18" s="117"/>
      <c r="O18" s="117"/>
      <c r="P18" s="117"/>
      <c r="Q18" s="144"/>
    </row>
    <row r="19" spans="1:17" s="110" customFormat="1" ht="15">
      <c r="A19" s="116">
        <v>9</v>
      </c>
      <c r="B19" s="117"/>
      <c r="C19" s="117"/>
      <c r="D19" s="117"/>
      <c r="E19" s="117"/>
      <c r="F19" s="117"/>
      <c r="G19" s="117"/>
      <c r="H19" s="117"/>
      <c r="I19" s="117"/>
      <c r="J19" s="117"/>
      <c r="K19" s="117"/>
      <c r="L19" s="117"/>
      <c r="M19" s="117"/>
      <c r="N19" s="117"/>
      <c r="O19" s="117"/>
      <c r="P19" s="117"/>
      <c r="Q19" s="144"/>
    </row>
    <row r="20" spans="1:17" s="110" customFormat="1" ht="15">
      <c r="A20" s="116">
        <v>10</v>
      </c>
      <c r="B20" s="117"/>
      <c r="C20" s="117"/>
      <c r="D20" s="117"/>
      <c r="E20" s="117"/>
      <c r="F20" s="117"/>
      <c r="G20" s="117"/>
      <c r="H20" s="117"/>
      <c r="I20" s="117"/>
      <c r="J20" s="117"/>
      <c r="K20" s="117"/>
      <c r="L20" s="117"/>
      <c r="M20" s="117"/>
      <c r="N20" s="117"/>
      <c r="O20" s="117"/>
      <c r="P20" s="117"/>
      <c r="Q20" s="144"/>
    </row>
    <row r="21" spans="1:17" s="110" customFormat="1" ht="15">
      <c r="A21" s="116">
        <v>11</v>
      </c>
      <c r="B21" s="117"/>
      <c r="C21" s="117"/>
      <c r="D21" s="117"/>
      <c r="E21" s="117"/>
      <c r="F21" s="117"/>
      <c r="G21" s="117"/>
      <c r="H21" s="117"/>
      <c r="I21" s="117"/>
      <c r="J21" s="117"/>
      <c r="K21" s="117"/>
      <c r="L21" s="117"/>
      <c r="M21" s="117"/>
      <c r="N21" s="117"/>
      <c r="O21" s="117"/>
      <c r="P21" s="117"/>
      <c r="Q21" s="144"/>
    </row>
    <row r="22" spans="1:17" s="110" customFormat="1" ht="15">
      <c r="A22" s="116">
        <v>12</v>
      </c>
      <c r="B22" s="117"/>
      <c r="C22" s="117"/>
      <c r="D22" s="117"/>
      <c r="E22" s="117"/>
      <c r="F22" s="117"/>
      <c r="G22" s="117"/>
      <c r="H22" s="117"/>
      <c r="I22" s="117"/>
      <c r="J22" s="117"/>
      <c r="K22" s="117"/>
      <c r="L22" s="117"/>
      <c r="M22" s="117"/>
      <c r="N22" s="117"/>
      <c r="O22" s="117"/>
      <c r="P22" s="117"/>
      <c r="Q22" s="144"/>
    </row>
    <row r="23" spans="1:17" s="110" customFormat="1" ht="15">
      <c r="A23" s="116">
        <v>13</v>
      </c>
      <c r="B23" s="117"/>
      <c r="C23" s="117"/>
      <c r="D23" s="117"/>
      <c r="E23" s="117"/>
      <c r="F23" s="117"/>
      <c r="G23" s="117"/>
      <c r="H23" s="117"/>
      <c r="I23" s="117"/>
      <c r="J23" s="117"/>
      <c r="K23" s="117"/>
      <c r="L23" s="117"/>
      <c r="M23" s="117"/>
      <c r="N23" s="117"/>
      <c r="O23" s="117"/>
      <c r="P23" s="117"/>
      <c r="Q23" s="144"/>
    </row>
    <row r="24" spans="1:17" s="110" customFormat="1" ht="15">
      <c r="A24" s="116">
        <v>14</v>
      </c>
      <c r="B24" s="117"/>
      <c r="C24" s="117"/>
      <c r="D24" s="117"/>
      <c r="E24" s="117"/>
      <c r="F24" s="117"/>
      <c r="G24" s="117"/>
      <c r="H24" s="117"/>
      <c r="I24" s="117"/>
      <c r="J24" s="117"/>
      <c r="K24" s="117"/>
      <c r="L24" s="117"/>
      <c r="M24" s="117"/>
      <c r="N24" s="117"/>
      <c r="O24" s="117"/>
      <c r="P24" s="117"/>
      <c r="Q24" s="144"/>
    </row>
    <row r="25" spans="1:17" s="110" customFormat="1" ht="15">
      <c r="A25" s="116">
        <v>15</v>
      </c>
      <c r="B25" s="117"/>
      <c r="C25" s="117"/>
      <c r="D25" s="117"/>
      <c r="E25" s="117"/>
      <c r="F25" s="117"/>
      <c r="G25" s="117"/>
      <c r="H25" s="117"/>
      <c r="I25" s="117"/>
      <c r="J25" s="117"/>
      <c r="K25" s="117"/>
      <c r="L25" s="117"/>
      <c r="M25" s="117"/>
      <c r="N25" s="117"/>
      <c r="O25" s="117"/>
      <c r="P25" s="117"/>
      <c r="Q25" s="144"/>
    </row>
    <row r="26" spans="1:17" s="110" customFormat="1" ht="15">
      <c r="A26" s="116">
        <v>16</v>
      </c>
      <c r="B26" s="117"/>
      <c r="C26" s="117"/>
      <c r="D26" s="117"/>
      <c r="E26" s="117"/>
      <c r="F26" s="117"/>
      <c r="G26" s="117"/>
      <c r="H26" s="117"/>
      <c r="I26" s="117"/>
      <c r="J26" s="117"/>
      <c r="K26" s="117"/>
      <c r="L26" s="117"/>
      <c r="M26" s="117"/>
      <c r="N26" s="117"/>
      <c r="O26" s="117"/>
      <c r="P26" s="117"/>
      <c r="Q26" s="144"/>
    </row>
    <row r="27" spans="1:17" s="110" customFormat="1" ht="15">
      <c r="A27" s="116">
        <v>17</v>
      </c>
      <c r="B27" s="117"/>
      <c r="C27" s="117"/>
      <c r="D27" s="117"/>
      <c r="E27" s="117"/>
      <c r="F27" s="117"/>
      <c r="G27" s="117"/>
      <c r="H27" s="117"/>
      <c r="I27" s="117"/>
      <c r="J27" s="117"/>
      <c r="K27" s="117"/>
      <c r="L27" s="117"/>
      <c r="M27" s="117"/>
      <c r="N27" s="117"/>
      <c r="O27" s="117"/>
      <c r="P27" s="117"/>
      <c r="Q27" s="144"/>
    </row>
    <row r="28" spans="1:17" s="110" customFormat="1" ht="15">
      <c r="A28" s="116">
        <v>18</v>
      </c>
      <c r="B28" s="117"/>
      <c r="C28" s="117"/>
      <c r="D28" s="117"/>
      <c r="E28" s="117"/>
      <c r="F28" s="117"/>
      <c r="G28" s="117"/>
      <c r="H28" s="117"/>
      <c r="I28" s="117"/>
      <c r="J28" s="117"/>
      <c r="K28" s="117"/>
      <c r="L28" s="117"/>
      <c r="M28" s="117"/>
      <c r="N28" s="117"/>
      <c r="O28" s="117"/>
      <c r="P28" s="117"/>
      <c r="Q28" s="144"/>
    </row>
    <row r="29" spans="1:17" s="110" customFormat="1" ht="15">
      <c r="A29" s="116">
        <v>19</v>
      </c>
      <c r="B29" s="117"/>
      <c r="C29" s="117"/>
      <c r="D29" s="117"/>
      <c r="E29" s="117"/>
      <c r="F29" s="117"/>
      <c r="G29" s="117"/>
      <c r="H29" s="117"/>
      <c r="I29" s="117"/>
      <c r="J29" s="117"/>
      <c r="K29" s="117"/>
      <c r="L29" s="117"/>
      <c r="M29" s="117"/>
      <c r="N29" s="117"/>
      <c r="O29" s="117"/>
      <c r="P29" s="117"/>
      <c r="Q29" s="144"/>
    </row>
    <row r="30" spans="1:17" s="110" customFormat="1" ht="15">
      <c r="A30" s="116">
        <v>20</v>
      </c>
      <c r="B30" s="117"/>
      <c r="C30" s="117"/>
      <c r="D30" s="117"/>
      <c r="E30" s="117"/>
      <c r="F30" s="117"/>
      <c r="G30" s="117"/>
      <c r="H30" s="117"/>
      <c r="I30" s="117"/>
      <c r="J30" s="117"/>
      <c r="K30" s="117"/>
      <c r="L30" s="117"/>
      <c r="M30" s="117"/>
      <c r="N30" s="117"/>
      <c r="O30" s="117"/>
      <c r="P30" s="117"/>
      <c r="Q30" s="144"/>
    </row>
    <row r="31" spans="1:17" s="110" customFormat="1" ht="15">
      <c r="A31" s="116">
        <v>21</v>
      </c>
      <c r="B31" s="117"/>
      <c r="C31" s="117"/>
      <c r="D31" s="117"/>
      <c r="E31" s="117"/>
      <c r="F31" s="117"/>
      <c r="G31" s="117"/>
      <c r="H31" s="117"/>
      <c r="I31" s="117"/>
      <c r="J31" s="117"/>
      <c r="K31" s="117"/>
      <c r="L31" s="117"/>
      <c r="M31" s="117"/>
      <c r="N31" s="117"/>
      <c r="O31" s="117"/>
      <c r="P31" s="117"/>
      <c r="Q31" s="144"/>
    </row>
    <row r="32" spans="1:17" s="110" customFormat="1" ht="15">
      <c r="A32" s="116">
        <v>22</v>
      </c>
      <c r="B32" s="117"/>
      <c r="C32" s="117"/>
      <c r="D32" s="117"/>
      <c r="E32" s="117"/>
      <c r="F32" s="117"/>
      <c r="G32" s="117"/>
      <c r="H32" s="117"/>
      <c r="I32" s="117"/>
      <c r="J32" s="117"/>
      <c r="K32" s="117"/>
      <c r="L32" s="117"/>
      <c r="M32" s="117"/>
      <c r="N32" s="117"/>
      <c r="O32" s="117"/>
      <c r="P32" s="117"/>
      <c r="Q32" s="144"/>
    </row>
    <row r="33" spans="1:17" s="110" customFormat="1" ht="15">
      <c r="A33" s="116">
        <v>23</v>
      </c>
      <c r="B33" s="117"/>
      <c r="C33" s="117"/>
      <c r="D33" s="117"/>
      <c r="E33" s="117"/>
      <c r="F33" s="117"/>
      <c r="G33" s="117"/>
      <c r="H33" s="117"/>
      <c r="I33" s="117"/>
      <c r="J33" s="117"/>
      <c r="K33" s="117"/>
      <c r="L33" s="117"/>
      <c r="M33" s="117"/>
      <c r="N33" s="117"/>
      <c r="O33" s="117"/>
      <c r="P33" s="117"/>
      <c r="Q33" s="144"/>
    </row>
    <row r="34" spans="1:17" s="110" customFormat="1" ht="15.75" thickBot="1">
      <c r="A34" s="120">
        <v>24</v>
      </c>
      <c r="B34" s="121"/>
      <c r="C34" s="121"/>
      <c r="D34" s="121"/>
      <c r="E34" s="121"/>
      <c r="F34" s="121"/>
      <c r="G34" s="121"/>
      <c r="H34" s="121"/>
      <c r="I34" s="121"/>
      <c r="J34" s="121"/>
      <c r="K34" s="121"/>
      <c r="L34" s="121"/>
      <c r="M34" s="121"/>
      <c r="N34" s="121"/>
      <c r="O34" s="121"/>
      <c r="P34" s="121"/>
      <c r="Q34" s="145"/>
    </row>
    <row r="35" spans="1:17" s="110" customFormat="1" ht="15">
      <c r="A35" s="111"/>
      <c r="B35" s="111"/>
      <c r="C35" s="111"/>
      <c r="D35" s="111"/>
      <c r="E35" s="111"/>
      <c r="F35" s="111"/>
      <c r="G35" s="111"/>
      <c r="H35" s="111"/>
      <c r="I35" s="111"/>
      <c r="J35" s="111"/>
      <c r="K35" s="111"/>
      <c r="L35" s="111"/>
      <c r="M35" s="111"/>
      <c r="N35" s="111"/>
      <c r="O35" s="111"/>
      <c r="P35" s="111"/>
      <c r="Q35" s="111"/>
    </row>
    <row r="36" spans="1:17" s="110" customFormat="1" ht="15" customHeight="1">
      <c r="A36" s="690" t="s">
        <v>548</v>
      </c>
      <c r="B36" s="690"/>
      <c r="C36" s="690"/>
      <c r="D36" s="690"/>
      <c r="E36" s="690"/>
      <c r="F36" s="690"/>
      <c r="G36" s="690"/>
      <c r="H36" s="690"/>
      <c r="I36" s="690"/>
      <c r="J36" s="690"/>
      <c r="K36" s="690"/>
      <c r="L36" s="690"/>
      <c r="M36" s="690"/>
      <c r="N36" s="690"/>
      <c r="O36" s="690"/>
      <c r="P36" s="690"/>
      <c r="Q36" s="690"/>
    </row>
    <row r="37" spans="1:17" s="110" customFormat="1" ht="15">
      <c r="A37" s="111"/>
      <c r="B37" s="111"/>
      <c r="C37" s="111"/>
      <c r="D37" s="111"/>
      <c r="E37" s="111"/>
      <c r="F37" s="111"/>
      <c r="G37" s="111"/>
      <c r="H37" s="111"/>
      <c r="I37" s="111"/>
      <c r="J37" s="111"/>
      <c r="K37" s="111"/>
      <c r="L37" s="111"/>
      <c r="M37" s="111"/>
      <c r="N37" s="111"/>
      <c r="O37" s="111"/>
      <c r="P37" s="111"/>
      <c r="Q37" s="111"/>
    </row>
    <row r="38" spans="1:17" s="110" customFormat="1" ht="39.75" customHeight="1">
      <c r="A38" s="676" t="s">
        <v>549</v>
      </c>
      <c r="B38" s="687"/>
      <c r="C38" s="688" t="s">
        <v>550</v>
      </c>
      <c r="D38" s="688"/>
      <c r="E38" s="688"/>
      <c r="F38" s="688"/>
      <c r="G38" s="688"/>
      <c r="H38" s="688"/>
      <c r="I38" s="688"/>
      <c r="J38" s="688"/>
      <c r="K38" s="688"/>
      <c r="L38" s="688"/>
      <c r="M38" s="688"/>
      <c r="N38" s="688"/>
      <c r="O38" s="111"/>
      <c r="P38" s="111"/>
      <c r="Q38" s="111"/>
    </row>
    <row r="39" spans="1:17" s="110" customFormat="1" ht="15.75">
      <c r="A39" s="111"/>
      <c r="B39" s="111"/>
      <c r="C39" s="124"/>
      <c r="D39" s="124"/>
      <c r="E39" s="124"/>
      <c r="F39" s="124"/>
      <c r="G39" s="124"/>
      <c r="H39" s="124"/>
      <c r="I39" s="124"/>
      <c r="J39" s="124"/>
      <c r="K39" s="124"/>
      <c r="L39" s="124"/>
      <c r="M39" s="124"/>
      <c r="N39" s="124"/>
      <c r="O39" s="124"/>
      <c r="P39" s="124"/>
      <c r="Q39" s="111"/>
    </row>
    <row r="40" spans="1:17" s="110" customFormat="1" ht="46.5" customHeight="1">
      <c r="A40" s="676" t="s">
        <v>551</v>
      </c>
      <c r="B40" s="687"/>
      <c r="C40" s="688" t="s">
        <v>1220</v>
      </c>
      <c r="D40" s="688"/>
      <c r="E40" s="688"/>
      <c r="F40" s="688"/>
      <c r="G40" s="688"/>
      <c r="H40" s="688"/>
      <c r="I40" s="688"/>
      <c r="J40" s="688"/>
      <c r="K40" s="688"/>
      <c r="L40" s="688"/>
      <c r="M40" s="688"/>
      <c r="N40" s="688"/>
      <c r="O40" s="111"/>
      <c r="P40" s="111"/>
      <c r="Q40" s="111"/>
    </row>
  </sheetData>
  <mergeCells count="21">
    <mergeCell ref="A40:B40"/>
    <mergeCell ref="C40:N40"/>
    <mergeCell ref="I8:K9"/>
    <mergeCell ref="L8:N9"/>
    <mergeCell ref="O8:P9"/>
    <mergeCell ref="Q8:Q10"/>
    <mergeCell ref="A36:Q36"/>
    <mergeCell ref="A38:B38"/>
    <mergeCell ref="C38:N38"/>
    <mergeCell ref="A8:A10"/>
    <mergeCell ref="B8:B10"/>
    <mergeCell ref="C8:C10"/>
    <mergeCell ref="D8:D10"/>
    <mergeCell ref="E8:E10"/>
    <mergeCell ref="F8:H9"/>
    <mergeCell ref="A6:Q6"/>
    <mergeCell ref="A1:Q1"/>
    <mergeCell ref="A2:Q2"/>
    <mergeCell ref="A3:Q3"/>
    <mergeCell ref="A4:Q4"/>
    <mergeCell ref="A5:Q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F0"/>
  </sheetPr>
  <dimension ref="A1:T41"/>
  <sheetViews>
    <sheetView zoomScale="70" zoomScaleNormal="70" zoomScaleSheetLayoutView="80" zoomScalePageLayoutView="55" workbookViewId="0">
      <selection activeCell="A5" sqref="A5:T5"/>
    </sheetView>
  </sheetViews>
  <sheetFormatPr baseColWidth="10" defaultColWidth="11.42578125" defaultRowHeight="16.5"/>
  <cols>
    <col min="1" max="1" width="9.42578125" style="3" customWidth="1"/>
    <col min="2" max="2" width="35" style="4" customWidth="1"/>
    <col min="3" max="3" width="17.42578125" style="5" customWidth="1"/>
    <col min="4" max="4" width="19.5703125" style="4" customWidth="1"/>
    <col min="5" max="5" width="17.140625" style="1" customWidth="1"/>
    <col min="6" max="6" width="15.85546875" style="1" customWidth="1"/>
    <col min="7" max="7" width="17.5703125" style="1" customWidth="1"/>
    <col min="8" max="8" width="21.28515625" style="1" customWidth="1"/>
    <col min="9" max="9" width="11.42578125" style="1"/>
    <col min="10" max="10" width="12.28515625" style="1" customWidth="1"/>
    <col min="11" max="11" width="13.28515625" style="1" customWidth="1"/>
    <col min="12" max="12" width="12.42578125" style="1" customWidth="1"/>
    <col min="13" max="13" width="16.28515625" style="1" customWidth="1"/>
    <col min="14" max="14" width="19.140625" style="1" customWidth="1"/>
    <col min="15" max="15" width="18.28515625" style="1" customWidth="1"/>
    <col min="16" max="16" width="18" style="1" customWidth="1"/>
    <col min="17" max="17" width="17" style="1" customWidth="1"/>
    <col min="18" max="18" width="16.28515625" style="1" customWidth="1"/>
    <col min="19" max="19" width="16" style="1" customWidth="1"/>
    <col min="20" max="20" width="28.5703125" style="1" customWidth="1"/>
    <col min="21" max="16384" width="11.42578125" style="1"/>
  </cols>
  <sheetData>
    <row r="1" spans="1:20" ht="17.25" customHeight="1" thickBot="1">
      <c r="A1" s="272" t="s">
        <v>4</v>
      </c>
      <c r="B1" s="273"/>
      <c r="C1" s="273"/>
      <c r="D1" s="273"/>
      <c r="E1" s="273"/>
      <c r="F1" s="273"/>
      <c r="G1" s="273"/>
      <c r="H1" s="273"/>
      <c r="I1" s="273"/>
      <c r="J1" s="273"/>
      <c r="K1" s="273"/>
      <c r="L1" s="273"/>
      <c r="M1" s="273"/>
      <c r="N1" s="273"/>
      <c r="O1" s="273"/>
      <c r="P1" s="273"/>
      <c r="Q1" s="273"/>
      <c r="R1" s="273"/>
      <c r="S1" s="273"/>
      <c r="T1" s="274"/>
    </row>
    <row r="2" spans="1:20" ht="17.25" customHeight="1" thickBot="1">
      <c r="A2" s="293" t="s">
        <v>522</v>
      </c>
      <c r="B2" s="294"/>
      <c r="C2" s="294"/>
      <c r="D2" s="294"/>
      <c r="E2" s="294"/>
      <c r="F2" s="294"/>
      <c r="G2" s="294"/>
      <c r="H2" s="294"/>
      <c r="I2" s="294"/>
      <c r="J2" s="294"/>
      <c r="K2" s="294"/>
      <c r="L2" s="294"/>
      <c r="M2" s="294"/>
      <c r="N2" s="294"/>
      <c r="O2" s="294"/>
      <c r="P2" s="294"/>
      <c r="Q2" s="294"/>
      <c r="R2" s="294"/>
      <c r="S2" s="294"/>
      <c r="T2" s="295"/>
    </row>
    <row r="3" spans="1:20" s="2" customFormat="1" ht="17.25" customHeight="1" thickBot="1">
      <c r="A3" s="278" t="s">
        <v>3</v>
      </c>
      <c r="B3" s="279"/>
      <c r="C3" s="279"/>
      <c r="D3" s="279"/>
      <c r="E3" s="279"/>
      <c r="F3" s="279"/>
      <c r="G3" s="279"/>
      <c r="H3" s="279"/>
      <c r="I3" s="279"/>
      <c r="J3" s="279"/>
      <c r="K3" s="279"/>
      <c r="L3" s="279"/>
      <c r="M3" s="279"/>
      <c r="N3" s="279"/>
      <c r="O3" s="279"/>
      <c r="P3" s="279"/>
      <c r="Q3" s="279"/>
      <c r="R3" s="279"/>
      <c r="S3" s="279"/>
      <c r="T3" s="280"/>
    </row>
    <row r="4" spans="1:20" s="2" customFormat="1" ht="17.25" customHeight="1" thickBot="1">
      <c r="A4" s="281" t="s">
        <v>554</v>
      </c>
      <c r="B4" s="282"/>
      <c r="C4" s="282"/>
      <c r="D4" s="282"/>
      <c r="E4" s="282"/>
      <c r="F4" s="282"/>
      <c r="G4" s="282"/>
      <c r="H4" s="282"/>
      <c r="I4" s="282"/>
      <c r="J4" s="282"/>
      <c r="K4" s="282"/>
      <c r="L4" s="282"/>
      <c r="M4" s="282"/>
      <c r="N4" s="282"/>
      <c r="O4" s="282"/>
      <c r="P4" s="282"/>
      <c r="Q4" s="282"/>
      <c r="R4" s="282"/>
      <c r="S4" s="282"/>
      <c r="T4" s="283"/>
    </row>
    <row r="5" spans="1:20" customFormat="1" ht="23.25" customHeight="1" thickBot="1">
      <c r="A5" s="608" t="s">
        <v>1474</v>
      </c>
      <c r="B5" s="609"/>
      <c r="C5" s="609"/>
      <c r="D5" s="609"/>
      <c r="E5" s="609"/>
      <c r="F5" s="609"/>
      <c r="G5" s="609"/>
      <c r="H5" s="609"/>
      <c r="I5" s="609"/>
      <c r="J5" s="609"/>
      <c r="K5" s="609"/>
      <c r="L5" s="609"/>
      <c r="M5" s="609"/>
      <c r="N5" s="609"/>
      <c r="O5" s="609"/>
      <c r="P5" s="609"/>
      <c r="Q5" s="609"/>
      <c r="R5" s="609"/>
      <c r="S5" s="609"/>
      <c r="T5" s="610"/>
    </row>
    <row r="6" spans="1:20" customFormat="1" ht="22.5" customHeight="1" thickBot="1">
      <c r="A6" s="598" t="s">
        <v>1456</v>
      </c>
      <c r="B6" s="599"/>
      <c r="C6" s="599"/>
      <c r="D6" s="599"/>
      <c r="E6" s="599"/>
      <c r="F6" s="599"/>
      <c r="G6" s="599"/>
      <c r="H6" s="599"/>
      <c r="I6" s="599"/>
      <c r="J6" s="599"/>
      <c r="K6" s="599"/>
      <c r="L6" s="599"/>
      <c r="M6" s="599"/>
      <c r="N6" s="599"/>
      <c r="O6" s="599"/>
      <c r="P6" s="599"/>
      <c r="Q6" s="599"/>
      <c r="R6" s="599"/>
      <c r="S6" s="599"/>
      <c r="T6" s="600"/>
    </row>
    <row r="7" spans="1:20" ht="17.25" thickBot="1"/>
    <row r="8" spans="1:20" s="110" customFormat="1" ht="15.75" customHeight="1" thickBot="1">
      <c r="A8" s="673" t="s">
        <v>524</v>
      </c>
      <c r="B8" s="674"/>
      <c r="C8" s="674"/>
      <c r="D8" s="674"/>
      <c r="E8" s="674"/>
      <c r="F8" s="674"/>
      <c r="G8" s="674"/>
      <c r="H8" s="674"/>
      <c r="I8" s="674"/>
      <c r="J8" s="674"/>
      <c r="K8" s="674"/>
      <c r="L8" s="674"/>
      <c r="M8" s="674"/>
      <c r="N8" s="674"/>
      <c r="O8" s="674"/>
      <c r="P8" s="674"/>
      <c r="Q8" s="674"/>
      <c r="R8" s="674"/>
      <c r="S8" s="674"/>
      <c r="T8" s="675"/>
    </row>
    <row r="9" spans="1:20" s="110" customFormat="1" ht="15.75" customHeight="1" thickBot="1">
      <c r="A9" s="673" t="s">
        <v>525</v>
      </c>
      <c r="B9" s="674"/>
      <c r="C9" s="674"/>
      <c r="D9" s="674"/>
      <c r="E9" s="674"/>
      <c r="F9" s="674"/>
      <c r="G9" s="674"/>
      <c r="H9" s="674"/>
      <c r="I9" s="674"/>
      <c r="J9" s="674"/>
      <c r="K9" s="674"/>
      <c r="L9" s="674"/>
      <c r="M9" s="674"/>
      <c r="N9" s="674"/>
      <c r="O9" s="674"/>
      <c r="P9" s="674"/>
      <c r="Q9" s="674"/>
      <c r="R9" s="674"/>
      <c r="S9" s="674"/>
      <c r="T9" s="675"/>
    </row>
    <row r="10" spans="1:20" s="110" customFormat="1" ht="15.75" customHeight="1" thickBot="1">
      <c r="A10" s="673" t="s">
        <v>1228</v>
      </c>
      <c r="B10" s="674"/>
      <c r="C10" s="674"/>
      <c r="D10" s="674"/>
      <c r="E10" s="674"/>
      <c r="F10" s="674"/>
      <c r="G10" s="674"/>
      <c r="H10" s="674"/>
      <c r="I10" s="674"/>
      <c r="J10" s="674"/>
      <c r="K10" s="674"/>
      <c r="L10" s="674"/>
      <c r="M10" s="674"/>
      <c r="N10" s="674"/>
      <c r="O10" s="674"/>
      <c r="P10" s="674"/>
      <c r="Q10" s="674"/>
      <c r="R10" s="674"/>
      <c r="S10" s="674"/>
      <c r="T10" s="675"/>
    </row>
    <row r="11" spans="1:20" s="110" customFormat="1" thickBot="1">
      <c r="A11" s="111"/>
      <c r="B11" s="676"/>
      <c r="C11" s="676"/>
      <c r="D11" s="676"/>
      <c r="E11" s="676"/>
      <c r="F11" s="112"/>
      <c r="G11" s="112"/>
      <c r="H11" s="112"/>
      <c r="I11" s="112"/>
      <c r="J11" s="111"/>
      <c r="K11" s="111"/>
      <c r="L11" s="111"/>
      <c r="M11" s="111"/>
      <c r="N11" s="111"/>
      <c r="O11" s="111"/>
      <c r="P11" s="111"/>
      <c r="Q11" s="111"/>
      <c r="R11" s="111"/>
      <c r="S11" s="111"/>
      <c r="T11" s="111"/>
    </row>
    <row r="12" spans="1:20" s="110" customFormat="1" ht="35.1" customHeight="1">
      <c r="A12" s="712" t="s">
        <v>526</v>
      </c>
      <c r="B12" s="714" t="s">
        <v>1229</v>
      </c>
      <c r="C12" s="716" t="s">
        <v>1230</v>
      </c>
      <c r="D12" s="717"/>
      <c r="E12" s="714" t="s">
        <v>1231</v>
      </c>
      <c r="F12" s="714" t="s">
        <v>1232</v>
      </c>
      <c r="G12" s="714" t="s">
        <v>1233</v>
      </c>
      <c r="H12" s="714" t="s">
        <v>1234</v>
      </c>
      <c r="I12" s="714" t="s">
        <v>1235</v>
      </c>
      <c r="J12" s="714" t="s">
        <v>1236</v>
      </c>
      <c r="K12" s="714" t="s">
        <v>1237</v>
      </c>
      <c r="L12" s="714" t="s">
        <v>1238</v>
      </c>
      <c r="M12" s="714" t="s">
        <v>1239</v>
      </c>
      <c r="N12" s="714" t="s">
        <v>1240</v>
      </c>
      <c r="O12" s="714" t="s">
        <v>1241</v>
      </c>
      <c r="P12" s="714" t="s">
        <v>1242</v>
      </c>
      <c r="Q12" s="714" t="s">
        <v>1243</v>
      </c>
      <c r="R12" s="714" t="s">
        <v>1244</v>
      </c>
      <c r="S12" s="714" t="s">
        <v>1245</v>
      </c>
      <c r="T12" s="718" t="s">
        <v>189</v>
      </c>
    </row>
    <row r="13" spans="1:20" s="110" customFormat="1" ht="27" customHeight="1" thickBot="1">
      <c r="A13" s="713"/>
      <c r="B13" s="715"/>
      <c r="C13" s="183" t="s">
        <v>1246</v>
      </c>
      <c r="D13" s="183" t="s">
        <v>1247</v>
      </c>
      <c r="E13" s="715"/>
      <c r="F13" s="715"/>
      <c r="G13" s="715"/>
      <c r="H13" s="715"/>
      <c r="I13" s="715"/>
      <c r="J13" s="715"/>
      <c r="K13" s="715"/>
      <c r="L13" s="715"/>
      <c r="M13" s="715"/>
      <c r="N13" s="715"/>
      <c r="O13" s="715"/>
      <c r="P13" s="715"/>
      <c r="Q13" s="715"/>
      <c r="R13" s="715"/>
      <c r="S13" s="715"/>
      <c r="T13" s="719"/>
    </row>
    <row r="14" spans="1:20" s="110" customFormat="1">
      <c r="A14" s="146">
        <v>1</v>
      </c>
      <c r="B14" s="147"/>
      <c r="C14" s="148"/>
      <c r="D14" s="148"/>
      <c r="E14" s="149"/>
      <c r="F14" s="150"/>
      <c r="G14" s="148"/>
      <c r="H14" s="148"/>
      <c r="I14" s="148"/>
      <c r="J14" s="148"/>
      <c r="K14" s="148"/>
      <c r="L14" s="148"/>
      <c r="M14" s="148"/>
      <c r="N14" s="148"/>
      <c r="O14" s="148"/>
      <c r="P14" s="148"/>
      <c r="Q14" s="148"/>
      <c r="R14" s="148"/>
      <c r="S14" s="148"/>
      <c r="T14" s="151"/>
    </row>
    <row r="15" spans="1:20" s="110" customFormat="1" ht="15.75">
      <c r="A15" s="152">
        <v>2</v>
      </c>
      <c r="B15" s="153"/>
      <c r="C15" s="154"/>
      <c r="D15" s="154"/>
      <c r="E15" s="154"/>
      <c r="F15" s="150"/>
      <c r="G15" s="154"/>
      <c r="H15" s="154"/>
      <c r="I15" s="154"/>
      <c r="J15" s="154"/>
      <c r="K15" s="154"/>
      <c r="L15" s="154"/>
      <c r="M15" s="154"/>
      <c r="N15" s="154"/>
      <c r="O15" s="154"/>
      <c r="P15" s="154"/>
      <c r="Q15" s="154"/>
      <c r="R15" s="154"/>
      <c r="S15" s="154"/>
      <c r="T15" s="155"/>
    </row>
    <row r="16" spans="1:20" s="110" customFormat="1" ht="15.75">
      <c r="A16" s="152">
        <v>3</v>
      </c>
      <c r="B16" s="153"/>
      <c r="C16" s="154"/>
      <c r="D16" s="154"/>
      <c r="E16" s="154"/>
      <c r="F16" s="150"/>
      <c r="G16" s="154"/>
      <c r="H16" s="154"/>
      <c r="I16" s="154"/>
      <c r="J16" s="154"/>
      <c r="K16" s="154"/>
      <c r="L16" s="154"/>
      <c r="M16" s="154"/>
      <c r="N16" s="154"/>
      <c r="O16" s="154"/>
      <c r="P16" s="154"/>
      <c r="Q16" s="154"/>
      <c r="R16" s="154"/>
      <c r="S16" s="154"/>
      <c r="T16" s="155"/>
    </row>
    <row r="17" spans="1:20" s="110" customFormat="1" ht="15.75">
      <c r="A17" s="152">
        <v>4</v>
      </c>
      <c r="B17" s="153"/>
      <c r="C17" s="154"/>
      <c r="D17" s="154"/>
      <c r="E17" s="154"/>
      <c r="F17" s="150"/>
      <c r="G17" s="154"/>
      <c r="H17" s="154"/>
      <c r="I17" s="154"/>
      <c r="J17" s="154"/>
      <c r="K17" s="154"/>
      <c r="L17" s="154"/>
      <c r="M17" s="154"/>
      <c r="N17" s="154"/>
      <c r="O17" s="154"/>
      <c r="P17" s="154"/>
      <c r="Q17" s="154"/>
      <c r="R17" s="154"/>
      <c r="S17" s="154"/>
      <c r="T17" s="155"/>
    </row>
    <row r="18" spans="1:20" s="110" customFormat="1" ht="15.75">
      <c r="A18" s="152">
        <v>5</v>
      </c>
      <c r="B18" s="153"/>
      <c r="C18" s="154"/>
      <c r="D18" s="154"/>
      <c r="E18" s="154"/>
      <c r="F18" s="150"/>
      <c r="G18" s="154"/>
      <c r="H18" s="154"/>
      <c r="I18" s="154"/>
      <c r="J18" s="154"/>
      <c r="K18" s="154"/>
      <c r="L18" s="154"/>
      <c r="M18" s="154"/>
      <c r="N18" s="154"/>
      <c r="O18" s="154"/>
      <c r="P18" s="154"/>
      <c r="Q18" s="154"/>
      <c r="R18" s="154"/>
      <c r="S18" s="154"/>
      <c r="T18" s="155"/>
    </row>
    <row r="19" spans="1:20" s="110" customFormat="1" ht="15.75">
      <c r="A19" s="152">
        <v>6</v>
      </c>
      <c r="B19" s="153"/>
      <c r="C19" s="154"/>
      <c r="D19" s="154"/>
      <c r="E19" s="154"/>
      <c r="F19" s="150"/>
      <c r="G19" s="154"/>
      <c r="H19" s="154"/>
      <c r="I19" s="154"/>
      <c r="J19" s="154"/>
      <c r="K19" s="154"/>
      <c r="L19" s="154"/>
      <c r="M19" s="154"/>
      <c r="N19" s="154"/>
      <c r="O19" s="154"/>
      <c r="P19" s="154"/>
      <c r="Q19" s="154"/>
      <c r="R19" s="154"/>
      <c r="S19" s="154"/>
      <c r="T19" s="155"/>
    </row>
    <row r="20" spans="1:20" s="110" customFormat="1" ht="15.75">
      <c r="A20" s="152">
        <v>7</v>
      </c>
      <c r="B20" s="153"/>
      <c r="C20" s="154"/>
      <c r="D20" s="154"/>
      <c r="E20" s="154"/>
      <c r="F20" s="150"/>
      <c r="G20" s="154"/>
      <c r="H20" s="154"/>
      <c r="I20" s="154"/>
      <c r="J20" s="154"/>
      <c r="K20" s="154"/>
      <c r="L20" s="154"/>
      <c r="M20" s="154"/>
      <c r="N20" s="154"/>
      <c r="O20" s="154"/>
      <c r="P20" s="154"/>
      <c r="Q20" s="154"/>
      <c r="R20" s="154"/>
      <c r="S20" s="154"/>
      <c r="T20" s="155"/>
    </row>
    <row r="21" spans="1:20" s="110" customFormat="1" ht="15.75">
      <c r="A21" s="152">
        <v>8</v>
      </c>
      <c r="B21" s="153"/>
      <c r="C21" s="154"/>
      <c r="D21" s="154"/>
      <c r="E21" s="154"/>
      <c r="F21" s="150"/>
      <c r="G21" s="154"/>
      <c r="H21" s="154"/>
      <c r="I21" s="154"/>
      <c r="J21" s="154"/>
      <c r="K21" s="154"/>
      <c r="L21" s="154"/>
      <c r="M21" s="154"/>
      <c r="N21" s="154"/>
      <c r="O21" s="154"/>
      <c r="P21" s="154"/>
      <c r="Q21" s="154"/>
      <c r="R21" s="154"/>
      <c r="S21" s="154"/>
      <c r="T21" s="155"/>
    </row>
    <row r="22" spans="1:20" s="110" customFormat="1" ht="15.75">
      <c r="A22" s="152">
        <v>9</v>
      </c>
      <c r="B22" s="153"/>
      <c r="C22" s="154"/>
      <c r="D22" s="154"/>
      <c r="E22" s="154"/>
      <c r="F22" s="150"/>
      <c r="G22" s="154"/>
      <c r="H22" s="154"/>
      <c r="I22" s="154"/>
      <c r="J22" s="154"/>
      <c r="K22" s="154"/>
      <c r="L22" s="154"/>
      <c r="M22" s="154"/>
      <c r="N22" s="154"/>
      <c r="O22" s="154"/>
      <c r="P22" s="154"/>
      <c r="Q22" s="154"/>
      <c r="R22" s="154"/>
      <c r="S22" s="154"/>
      <c r="T22" s="155"/>
    </row>
    <row r="23" spans="1:20" s="110" customFormat="1" ht="15.75">
      <c r="A23" s="152">
        <v>10</v>
      </c>
      <c r="B23" s="153"/>
      <c r="C23" s="154"/>
      <c r="D23" s="154"/>
      <c r="E23" s="154"/>
      <c r="F23" s="150"/>
      <c r="G23" s="154"/>
      <c r="H23" s="154"/>
      <c r="I23" s="154"/>
      <c r="J23" s="154"/>
      <c r="K23" s="154"/>
      <c r="L23" s="154"/>
      <c r="M23" s="154"/>
      <c r="N23" s="154"/>
      <c r="O23" s="154"/>
      <c r="P23" s="154"/>
      <c r="Q23" s="154"/>
      <c r="R23" s="154"/>
      <c r="S23" s="154"/>
      <c r="T23" s="155"/>
    </row>
    <row r="24" spans="1:20" s="110" customFormat="1" ht="15.75">
      <c r="A24" s="152">
        <v>11</v>
      </c>
      <c r="B24" s="153"/>
      <c r="C24" s="154"/>
      <c r="D24" s="154"/>
      <c r="E24" s="154"/>
      <c r="F24" s="150"/>
      <c r="G24" s="154"/>
      <c r="H24" s="154"/>
      <c r="I24" s="154"/>
      <c r="J24" s="154"/>
      <c r="K24" s="154"/>
      <c r="L24" s="154"/>
      <c r="M24" s="154"/>
      <c r="N24" s="154"/>
      <c r="O24" s="154"/>
      <c r="P24" s="154"/>
      <c r="Q24" s="154"/>
      <c r="R24" s="154"/>
      <c r="S24" s="154"/>
      <c r="T24" s="155"/>
    </row>
    <row r="25" spans="1:20" s="110" customFormat="1" ht="15.75">
      <c r="A25" s="152">
        <v>12</v>
      </c>
      <c r="B25" s="153"/>
      <c r="C25" s="154"/>
      <c r="D25" s="154"/>
      <c r="E25" s="154"/>
      <c r="F25" s="150"/>
      <c r="G25" s="154"/>
      <c r="H25" s="154"/>
      <c r="I25" s="154"/>
      <c r="J25" s="154"/>
      <c r="K25" s="154"/>
      <c r="L25" s="154"/>
      <c r="M25" s="154"/>
      <c r="N25" s="154"/>
      <c r="O25" s="154"/>
      <c r="P25" s="154"/>
      <c r="Q25" s="154"/>
      <c r="R25" s="154"/>
      <c r="S25" s="154"/>
      <c r="T25" s="155"/>
    </row>
    <row r="26" spans="1:20" s="110" customFormat="1" ht="15.75">
      <c r="A26" s="152">
        <v>13</v>
      </c>
      <c r="B26" s="153"/>
      <c r="C26" s="154"/>
      <c r="D26" s="154"/>
      <c r="E26" s="154"/>
      <c r="F26" s="150"/>
      <c r="G26" s="154"/>
      <c r="H26" s="154"/>
      <c r="I26" s="154"/>
      <c r="J26" s="154"/>
      <c r="K26" s="154"/>
      <c r="L26" s="154"/>
      <c r="M26" s="154"/>
      <c r="N26" s="154"/>
      <c r="O26" s="154"/>
      <c r="P26" s="154"/>
      <c r="Q26" s="154"/>
      <c r="R26" s="154"/>
      <c r="S26" s="154"/>
      <c r="T26" s="155"/>
    </row>
    <row r="27" spans="1:20" s="110" customFormat="1" ht="15.75">
      <c r="A27" s="152">
        <v>14</v>
      </c>
      <c r="B27" s="153"/>
      <c r="C27" s="154"/>
      <c r="D27" s="154"/>
      <c r="E27" s="154"/>
      <c r="F27" s="150"/>
      <c r="G27" s="154"/>
      <c r="H27" s="154"/>
      <c r="I27" s="154"/>
      <c r="J27" s="154"/>
      <c r="K27" s="154"/>
      <c r="L27" s="154"/>
      <c r="M27" s="154"/>
      <c r="N27" s="154"/>
      <c r="O27" s="154"/>
      <c r="P27" s="154"/>
      <c r="Q27" s="154"/>
      <c r="R27" s="154"/>
      <c r="S27" s="154"/>
      <c r="T27" s="155"/>
    </row>
    <row r="28" spans="1:20" s="110" customFormat="1" ht="15.75">
      <c r="A28" s="152">
        <v>15</v>
      </c>
      <c r="B28" s="153"/>
      <c r="C28" s="154"/>
      <c r="D28" s="154"/>
      <c r="E28" s="154"/>
      <c r="F28" s="150"/>
      <c r="G28" s="154"/>
      <c r="H28" s="154"/>
      <c r="I28" s="154"/>
      <c r="J28" s="154"/>
      <c r="K28" s="154"/>
      <c r="L28" s="154"/>
      <c r="M28" s="154"/>
      <c r="N28" s="154"/>
      <c r="O28" s="154"/>
      <c r="P28" s="154"/>
      <c r="Q28" s="154"/>
      <c r="R28" s="154"/>
      <c r="S28" s="154"/>
      <c r="T28" s="155"/>
    </row>
    <row r="29" spans="1:20" s="110" customFormat="1" ht="15.75">
      <c r="A29" s="152">
        <v>16</v>
      </c>
      <c r="B29" s="153"/>
      <c r="C29" s="154"/>
      <c r="D29" s="154"/>
      <c r="E29" s="154"/>
      <c r="F29" s="150"/>
      <c r="G29" s="154"/>
      <c r="H29" s="154"/>
      <c r="I29" s="154"/>
      <c r="J29" s="154"/>
      <c r="K29" s="154"/>
      <c r="L29" s="154"/>
      <c r="M29" s="154"/>
      <c r="N29" s="154"/>
      <c r="O29" s="154"/>
      <c r="P29" s="154"/>
      <c r="Q29" s="154"/>
      <c r="R29" s="154"/>
      <c r="S29" s="154"/>
      <c r="T29" s="155"/>
    </row>
    <row r="30" spans="1:20" s="110" customFormat="1" ht="15.75">
      <c r="A30" s="152">
        <v>17</v>
      </c>
      <c r="B30" s="153"/>
      <c r="C30" s="154"/>
      <c r="D30" s="154"/>
      <c r="E30" s="154"/>
      <c r="F30" s="150"/>
      <c r="G30" s="154"/>
      <c r="H30" s="154"/>
      <c r="I30" s="154"/>
      <c r="J30" s="154"/>
      <c r="K30" s="154"/>
      <c r="L30" s="154"/>
      <c r="M30" s="154"/>
      <c r="N30" s="154"/>
      <c r="O30" s="154"/>
      <c r="P30" s="154"/>
      <c r="Q30" s="154"/>
      <c r="R30" s="154"/>
      <c r="S30" s="154"/>
      <c r="T30" s="155"/>
    </row>
    <row r="31" spans="1:20" s="110" customFormat="1" ht="15.75">
      <c r="A31" s="152">
        <v>18</v>
      </c>
      <c r="B31" s="153"/>
      <c r="C31" s="154"/>
      <c r="D31" s="154"/>
      <c r="E31" s="154"/>
      <c r="F31" s="150"/>
      <c r="G31" s="154"/>
      <c r="H31" s="154"/>
      <c r="I31" s="154"/>
      <c r="J31" s="154"/>
      <c r="K31" s="154"/>
      <c r="L31" s="154"/>
      <c r="M31" s="154"/>
      <c r="N31" s="154"/>
      <c r="O31" s="154"/>
      <c r="P31" s="154"/>
      <c r="Q31" s="154"/>
      <c r="R31" s="154"/>
      <c r="S31" s="154"/>
      <c r="T31" s="155"/>
    </row>
    <row r="32" spans="1:20" s="110" customFormat="1" ht="15.75">
      <c r="A32" s="152">
        <v>19</v>
      </c>
      <c r="B32" s="153"/>
      <c r="C32" s="154"/>
      <c r="D32" s="154"/>
      <c r="E32" s="154"/>
      <c r="F32" s="150"/>
      <c r="G32" s="154"/>
      <c r="H32" s="154"/>
      <c r="I32" s="154"/>
      <c r="J32" s="154"/>
      <c r="K32" s="154"/>
      <c r="L32" s="154"/>
      <c r="M32" s="154"/>
      <c r="N32" s="154"/>
      <c r="O32" s="154"/>
      <c r="P32" s="154"/>
      <c r="Q32" s="154"/>
      <c r="R32" s="154"/>
      <c r="S32" s="154"/>
      <c r="T32" s="155"/>
    </row>
    <row r="33" spans="1:20" s="110" customFormat="1" ht="15.75">
      <c r="A33" s="152">
        <v>20</v>
      </c>
      <c r="B33" s="153"/>
      <c r="C33" s="154"/>
      <c r="D33" s="154"/>
      <c r="E33" s="154"/>
      <c r="F33" s="150"/>
      <c r="G33" s="154"/>
      <c r="H33" s="154"/>
      <c r="I33" s="154"/>
      <c r="J33" s="154"/>
      <c r="K33" s="154"/>
      <c r="L33" s="154"/>
      <c r="M33" s="154"/>
      <c r="N33" s="154"/>
      <c r="O33" s="154"/>
      <c r="P33" s="154"/>
      <c r="Q33" s="154"/>
      <c r="R33" s="154"/>
      <c r="S33" s="154"/>
      <c r="T33" s="155"/>
    </row>
    <row r="34" spans="1:20" s="110" customFormat="1" ht="15.75">
      <c r="A34" s="152">
        <v>21</v>
      </c>
      <c r="B34" s="153"/>
      <c r="C34" s="154"/>
      <c r="D34" s="154"/>
      <c r="E34" s="154"/>
      <c r="F34" s="150"/>
      <c r="G34" s="154"/>
      <c r="H34" s="154"/>
      <c r="I34" s="154"/>
      <c r="J34" s="154"/>
      <c r="K34" s="154"/>
      <c r="L34" s="154"/>
      <c r="M34" s="154"/>
      <c r="N34" s="154"/>
      <c r="O34" s="154"/>
      <c r="P34" s="154"/>
      <c r="Q34" s="154"/>
      <c r="R34" s="154"/>
      <c r="S34" s="154"/>
      <c r="T34" s="155"/>
    </row>
    <row r="35" spans="1:20" s="110" customFormat="1" ht="15.75">
      <c r="A35" s="152">
        <v>22</v>
      </c>
      <c r="B35" s="153"/>
      <c r="C35" s="154"/>
      <c r="D35" s="154"/>
      <c r="E35" s="154"/>
      <c r="F35" s="150"/>
      <c r="G35" s="154"/>
      <c r="H35" s="154"/>
      <c r="I35" s="154"/>
      <c r="J35" s="154"/>
      <c r="K35" s="154"/>
      <c r="L35" s="154"/>
      <c r="M35" s="154"/>
      <c r="N35" s="154"/>
      <c r="O35" s="154"/>
      <c r="P35" s="154"/>
      <c r="Q35" s="154"/>
      <c r="R35" s="154"/>
      <c r="S35" s="154"/>
      <c r="T35" s="155"/>
    </row>
    <row r="36" spans="1:20" s="110" customFormat="1" ht="15.75">
      <c r="A36" s="152">
        <v>23</v>
      </c>
      <c r="B36" s="153"/>
      <c r="C36" s="154"/>
      <c r="D36" s="154"/>
      <c r="E36" s="154"/>
      <c r="F36" s="150"/>
      <c r="G36" s="154"/>
      <c r="H36" s="154"/>
      <c r="I36" s="154"/>
      <c r="J36" s="154"/>
      <c r="K36" s="154"/>
      <c r="L36" s="154"/>
      <c r="M36" s="154"/>
      <c r="N36" s="154"/>
      <c r="O36" s="154"/>
      <c r="P36" s="154"/>
      <c r="Q36" s="154"/>
      <c r="R36" s="154"/>
      <c r="S36" s="154"/>
      <c r="T36" s="155"/>
    </row>
    <row r="37" spans="1:20" s="110" customFormat="1" thickBot="1">
      <c r="A37" s="156">
        <v>24</v>
      </c>
      <c r="B37" s="157"/>
      <c r="C37" s="158"/>
      <c r="D37" s="158"/>
      <c r="E37" s="158"/>
      <c r="F37" s="159"/>
      <c r="G37" s="158"/>
      <c r="H37" s="158"/>
      <c r="I37" s="158"/>
      <c r="J37" s="158"/>
      <c r="K37" s="158"/>
      <c r="L37" s="158"/>
      <c r="M37" s="158"/>
      <c r="N37" s="158"/>
      <c r="O37" s="158"/>
      <c r="P37" s="158"/>
      <c r="Q37" s="158"/>
      <c r="R37" s="158"/>
      <c r="S37" s="158"/>
      <c r="T37" s="160"/>
    </row>
    <row r="38" spans="1:20" s="110" customFormat="1" ht="15">
      <c r="A38" s="111"/>
      <c r="B38" s="111"/>
      <c r="C38" s="111"/>
      <c r="D38" s="111"/>
      <c r="E38" s="111"/>
      <c r="F38" s="111"/>
      <c r="G38" s="111"/>
      <c r="H38" s="111"/>
      <c r="I38" s="111"/>
      <c r="J38" s="111"/>
      <c r="K38" s="111"/>
      <c r="L38" s="111"/>
      <c r="M38" s="111"/>
      <c r="N38" s="111"/>
      <c r="O38" s="111"/>
      <c r="P38" s="111"/>
      <c r="Q38" s="111"/>
      <c r="R38" s="111"/>
      <c r="S38" s="111"/>
      <c r="T38" s="111"/>
    </row>
    <row r="39" spans="1:20" s="110" customFormat="1" ht="15.75" thickBot="1">
      <c r="A39" s="111"/>
      <c r="B39" s="111"/>
      <c r="C39" s="111"/>
      <c r="D39" s="111"/>
      <c r="E39" s="111"/>
      <c r="F39" s="111"/>
      <c r="G39" s="111"/>
      <c r="H39" s="111"/>
      <c r="I39" s="111"/>
      <c r="J39" s="111"/>
      <c r="K39" s="111"/>
      <c r="L39" s="111"/>
      <c r="M39" s="111"/>
      <c r="N39" s="111"/>
      <c r="O39" s="111"/>
      <c r="P39" s="111"/>
      <c r="Q39" s="111"/>
      <c r="R39" s="111"/>
      <c r="S39" s="111"/>
      <c r="T39" s="111"/>
    </row>
    <row r="40" spans="1:20" s="110" customFormat="1" ht="39.75" customHeight="1" thickBot="1">
      <c r="A40" s="673" t="s">
        <v>549</v>
      </c>
      <c r="B40" s="675"/>
      <c r="C40" s="720" t="s">
        <v>550</v>
      </c>
      <c r="D40" s="721"/>
      <c r="E40" s="721"/>
      <c r="F40" s="721"/>
      <c r="G40" s="721"/>
      <c r="H40" s="721"/>
      <c r="I40" s="722"/>
      <c r="J40" s="111"/>
      <c r="K40" s="111"/>
      <c r="L40" s="111"/>
      <c r="M40" s="111"/>
      <c r="N40" s="111"/>
      <c r="O40" s="111"/>
      <c r="P40" s="124"/>
      <c r="Q40" s="111"/>
      <c r="R40" s="111"/>
      <c r="S40" s="111"/>
      <c r="T40" s="111"/>
    </row>
    <row r="41" spans="1:20">
      <c r="D41" s="5"/>
      <c r="E41" s="5"/>
      <c r="F41" s="5"/>
      <c r="G41" s="5"/>
      <c r="H41" s="5"/>
      <c r="I41" s="4"/>
    </row>
  </sheetData>
  <mergeCells count="31">
    <mergeCell ref="A40:B40"/>
    <mergeCell ref="C40:I40"/>
    <mergeCell ref="N12:N13"/>
    <mergeCell ref="O12:O13"/>
    <mergeCell ref="P12:P13"/>
    <mergeCell ref="H12:H13"/>
    <mergeCell ref="I12:I13"/>
    <mergeCell ref="J12:J13"/>
    <mergeCell ref="K12:K13"/>
    <mergeCell ref="L12:L13"/>
    <mergeCell ref="M12:M13"/>
    <mergeCell ref="A8:T8"/>
    <mergeCell ref="A9:T9"/>
    <mergeCell ref="A10:T10"/>
    <mergeCell ref="B11:E11"/>
    <mergeCell ref="A12:A13"/>
    <mergeCell ref="B12:B13"/>
    <mergeCell ref="C12:D12"/>
    <mergeCell ref="E12:E13"/>
    <mergeCell ref="F12:F13"/>
    <mergeCell ref="G12:G13"/>
    <mergeCell ref="T12:T13"/>
    <mergeCell ref="Q12:Q13"/>
    <mergeCell ref="R12:R13"/>
    <mergeCell ref="S12:S13"/>
    <mergeCell ref="A6:T6"/>
    <mergeCell ref="A1:T1"/>
    <mergeCell ref="A2:T2"/>
    <mergeCell ref="A3:T3"/>
    <mergeCell ref="A4:T4"/>
    <mergeCell ref="A5:T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
PROCESO
INSPECCIÓN, VIGILANCIA Y CONTROL
INSTRUMENTO DE VERIFICACIÓN 
 INSPECCIÓN Y VIGILANCIA&amp;RIN1.IVC
&amp;"-,Negrita"&amp;KFF000009/05/2018&amp;"-,Normal"&amp;K01+000
Versión 4
Página &amp;P de &amp;N 
Clasificación de la Información
CLASIFICADA </oddHeader>
    <oddFooter>&amp;C&amp;"Tempus Sans ITC,Normal"&amp;G</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F0"/>
  </sheetPr>
  <dimension ref="A1:L60"/>
  <sheetViews>
    <sheetView workbookViewId="0">
      <selection activeCell="O31" sqref="O31"/>
    </sheetView>
  </sheetViews>
  <sheetFormatPr baseColWidth="10" defaultRowHeight="15"/>
  <cols>
    <col min="2" max="2" width="19.85546875" customWidth="1"/>
    <col min="3" max="4" width="22.42578125" customWidth="1"/>
    <col min="11" max="11" width="20.42578125" customWidth="1"/>
  </cols>
  <sheetData>
    <row r="1" spans="1:12" ht="17.25" thickBot="1">
      <c r="A1" s="533" t="s">
        <v>4</v>
      </c>
      <c r="B1" s="534"/>
      <c r="C1" s="534"/>
      <c r="D1" s="534"/>
      <c r="E1" s="534"/>
      <c r="F1" s="534"/>
      <c r="G1" s="534"/>
      <c r="H1" s="534"/>
      <c r="I1" s="534"/>
      <c r="J1" s="534"/>
      <c r="K1" s="534"/>
      <c r="L1" s="535"/>
    </row>
    <row r="2" spans="1:12" ht="17.25" thickBot="1">
      <c r="A2" s="293" t="s">
        <v>327</v>
      </c>
      <c r="B2" s="294"/>
      <c r="C2" s="294"/>
      <c r="D2" s="294"/>
      <c r="E2" s="294"/>
      <c r="F2" s="294"/>
      <c r="G2" s="294"/>
      <c r="H2" s="294"/>
      <c r="I2" s="294"/>
      <c r="J2" s="294"/>
      <c r="K2" s="294"/>
      <c r="L2" s="295"/>
    </row>
    <row r="3" spans="1:12" ht="17.25" thickBot="1">
      <c r="A3" s="583" t="s">
        <v>3</v>
      </c>
      <c r="B3" s="584"/>
      <c r="C3" s="584"/>
      <c r="D3" s="584"/>
      <c r="E3" s="584"/>
      <c r="F3" s="584"/>
      <c r="G3" s="584"/>
      <c r="H3" s="584"/>
      <c r="I3" s="584"/>
      <c r="J3" s="584"/>
      <c r="K3" s="584"/>
      <c r="L3" s="585"/>
    </row>
    <row r="4" spans="1:12" ht="17.25" thickBot="1">
      <c r="A4" s="281" t="s">
        <v>554</v>
      </c>
      <c r="B4" s="282"/>
      <c r="C4" s="282"/>
      <c r="D4" s="282"/>
      <c r="E4" s="282"/>
      <c r="F4" s="282"/>
      <c r="G4" s="282"/>
      <c r="H4" s="282"/>
      <c r="I4" s="282"/>
      <c r="J4" s="282"/>
      <c r="K4" s="282"/>
      <c r="L4" s="283"/>
    </row>
    <row r="5" spans="1:12" ht="21.75" thickBot="1">
      <c r="A5" s="595" t="s">
        <v>1472</v>
      </c>
      <c r="B5" s="596"/>
      <c r="C5" s="596"/>
      <c r="D5" s="596"/>
      <c r="E5" s="596"/>
      <c r="F5" s="596"/>
      <c r="G5" s="596"/>
      <c r="H5" s="596"/>
      <c r="I5" s="596"/>
      <c r="J5" s="596"/>
      <c r="K5" s="596"/>
      <c r="L5" s="597"/>
    </row>
    <row r="6" spans="1:12" ht="15.75" thickBot="1">
      <c r="A6" s="598" t="s">
        <v>1355</v>
      </c>
      <c r="B6" s="599"/>
      <c r="C6" s="599"/>
      <c r="D6" s="599"/>
      <c r="E6" s="599"/>
      <c r="F6" s="599"/>
      <c r="G6" s="599"/>
      <c r="H6" s="599"/>
      <c r="I6" s="599"/>
      <c r="J6" s="599"/>
      <c r="K6" s="599"/>
      <c r="L6" s="600"/>
    </row>
    <row r="7" spans="1:12" ht="17.25" thickBot="1">
      <c r="A7" s="3"/>
      <c r="B7" s="4"/>
      <c r="C7" s="5"/>
      <c r="D7" s="4"/>
      <c r="E7" s="1"/>
      <c r="F7" s="1"/>
      <c r="G7" s="1"/>
      <c r="H7" s="1"/>
      <c r="I7" s="1"/>
      <c r="J7" s="1"/>
      <c r="K7" s="1"/>
      <c r="L7" s="1"/>
    </row>
    <row r="8" spans="1:12" ht="16.5" thickBot="1">
      <c r="A8" s="673" t="s">
        <v>524</v>
      </c>
      <c r="B8" s="674"/>
      <c r="C8" s="674"/>
      <c r="D8" s="674"/>
      <c r="E8" s="674"/>
      <c r="F8" s="674"/>
      <c r="G8" s="674"/>
      <c r="H8" s="674"/>
      <c r="I8" s="674"/>
      <c r="J8" s="674"/>
      <c r="K8" s="674"/>
      <c r="L8" s="675"/>
    </row>
    <row r="9" spans="1:12" ht="16.5" thickBot="1">
      <c r="A9" s="673" t="s">
        <v>525</v>
      </c>
      <c r="B9" s="674"/>
      <c r="C9" s="674"/>
      <c r="D9" s="674"/>
      <c r="E9" s="674"/>
      <c r="F9" s="674"/>
      <c r="G9" s="674"/>
      <c r="H9" s="674"/>
      <c r="I9" s="674"/>
      <c r="J9" s="674"/>
      <c r="K9" s="674"/>
      <c r="L9" s="675"/>
    </row>
    <row r="10" spans="1:12" ht="15.75" thickBot="1"/>
    <row r="11" spans="1:12">
      <c r="B11" s="723" t="s">
        <v>1356</v>
      </c>
      <c r="C11" s="723" t="s">
        <v>1357</v>
      </c>
      <c r="D11" s="219" t="s">
        <v>1358</v>
      </c>
      <c r="E11" s="219" t="s">
        <v>1359</v>
      </c>
      <c r="F11" s="219" t="s">
        <v>1360</v>
      </c>
      <c r="G11" s="723" t="s">
        <v>1361</v>
      </c>
      <c r="H11" s="723" t="s">
        <v>1362</v>
      </c>
      <c r="I11" s="723" t="s">
        <v>1363</v>
      </c>
      <c r="J11" s="723" t="s">
        <v>1364</v>
      </c>
      <c r="K11" s="723" t="s">
        <v>1365</v>
      </c>
    </row>
    <row r="12" spans="1:12" ht="33.6" customHeight="1" thickBot="1">
      <c r="B12" s="724"/>
      <c r="C12" s="725"/>
      <c r="D12" s="220" t="s">
        <v>1366</v>
      </c>
      <c r="E12" s="220" t="s">
        <v>1367</v>
      </c>
      <c r="F12" s="221" t="s">
        <v>1475</v>
      </c>
      <c r="G12" s="724"/>
      <c r="H12" s="724"/>
      <c r="I12" s="724"/>
      <c r="J12" s="724"/>
      <c r="K12" s="724"/>
    </row>
    <row r="13" spans="1:12">
      <c r="B13" s="724"/>
      <c r="C13" s="726" t="s">
        <v>1368</v>
      </c>
      <c r="D13" s="727"/>
      <c r="E13" s="728"/>
      <c r="F13" s="222"/>
      <c r="G13" s="724"/>
      <c r="H13" s="724"/>
      <c r="I13" s="724"/>
      <c r="J13" s="724"/>
      <c r="K13" s="724"/>
    </row>
    <row r="14" spans="1:12">
      <c r="B14" s="724"/>
      <c r="C14" s="729" t="s">
        <v>1369</v>
      </c>
      <c r="D14" s="730"/>
      <c r="E14" s="731"/>
      <c r="F14" s="222"/>
      <c r="G14" s="724"/>
      <c r="H14" s="724"/>
      <c r="I14" s="724"/>
      <c r="J14" s="724"/>
      <c r="K14" s="724"/>
    </row>
    <row r="15" spans="1:12" ht="15.75" thickBot="1">
      <c r="B15" s="724"/>
      <c r="C15" s="729" t="s">
        <v>1370</v>
      </c>
      <c r="D15" s="730"/>
      <c r="E15" s="731"/>
      <c r="F15" s="222"/>
      <c r="G15" s="724"/>
      <c r="H15" s="724"/>
      <c r="I15" s="724"/>
      <c r="J15" s="724"/>
      <c r="K15" s="724"/>
    </row>
    <row r="16" spans="1:12" ht="15.75" thickBot="1">
      <c r="B16" s="732" t="s">
        <v>1371</v>
      </c>
      <c r="C16" s="174"/>
      <c r="D16" s="174"/>
      <c r="E16" s="735"/>
      <c r="F16" s="175"/>
      <c r="G16" s="175"/>
      <c r="H16" s="175"/>
      <c r="I16" s="175"/>
      <c r="J16" s="176">
        <f t="shared" ref="J16:J19" si="0">(G16+H16+I16)/3</f>
        <v>0</v>
      </c>
      <c r="K16" s="177" t="e">
        <f>+(J16/F16)</f>
        <v>#DIV/0!</v>
      </c>
    </row>
    <row r="17" spans="2:11" ht="15.75" thickBot="1">
      <c r="B17" s="733"/>
      <c r="C17" s="178"/>
      <c r="D17" s="178"/>
      <c r="E17" s="736"/>
      <c r="F17" s="179"/>
      <c r="G17" s="179"/>
      <c r="H17" s="179"/>
      <c r="I17" s="179"/>
      <c r="J17" s="180">
        <f t="shared" si="0"/>
        <v>0</v>
      </c>
      <c r="K17" s="181" t="e">
        <f t="shared" ref="K17:K19" si="1">+(J17/F17)</f>
        <v>#DIV/0!</v>
      </c>
    </row>
    <row r="18" spans="2:11" ht="15.75" thickBot="1">
      <c r="B18" s="733"/>
      <c r="C18" s="178"/>
      <c r="D18" s="178"/>
      <c r="E18" s="736"/>
      <c r="F18" s="179"/>
      <c r="G18" s="179"/>
      <c r="H18" s="179"/>
      <c r="I18" s="179"/>
      <c r="J18" s="180">
        <f t="shared" si="0"/>
        <v>0</v>
      </c>
      <c r="K18" s="181" t="e">
        <f t="shared" si="1"/>
        <v>#DIV/0!</v>
      </c>
    </row>
    <row r="19" spans="2:11" ht="15.75" thickBot="1">
      <c r="B19" s="734"/>
      <c r="C19" s="178"/>
      <c r="D19" s="178"/>
      <c r="E19" s="737"/>
      <c r="F19" s="179"/>
      <c r="G19" s="179"/>
      <c r="H19" s="179"/>
      <c r="I19" s="179"/>
      <c r="J19" s="180">
        <f t="shared" si="0"/>
        <v>0</v>
      </c>
      <c r="K19" s="182" t="e">
        <f t="shared" si="1"/>
        <v>#DIV/0!</v>
      </c>
    </row>
    <row r="21" spans="2:11" ht="15.75" thickBot="1"/>
    <row r="22" spans="2:11">
      <c r="B22" s="723" t="s">
        <v>1356</v>
      </c>
      <c r="C22" s="723" t="s">
        <v>1357</v>
      </c>
      <c r="D22" s="219" t="s">
        <v>1358</v>
      </c>
      <c r="E22" s="219" t="s">
        <v>1359</v>
      </c>
      <c r="F22" s="219" t="s">
        <v>1360</v>
      </c>
      <c r="G22" s="723" t="s">
        <v>1361</v>
      </c>
      <c r="H22" s="723" t="s">
        <v>1362</v>
      </c>
      <c r="I22" s="723" t="s">
        <v>1363</v>
      </c>
      <c r="J22" s="723" t="s">
        <v>1364</v>
      </c>
      <c r="K22" s="723" t="s">
        <v>1365</v>
      </c>
    </row>
    <row r="23" spans="2:11" ht="18.75" thickBot="1">
      <c r="B23" s="724"/>
      <c r="C23" s="725"/>
      <c r="D23" s="220" t="s">
        <v>1366</v>
      </c>
      <c r="E23" s="220" t="s">
        <v>1367</v>
      </c>
      <c r="F23" s="221" t="s">
        <v>1475</v>
      </c>
      <c r="G23" s="724"/>
      <c r="H23" s="724"/>
      <c r="I23" s="724"/>
      <c r="J23" s="724"/>
      <c r="K23" s="724"/>
    </row>
    <row r="24" spans="2:11">
      <c r="B24" s="724"/>
      <c r="C24" s="726" t="s">
        <v>1368</v>
      </c>
      <c r="D24" s="727"/>
      <c r="E24" s="728"/>
      <c r="F24" s="222"/>
      <c r="G24" s="724"/>
      <c r="H24" s="724"/>
      <c r="I24" s="724"/>
      <c r="J24" s="724"/>
      <c r="K24" s="724"/>
    </row>
    <row r="25" spans="2:11">
      <c r="B25" s="724"/>
      <c r="C25" s="729" t="s">
        <v>1369</v>
      </c>
      <c r="D25" s="730"/>
      <c r="E25" s="731"/>
      <c r="F25" s="222"/>
      <c r="G25" s="724"/>
      <c r="H25" s="724"/>
      <c r="I25" s="724"/>
      <c r="J25" s="724"/>
      <c r="K25" s="724"/>
    </row>
    <row r="26" spans="2:11" ht="15.75" thickBot="1">
      <c r="B26" s="724"/>
      <c r="C26" s="729" t="s">
        <v>1370</v>
      </c>
      <c r="D26" s="730"/>
      <c r="E26" s="731"/>
      <c r="F26" s="222"/>
      <c r="G26" s="724"/>
      <c r="H26" s="724"/>
      <c r="I26" s="724"/>
      <c r="J26" s="724"/>
      <c r="K26" s="724"/>
    </row>
    <row r="27" spans="2:11" ht="15.75" thickBot="1">
      <c r="B27" s="732" t="s">
        <v>1457</v>
      </c>
      <c r="C27" s="174"/>
      <c r="D27" s="174"/>
      <c r="E27" s="735"/>
      <c r="F27" s="175"/>
      <c r="G27" s="175"/>
      <c r="H27" s="175"/>
      <c r="I27" s="175"/>
      <c r="J27" s="176">
        <f t="shared" ref="J27:J30" si="2">(G27+H27+I27)/3</f>
        <v>0</v>
      </c>
      <c r="K27" s="177" t="e">
        <f t="shared" ref="K27:K30" si="3">+(J27/F27)</f>
        <v>#DIV/0!</v>
      </c>
    </row>
    <row r="28" spans="2:11" ht="15.75" thickBot="1">
      <c r="B28" s="733"/>
      <c r="C28" s="178"/>
      <c r="D28" s="178"/>
      <c r="E28" s="736"/>
      <c r="F28" s="179"/>
      <c r="G28" s="179"/>
      <c r="H28" s="179"/>
      <c r="I28" s="179"/>
      <c r="J28" s="180">
        <f t="shared" si="2"/>
        <v>0</v>
      </c>
      <c r="K28" s="181" t="e">
        <f t="shared" si="3"/>
        <v>#DIV/0!</v>
      </c>
    </row>
    <row r="29" spans="2:11" ht="15.75" thickBot="1">
      <c r="B29" s="733"/>
      <c r="C29" s="178"/>
      <c r="D29" s="178"/>
      <c r="E29" s="736"/>
      <c r="F29" s="179"/>
      <c r="G29" s="179"/>
      <c r="H29" s="179"/>
      <c r="I29" s="179"/>
      <c r="J29" s="180">
        <f t="shared" si="2"/>
        <v>0</v>
      </c>
      <c r="K29" s="181" t="e">
        <f t="shared" si="3"/>
        <v>#DIV/0!</v>
      </c>
    </row>
    <row r="30" spans="2:11" ht="15.75" thickBot="1">
      <c r="B30" s="734"/>
      <c r="C30" s="178"/>
      <c r="D30" s="178"/>
      <c r="E30" s="737"/>
      <c r="F30" s="179"/>
      <c r="G30" s="179"/>
      <c r="H30" s="179"/>
      <c r="I30" s="179"/>
      <c r="J30" s="180">
        <f t="shared" si="2"/>
        <v>0</v>
      </c>
      <c r="K30" s="182" t="e">
        <f t="shared" si="3"/>
        <v>#DIV/0!</v>
      </c>
    </row>
    <row r="31" spans="2:11" ht="15.75" thickBot="1"/>
    <row r="32" spans="2:11">
      <c r="B32" s="738" t="s">
        <v>1356</v>
      </c>
      <c r="C32" s="738" t="s">
        <v>1357</v>
      </c>
      <c r="D32" s="223" t="s">
        <v>1358</v>
      </c>
      <c r="E32" s="223" t="s">
        <v>1359</v>
      </c>
      <c r="F32" s="223" t="s">
        <v>1360</v>
      </c>
      <c r="G32" s="738" t="s">
        <v>1361</v>
      </c>
      <c r="H32" s="738" t="s">
        <v>1362</v>
      </c>
      <c r="I32" s="738" t="s">
        <v>1363</v>
      </c>
      <c r="J32" s="738" t="s">
        <v>1364</v>
      </c>
      <c r="K32" s="738" t="s">
        <v>1365</v>
      </c>
    </row>
    <row r="33" spans="2:11" ht="18.75" thickBot="1">
      <c r="B33" s="739"/>
      <c r="C33" s="740"/>
      <c r="D33" s="225" t="s">
        <v>1366</v>
      </c>
      <c r="E33" s="225" t="s">
        <v>1367</v>
      </c>
      <c r="F33" s="224" t="s">
        <v>1475</v>
      </c>
      <c r="G33" s="739"/>
      <c r="H33" s="739"/>
      <c r="I33" s="739"/>
      <c r="J33" s="739"/>
      <c r="K33" s="739"/>
    </row>
    <row r="34" spans="2:11">
      <c r="B34" s="739"/>
      <c r="C34" s="741" t="s">
        <v>1368</v>
      </c>
      <c r="D34" s="742"/>
      <c r="E34" s="743"/>
      <c r="F34" s="226"/>
      <c r="G34" s="739"/>
      <c r="H34" s="739"/>
      <c r="I34" s="739"/>
      <c r="J34" s="739"/>
      <c r="K34" s="739"/>
    </row>
    <row r="35" spans="2:11">
      <c r="B35" s="739"/>
      <c r="C35" s="744" t="s">
        <v>1369</v>
      </c>
      <c r="D35" s="745"/>
      <c r="E35" s="746"/>
      <c r="F35" s="226"/>
      <c r="G35" s="739"/>
      <c r="H35" s="739"/>
      <c r="I35" s="739"/>
      <c r="J35" s="739"/>
      <c r="K35" s="739"/>
    </row>
    <row r="36" spans="2:11" ht="15.75" thickBot="1">
      <c r="B36" s="739"/>
      <c r="C36" s="744" t="s">
        <v>1370</v>
      </c>
      <c r="D36" s="745"/>
      <c r="E36" s="746"/>
      <c r="F36" s="226"/>
      <c r="G36" s="739"/>
      <c r="H36" s="739"/>
      <c r="I36" s="739"/>
      <c r="J36" s="739"/>
      <c r="K36" s="739"/>
    </row>
    <row r="37" spans="2:11" ht="15.75" thickBot="1">
      <c r="B37" s="732" t="s">
        <v>1372</v>
      </c>
      <c r="C37" s="174"/>
      <c r="D37" s="174"/>
      <c r="E37" s="735"/>
      <c r="F37" s="175"/>
      <c r="G37" s="175"/>
      <c r="H37" s="175"/>
      <c r="I37" s="175"/>
      <c r="J37" s="176">
        <f t="shared" ref="J37:J40" si="4">(G37+H37+I37)/3</f>
        <v>0</v>
      </c>
      <c r="K37" s="177" t="e">
        <f>+(J37/F37)</f>
        <v>#DIV/0!</v>
      </c>
    </row>
    <row r="38" spans="2:11" ht="15.75" thickBot="1">
      <c r="B38" s="733"/>
      <c r="C38" s="178"/>
      <c r="D38" s="178"/>
      <c r="E38" s="736"/>
      <c r="F38" s="179"/>
      <c r="G38" s="179"/>
      <c r="H38" s="179"/>
      <c r="I38" s="179"/>
      <c r="J38" s="180">
        <f t="shared" si="4"/>
        <v>0</v>
      </c>
      <c r="K38" s="181" t="e">
        <f t="shared" ref="K38:K40" si="5">+(J38/F38)</f>
        <v>#DIV/0!</v>
      </c>
    </row>
    <row r="39" spans="2:11" ht="15.75" thickBot="1">
      <c r="B39" s="733"/>
      <c r="C39" s="178"/>
      <c r="D39" s="178"/>
      <c r="E39" s="736"/>
      <c r="F39" s="179"/>
      <c r="G39" s="179"/>
      <c r="H39" s="179"/>
      <c r="I39" s="179"/>
      <c r="J39" s="180">
        <f t="shared" si="4"/>
        <v>0</v>
      </c>
      <c r="K39" s="181" t="e">
        <f t="shared" si="5"/>
        <v>#DIV/0!</v>
      </c>
    </row>
    <row r="40" spans="2:11" ht="15.75" thickBot="1">
      <c r="B40" s="734"/>
      <c r="C40" s="178"/>
      <c r="D40" s="178"/>
      <c r="E40" s="737"/>
      <c r="F40" s="179"/>
      <c r="G40" s="179"/>
      <c r="H40" s="179"/>
      <c r="I40" s="179"/>
      <c r="J40" s="180">
        <f t="shared" si="4"/>
        <v>0</v>
      </c>
      <c r="K40" s="182" t="e">
        <f t="shared" si="5"/>
        <v>#DIV/0!</v>
      </c>
    </row>
    <row r="41" spans="2:11" ht="15.75" thickBot="1"/>
    <row r="42" spans="2:11">
      <c r="B42" s="723" t="s">
        <v>1356</v>
      </c>
      <c r="C42" s="723" t="s">
        <v>1357</v>
      </c>
      <c r="D42" s="219" t="s">
        <v>1358</v>
      </c>
      <c r="E42" s="219" t="s">
        <v>1359</v>
      </c>
      <c r="F42" s="219" t="s">
        <v>1360</v>
      </c>
      <c r="G42" s="723" t="s">
        <v>1361</v>
      </c>
      <c r="H42" s="723" t="s">
        <v>1362</v>
      </c>
      <c r="I42" s="723" t="s">
        <v>1363</v>
      </c>
      <c r="J42" s="723" t="s">
        <v>1364</v>
      </c>
      <c r="K42" s="723" t="s">
        <v>1365</v>
      </c>
    </row>
    <row r="43" spans="2:11" ht="18.75" thickBot="1">
      <c r="B43" s="724"/>
      <c r="C43" s="725"/>
      <c r="D43" s="220" t="s">
        <v>1366</v>
      </c>
      <c r="E43" s="220" t="s">
        <v>1367</v>
      </c>
      <c r="F43" s="221" t="s">
        <v>1475</v>
      </c>
      <c r="G43" s="724"/>
      <c r="H43" s="724"/>
      <c r="I43" s="724"/>
      <c r="J43" s="724"/>
      <c r="K43" s="724"/>
    </row>
    <row r="44" spans="2:11">
      <c r="B44" s="724"/>
      <c r="C44" s="726" t="s">
        <v>1368</v>
      </c>
      <c r="D44" s="727"/>
      <c r="E44" s="728"/>
      <c r="F44" s="222"/>
      <c r="G44" s="724"/>
      <c r="H44" s="724"/>
      <c r="I44" s="724"/>
      <c r="J44" s="724"/>
      <c r="K44" s="724"/>
    </row>
    <row r="45" spans="2:11">
      <c r="B45" s="724"/>
      <c r="C45" s="729" t="s">
        <v>1369</v>
      </c>
      <c r="D45" s="730"/>
      <c r="E45" s="731"/>
      <c r="F45" s="222"/>
      <c r="G45" s="724"/>
      <c r="H45" s="724"/>
      <c r="I45" s="724"/>
      <c r="J45" s="724"/>
      <c r="K45" s="724"/>
    </row>
    <row r="46" spans="2:11" ht="15.75" thickBot="1">
      <c r="B46" s="724"/>
      <c r="C46" s="729" t="s">
        <v>1370</v>
      </c>
      <c r="D46" s="730"/>
      <c r="E46" s="731"/>
      <c r="F46" s="222"/>
      <c r="G46" s="724"/>
      <c r="H46" s="724"/>
      <c r="I46" s="724"/>
      <c r="J46" s="724"/>
      <c r="K46" s="724"/>
    </row>
    <row r="47" spans="2:11" ht="15.75" thickBot="1">
      <c r="B47" s="732" t="s">
        <v>1373</v>
      </c>
      <c r="C47" s="174"/>
      <c r="D47" s="174"/>
      <c r="E47" s="735"/>
      <c r="F47" s="175"/>
      <c r="G47" s="175"/>
      <c r="H47" s="175"/>
      <c r="I47" s="175"/>
      <c r="J47" s="176">
        <f t="shared" ref="J47:J50" si="6">(G47+H47+I47)/3</f>
        <v>0</v>
      </c>
      <c r="K47" s="177" t="e">
        <f t="shared" ref="K47:K50" si="7">+(J47/F47)</f>
        <v>#DIV/0!</v>
      </c>
    </row>
    <row r="48" spans="2:11" ht="15.75" thickBot="1">
      <c r="B48" s="733"/>
      <c r="C48" s="178"/>
      <c r="D48" s="178"/>
      <c r="E48" s="736"/>
      <c r="F48" s="179"/>
      <c r="G48" s="179"/>
      <c r="H48" s="179"/>
      <c r="I48" s="179"/>
      <c r="J48" s="180">
        <f t="shared" si="6"/>
        <v>0</v>
      </c>
      <c r="K48" s="181" t="e">
        <f t="shared" si="7"/>
        <v>#DIV/0!</v>
      </c>
    </row>
    <row r="49" spans="2:11" ht="15.75" thickBot="1">
      <c r="B49" s="733"/>
      <c r="C49" s="178"/>
      <c r="D49" s="178"/>
      <c r="E49" s="736"/>
      <c r="F49" s="179"/>
      <c r="G49" s="179"/>
      <c r="H49" s="179"/>
      <c r="I49" s="179"/>
      <c r="J49" s="180">
        <f t="shared" si="6"/>
        <v>0</v>
      </c>
      <c r="K49" s="181" t="e">
        <f t="shared" si="7"/>
        <v>#DIV/0!</v>
      </c>
    </row>
    <row r="50" spans="2:11" ht="15.75" thickBot="1">
      <c r="B50" s="734"/>
      <c r="C50" s="178"/>
      <c r="D50" s="178"/>
      <c r="E50" s="737"/>
      <c r="F50" s="179"/>
      <c r="G50" s="179"/>
      <c r="H50" s="179"/>
      <c r="I50" s="179"/>
      <c r="J50" s="180">
        <f t="shared" si="6"/>
        <v>0</v>
      </c>
      <c r="K50" s="182" t="e">
        <f t="shared" si="7"/>
        <v>#DIV/0!</v>
      </c>
    </row>
    <row r="51" spans="2:11" ht="15.75" thickBot="1"/>
    <row r="52" spans="2:11">
      <c r="B52" s="738" t="s">
        <v>1356</v>
      </c>
      <c r="C52" s="738" t="s">
        <v>1357</v>
      </c>
      <c r="D52" s="223" t="s">
        <v>1358</v>
      </c>
      <c r="E52" s="223" t="s">
        <v>1359</v>
      </c>
      <c r="F52" s="223" t="s">
        <v>1360</v>
      </c>
      <c r="G52" s="738" t="s">
        <v>1361</v>
      </c>
      <c r="H52" s="738" t="s">
        <v>1362</v>
      </c>
      <c r="I52" s="738" t="s">
        <v>1363</v>
      </c>
      <c r="J52" s="738" t="s">
        <v>1364</v>
      </c>
      <c r="K52" s="738" t="s">
        <v>1365</v>
      </c>
    </row>
    <row r="53" spans="2:11" ht="18.75" thickBot="1">
      <c r="B53" s="739"/>
      <c r="C53" s="740"/>
      <c r="D53" s="225" t="s">
        <v>1366</v>
      </c>
      <c r="E53" s="225" t="s">
        <v>1367</v>
      </c>
      <c r="F53" s="224" t="s">
        <v>1475</v>
      </c>
      <c r="G53" s="739"/>
      <c r="H53" s="739"/>
      <c r="I53" s="739"/>
      <c r="J53" s="739"/>
      <c r="K53" s="739"/>
    </row>
    <row r="54" spans="2:11">
      <c r="B54" s="739"/>
      <c r="C54" s="741" t="s">
        <v>1368</v>
      </c>
      <c r="D54" s="742"/>
      <c r="E54" s="743"/>
      <c r="F54" s="226"/>
      <c r="G54" s="739"/>
      <c r="H54" s="739"/>
      <c r="I54" s="739"/>
      <c r="J54" s="739"/>
      <c r="K54" s="739"/>
    </row>
    <row r="55" spans="2:11">
      <c r="B55" s="739"/>
      <c r="C55" s="744" t="s">
        <v>1369</v>
      </c>
      <c r="D55" s="745"/>
      <c r="E55" s="746"/>
      <c r="F55" s="226"/>
      <c r="G55" s="739"/>
      <c r="H55" s="739"/>
      <c r="I55" s="739"/>
      <c r="J55" s="739"/>
      <c r="K55" s="739"/>
    </row>
    <row r="56" spans="2:11" ht="15.75" thickBot="1">
      <c r="B56" s="739"/>
      <c r="C56" s="744" t="s">
        <v>1370</v>
      </c>
      <c r="D56" s="745"/>
      <c r="E56" s="746"/>
      <c r="F56" s="226"/>
      <c r="G56" s="739"/>
      <c r="H56" s="739"/>
      <c r="I56" s="739"/>
      <c r="J56" s="739"/>
      <c r="K56" s="739"/>
    </row>
    <row r="57" spans="2:11" ht="15.75" thickBot="1">
      <c r="B57" s="732" t="s">
        <v>1374</v>
      </c>
      <c r="C57" s="174"/>
      <c r="D57" s="174"/>
      <c r="E57" s="735"/>
      <c r="F57" s="175"/>
      <c r="G57" s="175"/>
      <c r="H57" s="175"/>
      <c r="I57" s="175"/>
      <c r="J57" s="176">
        <v>0</v>
      </c>
      <c r="K57" s="177" t="e">
        <f t="shared" ref="K57:K60" si="8">+(J57/F57)</f>
        <v>#DIV/0!</v>
      </c>
    </row>
    <row r="58" spans="2:11" ht="15.75" thickBot="1">
      <c r="B58" s="733"/>
      <c r="C58" s="178"/>
      <c r="D58" s="178"/>
      <c r="E58" s="736"/>
      <c r="F58" s="179"/>
      <c r="G58" s="179"/>
      <c r="H58" s="179"/>
      <c r="I58" s="179"/>
      <c r="J58" s="180">
        <f t="shared" ref="J58:J60" si="9">(G58+H58+I58)/3</f>
        <v>0</v>
      </c>
      <c r="K58" s="181" t="e">
        <f t="shared" si="8"/>
        <v>#DIV/0!</v>
      </c>
    </row>
    <row r="59" spans="2:11" ht="15.75" thickBot="1">
      <c r="B59" s="733"/>
      <c r="C59" s="178"/>
      <c r="D59" s="178"/>
      <c r="E59" s="736"/>
      <c r="F59" s="179"/>
      <c r="G59" s="179"/>
      <c r="H59" s="179"/>
      <c r="I59" s="179"/>
      <c r="J59" s="180">
        <f t="shared" si="9"/>
        <v>0</v>
      </c>
      <c r="K59" s="181" t="e">
        <f t="shared" si="8"/>
        <v>#DIV/0!</v>
      </c>
    </row>
    <row r="60" spans="2:11" ht="15.75" thickBot="1">
      <c r="B60" s="734"/>
      <c r="C60" s="178"/>
      <c r="D60" s="178"/>
      <c r="E60" s="737"/>
      <c r="F60" s="179"/>
      <c r="G60" s="179"/>
      <c r="H60" s="179"/>
      <c r="I60" s="179"/>
      <c r="J60" s="180">
        <f t="shared" si="9"/>
        <v>0</v>
      </c>
      <c r="K60" s="182" t="e">
        <f t="shared" si="8"/>
        <v>#DIV/0!</v>
      </c>
    </row>
  </sheetData>
  <mergeCells count="68">
    <mergeCell ref="B57:B60"/>
    <mergeCell ref="E57:E60"/>
    <mergeCell ref="I52:I56"/>
    <mergeCell ref="J52:J56"/>
    <mergeCell ref="K52:K56"/>
    <mergeCell ref="C54:E54"/>
    <mergeCell ref="C55:E55"/>
    <mergeCell ref="C56:E56"/>
    <mergeCell ref="H52:H56"/>
    <mergeCell ref="B47:B50"/>
    <mergeCell ref="E47:E50"/>
    <mergeCell ref="B52:B56"/>
    <mergeCell ref="C52:C53"/>
    <mergeCell ref="G52:G56"/>
    <mergeCell ref="I42:I46"/>
    <mergeCell ref="J42:J46"/>
    <mergeCell ref="K42:K46"/>
    <mergeCell ref="C44:E44"/>
    <mergeCell ref="C45:E45"/>
    <mergeCell ref="C46:E46"/>
    <mergeCell ref="H42:H46"/>
    <mergeCell ref="B37:B40"/>
    <mergeCell ref="E37:E40"/>
    <mergeCell ref="B42:B46"/>
    <mergeCell ref="C42:C43"/>
    <mergeCell ref="G42:G46"/>
    <mergeCell ref="K32:K36"/>
    <mergeCell ref="C34:E34"/>
    <mergeCell ref="C35:E35"/>
    <mergeCell ref="C36:E36"/>
    <mergeCell ref="H32:H36"/>
    <mergeCell ref="B32:B36"/>
    <mergeCell ref="C32:C33"/>
    <mergeCell ref="G32:G36"/>
    <mergeCell ref="I32:I36"/>
    <mergeCell ref="J32:J36"/>
    <mergeCell ref="I22:I26"/>
    <mergeCell ref="J22:J26"/>
    <mergeCell ref="K22:K26"/>
    <mergeCell ref="B27:B30"/>
    <mergeCell ref="E27:E30"/>
    <mergeCell ref="C26:E26"/>
    <mergeCell ref="G22:G26"/>
    <mergeCell ref="H22:H26"/>
    <mergeCell ref="B16:B19"/>
    <mergeCell ref="E16:E19"/>
    <mergeCell ref="B22:B26"/>
    <mergeCell ref="C22:C23"/>
    <mergeCell ref="C24:E24"/>
    <mergeCell ref="C25:E25"/>
    <mergeCell ref="A8:L8"/>
    <mergeCell ref="A9:L9"/>
    <mergeCell ref="B11:B15"/>
    <mergeCell ref="C11:C12"/>
    <mergeCell ref="G11:G15"/>
    <mergeCell ref="H11:H15"/>
    <mergeCell ref="I11:I15"/>
    <mergeCell ref="J11:J15"/>
    <mergeCell ref="K11:K15"/>
    <mergeCell ref="C13:E13"/>
    <mergeCell ref="C14:E14"/>
    <mergeCell ref="C15:E15"/>
    <mergeCell ref="A6:L6"/>
    <mergeCell ref="A1:L1"/>
    <mergeCell ref="A2:L2"/>
    <mergeCell ref="A3:L3"/>
    <mergeCell ref="A4:L4"/>
    <mergeCell ref="A5:L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6ddc973-6f3e-458c-98dc-616d12e59db2">
      <Terms xmlns="http://schemas.microsoft.com/office/infopath/2007/PartnerControls"/>
    </lcf76f155ced4ddcb4097134ff3c332f>
    <TaxCatchAll xmlns="07df56aa-f336-4b80-aa61-75267864e9e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BAB2D1B7E1D91439D22BD14EE047FE5" ma:contentTypeVersion="19" ma:contentTypeDescription="Crear nuevo documento." ma:contentTypeScope="" ma:versionID="d43a2ba1e1a5f59484bfabf2f6239785">
  <xsd:schema xmlns:xsd="http://www.w3.org/2001/XMLSchema" xmlns:xs="http://www.w3.org/2001/XMLSchema" xmlns:p="http://schemas.microsoft.com/office/2006/metadata/properties" xmlns:ns2="76ddc973-6f3e-458c-98dc-616d12e59db2" xmlns:ns3="07df56aa-f336-4b80-aa61-75267864e9e7" targetNamespace="http://schemas.microsoft.com/office/2006/metadata/properties" ma:root="true" ma:fieldsID="b2e07d6aeb35bd8350c41a307c861059" ns2:_="" ns3:_="">
    <xsd:import namespace="76ddc973-6f3e-458c-98dc-616d12e59db2"/>
    <xsd:import namespace="07df56aa-f336-4b80-aa61-75267864e9e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ddc973-6f3e-458c-98dc-616d12e59db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2a639bc6-dc8c-43a0-baeb-edbb56d427b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7df56aa-f336-4b80-aa61-75267864e9e7" elementFormDefault="qualified">
    <xsd:import namespace="http://schemas.microsoft.com/office/2006/documentManagement/types"/>
    <xsd:import namespace="http://schemas.microsoft.com/office/infopath/2007/PartnerControls"/>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ae402e89-c748-4c02-8d41-8114b5e6d98c}" ma:internalName="TaxCatchAll" ma:showField="CatchAllData" ma:web="07df56aa-f336-4b80-aa61-75267864e9e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98DC230-7527-4E41-B454-00AEFDDF6AC2}">
  <ds:schemaRefs>
    <ds:schemaRef ds:uri="http://schemas.microsoft.com/office/2006/metadata/properties"/>
    <ds:schemaRef ds:uri="http://schemas.microsoft.com/office/infopath/2007/PartnerControls"/>
    <ds:schemaRef ds:uri="76ddc973-6f3e-458c-98dc-616d12e59db2"/>
    <ds:schemaRef ds:uri="07df56aa-f336-4b80-aa61-75267864e9e7"/>
  </ds:schemaRefs>
</ds:datastoreItem>
</file>

<file path=customXml/itemProps2.xml><?xml version="1.0" encoding="utf-8"?>
<ds:datastoreItem xmlns:ds="http://schemas.openxmlformats.org/officeDocument/2006/customXml" ds:itemID="{4E538533-A277-416E-A4C5-7C7DFB018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6ddc973-6f3e-458c-98dc-616d12e59db2"/>
    <ds:schemaRef ds:uri="07df56aa-f336-4b80-aa61-75267864e9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DF61817-CB83-489F-BB50-20108FEF4F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0. Instrucciones</vt:lpstr>
      <vt:lpstr>1. Acta Inicial</vt:lpstr>
      <vt:lpstr>2. Comp Financiero</vt:lpstr>
      <vt:lpstr>3. Comp Psicosocial</vt:lpstr>
      <vt:lpstr>3.1. Psico Discapacidad</vt:lpstr>
      <vt:lpstr>3.2. Psico Consumo</vt:lpstr>
      <vt:lpstr>3.3. Psico Gestantes-Lactantes</vt:lpstr>
      <vt:lpstr>3.4. Psico Violencia-Conflito</vt:lpstr>
      <vt:lpstr>3.5. Situaciones Riesgos</vt:lpstr>
      <vt:lpstr>4. Comp Talento Humano</vt:lpstr>
      <vt:lpstr>5. Comp Infraestructura</vt:lpstr>
      <vt:lpstr>5.1. Comp Infra Alimentos</vt:lpstr>
      <vt:lpstr>6. Comp Nutrición </vt:lpstr>
      <vt:lpstr>6.1. Comp Nutrición Terceros</vt:lpstr>
      <vt:lpstr>6.2. Comp Nutrición Lactancia</vt:lpstr>
      <vt:lpstr>6.3. Comp Nutrición Metrología</vt:lpstr>
      <vt:lpstr>7. Acta Final</vt:lpstr>
      <vt:lpstr>Anexo 1. Areas-Dotación </vt:lpstr>
      <vt:lpstr>Anexo 2. Botiquín</vt:lpstr>
      <vt:lpstr>Anexo 3. Dormitorios</vt:lpstr>
      <vt:lpstr>Anexo 4. Dotación Personal</vt:lpstr>
      <vt:lpstr>Anexo 5. Dotación Aseo e Hig </vt:lpstr>
      <vt:lpstr>Anexo 6. Equipos Servicios Alim</vt:lpstr>
      <vt:lpstr>Anexo 7. Menaje Servicios Alime</vt:lpstr>
      <vt:lpstr>Anexo 8. Nec Mínimas Vajillas</vt:lpstr>
      <vt:lpstr>Anexo 9. Talento Humano</vt:lpstr>
      <vt:lpstr>Anexo 10. Historias Atención Ps</vt:lpstr>
      <vt:lpstr>Anexo 11. Egresos</vt:lpstr>
      <vt:lpstr>Anexo 12. Historias Atención Nu</vt:lpstr>
      <vt:lpstr>Anexo 13 Verif Gramaje y Temp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Laura.Padilla@icbf.gov.co</dc:creator>
  <cp:keywords/>
  <dc:description/>
  <cp:lastModifiedBy>Cesar Augusto Rodriguez Chaparro</cp:lastModifiedBy>
  <cp:revision/>
  <cp:lastPrinted>2024-08-23T19:32:23Z</cp:lastPrinted>
  <dcterms:created xsi:type="dcterms:W3CDTF">2015-02-20T20:19:06Z</dcterms:created>
  <dcterms:modified xsi:type="dcterms:W3CDTF">2024-08-23T19:32:56Z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0x010100CBAB2D1B7E1D91439D22BD14EE047FE5</vt:lpwstr>
  </property>
  <property fmtid="{D5CDD505-2E9C-101B-9397-08002B2CF9AE}" pid="3" name="Order">
    <vt:r8>13588100</vt:r8>
  </property>
</Properties>
</file>