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96" documentId="13_ncr:1_{27C7E62C-4AE6-4BB7-8133-1F47D4B8B7E2}" xr6:coauthVersionLast="47" xr6:coauthVersionMax="47" xr10:uidLastSave="{E986FE81-A002-41D8-8ABA-F3FF299DCBC6}"/>
  <bookViews>
    <workbookView xWindow="-120" yWindow="-120" windowWidth="29040" windowHeight="15720" tabRatio="942" xr2:uid="{00000000-000D-0000-FFFF-FFFF00000000}"/>
  </bookViews>
  <sheets>
    <sheet name="0. Instrucciones" sheetId="93" r:id="rId1"/>
    <sheet name="1. Acta Inicio" sheetId="73" r:id="rId2"/>
    <sheet name="2. Asp Operativos" sheetId="108" r:id="rId3"/>
    <sheet name="3. Comp Financiero" sheetId="131" r:id="rId4"/>
    <sheet name="4. Comp Proceso Atención" sheetId="134" r:id="rId5"/>
    <sheet name="4.1. Psico Discapacidad" sheetId="135" r:id="rId6"/>
    <sheet name="4.2. Psico Consumo" sheetId="136" r:id="rId7"/>
    <sheet name="4.3. Psico Gestantes-Lactantes" sheetId="137" r:id="rId8"/>
    <sheet name="4.4. Psico Violencia-Conflito" sheetId="138" r:id="rId9"/>
    <sheet name="4.5. Situaciones Riesgos" sheetId="139" r:id="rId10"/>
    <sheet name="5. Comp Talento Humano" sheetId="132" r:id="rId11"/>
    <sheet name="6. Comp Infraestructura Adminis" sheetId="109" r:id="rId12"/>
    <sheet name="6. Comp Infraestructura UDS" sheetId="130" r:id="rId13"/>
    <sheet name="6.1. Comp Infra Nutrición" sheetId="99" r:id="rId14"/>
    <sheet name="7. Comp Nutrición Sede Adminis " sheetId="114" r:id="rId15"/>
    <sheet name="7. Comp Nutrición UDS" sheetId="80" r:id="rId16"/>
    <sheet name="7.1. Comp Nutrición Metrología" sheetId="102" r:id="rId17"/>
    <sheet name="8. Acta Final" sheetId="91" r:id="rId18"/>
    <sheet name="Anexo 1. Dot Básica y Elementos" sheetId="125" r:id="rId19"/>
    <sheet name="Anexo 2. Dotación Personal" sheetId="126" r:id="rId20"/>
    <sheet name="Anexo 3. Elementos Aseo" sheetId="127" r:id="rId21"/>
    <sheet name="Anexo 4. Dotación Botiquín" sheetId="128" r:id="rId22"/>
    <sheet name="Anexo 5. Dotación Areas " sheetId="129" r:id="rId23"/>
    <sheet name="Anexo 6. Talento Humano" sheetId="133" r:id="rId24"/>
    <sheet name="Anexo 7. Historias Atención HS" sheetId="140" r:id="rId25"/>
    <sheet name="Anexo 8. Egreso" sheetId="141" r:id="rId26"/>
    <sheet name="Anexo 9. Carp Hogar Sustituto" sheetId="142" r:id="rId27"/>
    <sheet name="Anexo 10. Carp Usuarios HS" sheetId="143" r:id="rId28"/>
    <sheet name="Anexo 11. Historias Atención HS" sheetId="144"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8" l="1" a="1"/>
  <c r="D7" i="108" s="1"/>
  <c r="D7" i="102" l="1" a="1"/>
  <c r="D7" i="102" s="1"/>
  <c r="D17" i="102" s="1"/>
  <c r="D126" i="80" a="1"/>
  <c r="D126" i="80" s="1"/>
  <c r="D116" i="80" a="1"/>
  <c r="D116" i="80" s="1"/>
  <c r="D105" i="80" a="1"/>
  <c r="D105" i="80" s="1"/>
  <c r="D90" i="80" a="1"/>
  <c r="D90" i="80" s="1"/>
  <c r="D71" i="80" a="1"/>
  <c r="D71" i="80" s="1"/>
  <c r="D61" i="80" a="1"/>
  <c r="D61" i="80" s="1"/>
  <c r="D42" i="80" a="1"/>
  <c r="D42" i="80" s="1"/>
  <c r="D34" i="80" a="1"/>
  <c r="D34" i="80" s="1"/>
  <c r="D29" i="80" a="1"/>
  <c r="D29" i="80" s="1"/>
  <c r="D18" i="80" a="1"/>
  <c r="D18" i="80" s="1"/>
  <c r="D12" i="80" a="1"/>
  <c r="D12" i="80" s="1"/>
  <c r="D7" i="80" a="1"/>
  <c r="D7" i="80" s="1"/>
  <c r="D62" i="114" a="1"/>
  <c r="D62" i="114" s="1"/>
  <c r="D59" i="114" a="1"/>
  <c r="D59" i="114" s="1"/>
  <c r="D52" i="114" a="1"/>
  <c r="D52" i="114" s="1"/>
  <c r="D45" i="114" a="1"/>
  <c r="D45" i="114" s="1"/>
  <c r="D37" i="114" a="1"/>
  <c r="D37" i="114" s="1"/>
  <c r="D24" i="114" a="1"/>
  <c r="D24" i="114" s="1"/>
  <c r="D15" i="114" a="1"/>
  <c r="D15" i="114" s="1"/>
  <c r="D7" i="114" a="1"/>
  <c r="D7" i="114" s="1"/>
  <c r="D30" i="99" a="1"/>
  <c r="D30" i="99" s="1"/>
  <c r="D7" i="99" a="1"/>
  <c r="D7" i="99" s="1"/>
  <c r="D84" i="130" a="1"/>
  <c r="D84" i="130" s="1"/>
  <c r="D72" i="130" a="1"/>
  <c r="D72" i="130" s="1"/>
  <c r="D68" i="130" a="1"/>
  <c r="D68" i="130" s="1"/>
  <c r="D59" i="130" a="1"/>
  <c r="D59" i="130" s="1"/>
  <c r="D56" i="130" a="1"/>
  <c r="D56" i="130" s="1"/>
  <c r="D44" i="130" a="1"/>
  <c r="D44" i="130" s="1"/>
  <c r="D12" i="130" a="1"/>
  <c r="D12" i="130" s="1"/>
  <c r="D7" i="130" a="1"/>
  <c r="D7" i="130" s="1"/>
  <c r="D41" i="109" a="1"/>
  <c r="D41" i="109" s="1"/>
  <c r="D7" i="109" a="1"/>
  <c r="D7" i="109" s="1"/>
  <c r="D29" i="132" a="1"/>
  <c r="D29" i="132" s="1"/>
  <c r="D18" i="132" a="1"/>
  <c r="D18" i="132" s="1"/>
  <c r="D8" i="132" a="1"/>
  <c r="D8" i="132" s="1"/>
  <c r="D81" i="139" a="1"/>
  <c r="D81" i="139" s="1"/>
  <c r="D71" i="139" a="1"/>
  <c r="D71" i="139" s="1"/>
  <c r="D66" i="139" a="1"/>
  <c r="D66" i="139" s="1"/>
  <c r="D60" i="139" a="1"/>
  <c r="D60" i="139" s="1"/>
  <c r="D53" i="139" a="1"/>
  <c r="D53" i="139" s="1"/>
  <c r="D44" i="139" a="1"/>
  <c r="D44" i="139" s="1"/>
  <c r="D38" i="139" a="1"/>
  <c r="D38" i="139" s="1"/>
  <c r="D24" i="139" a="1"/>
  <c r="D24" i="139" s="1"/>
  <c r="D15" i="139" a="1"/>
  <c r="D15" i="139" s="1"/>
  <c r="D10" i="139" a="1"/>
  <c r="D10" i="139" s="1"/>
  <c r="D7" i="139" a="1"/>
  <c r="D7" i="139" s="1"/>
  <c r="D7" i="138" a="1"/>
  <c r="D7" i="138" s="1"/>
  <c r="D14" i="138" s="1"/>
  <c r="D7" i="137" a="1"/>
  <c r="D7" i="137" s="1"/>
  <c r="D18" i="137" s="1"/>
  <c r="D7" i="136" a="1"/>
  <c r="D7" i="136" s="1"/>
  <c r="D13" i="136" s="1"/>
  <c r="D7" i="135" a="1"/>
  <c r="D7" i="135" s="1"/>
  <c r="D24" i="135" s="1"/>
  <c r="D50" i="134" a="1"/>
  <c r="D50" i="134" s="1"/>
  <c r="D38" i="134" a="1"/>
  <c r="D38" i="134" s="1"/>
  <c r="D32" i="134" a="1"/>
  <c r="D32" i="134" s="1"/>
  <c r="D24" i="134" a="1"/>
  <c r="D24" i="134" s="1"/>
  <c r="D16" i="134" a="1"/>
  <c r="D16" i="134" s="1"/>
  <c r="D7" i="134" a="1"/>
  <c r="D7" i="134" s="1"/>
  <c r="D7" i="131" a="1"/>
  <c r="D7" i="131" s="1"/>
  <c r="D20" i="131" a="1"/>
  <c r="D20" i="131" s="1"/>
  <c r="D31" i="131" a="1"/>
  <c r="D31" i="131" s="1"/>
  <c r="D15" i="108"/>
  <c r="G17" i="91" s="1"/>
  <c r="D88" i="80"/>
  <c r="D66" i="130"/>
  <c r="D64" i="130"/>
  <c r="D10" i="130"/>
  <c r="D79" i="139"/>
  <c r="D42" i="139"/>
  <c r="D48" i="134"/>
  <c r="D84" i="139" l="1"/>
  <c r="D129" i="80"/>
  <c r="D65" i="114"/>
  <c r="D41" i="99"/>
  <c r="D93" i="130"/>
  <c r="D46" i="109"/>
  <c r="D40" i="132"/>
  <c r="G20" i="91" s="1"/>
  <c r="D53" i="134"/>
  <c r="D34" i="131"/>
  <c r="G18" i="91" s="1"/>
  <c r="G22" i="91" l="1"/>
  <c r="G21" i="91"/>
  <c r="G19" i="9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<sst xmlns="http://schemas.openxmlformats.org/spreadsheetml/2006/main" count="2062" uniqueCount="1468">
  <si>
    <t xml:space="preserve">Profesión </t>
  </si>
  <si>
    <t xml:space="preserve">Firma </t>
  </si>
  <si>
    <t xml:space="preserve">Cargo </t>
  </si>
  <si>
    <t xml:space="preserve">MODALIDADES DE ACOGIMIENTO RESIDENCIAL </t>
  </si>
  <si>
    <t>OFICINA DE ASEGURAMIENTO A LA CALIDAD</t>
  </si>
  <si>
    <t>Código</t>
  </si>
  <si>
    <t>Población</t>
  </si>
  <si>
    <t xml:space="preserve">Poblaciones establecidas en el Manual Operativo. </t>
  </si>
  <si>
    <t>FECHA Y HORA DE INICIO:</t>
  </si>
  <si>
    <t>DD/MM/AAAA</t>
  </si>
  <si>
    <t>FECHA Y HORA DE FINALIZACIÓN:</t>
  </si>
  <si>
    <r>
      <rPr>
        <b/>
        <sz val="11"/>
        <color theme="1"/>
        <rFont val="Calibri"/>
        <family val="2"/>
        <scheme val="minor"/>
      </rPr>
      <t>TIPO DE ACCIÓN:</t>
    </r>
    <r>
      <rPr>
        <sz val="11"/>
        <color theme="1"/>
        <rFont val="Calibri"/>
        <family val="2"/>
        <scheme val="minor"/>
      </rPr>
      <t xml:space="preserve"> Marque con una</t>
    </r>
    <r>
      <rPr>
        <b/>
        <sz val="11"/>
        <color theme="1"/>
        <rFont val="Calibri"/>
        <family val="2"/>
        <scheme val="minor"/>
      </rPr>
      <t xml:space="preserve"> X</t>
    </r>
    <r>
      <rPr>
        <sz val="11"/>
        <color theme="1"/>
        <rFont val="Calibri"/>
        <family val="2"/>
        <scheme val="minor"/>
      </rPr>
      <t xml:space="preserve"> la opción que corresponda</t>
    </r>
  </si>
  <si>
    <t>CATEGORIA</t>
  </si>
  <si>
    <t>DIRECCIÓN:</t>
  </si>
  <si>
    <t xml:space="preserve">MODALIDAD: </t>
  </si>
  <si>
    <t>REGIONAL ICBF:</t>
  </si>
  <si>
    <t xml:space="preserve">CENTRO ZONAL: </t>
  </si>
  <si>
    <t xml:space="preserve">NIT: </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</si>
  <si>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</si>
  <si>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</si>
  <si>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</si>
  <si>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</si>
  <si>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</si>
  <si>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Pasaporte</t>
  </si>
  <si>
    <t xml:space="preserve">Cédula </t>
  </si>
  <si>
    <t xml:space="preserve">Relacione la totalidad de los correos electrónicos </t>
  </si>
  <si>
    <t xml:space="preserve">Relacione la totalidad de los teléfonos </t>
  </si>
  <si>
    <t>Relacione la totalidad de los celulares</t>
  </si>
  <si>
    <t>Relacione fecha de inscripción y finalización del contrato</t>
  </si>
  <si>
    <t xml:space="preserve">Relacione el nombre del supervisor, cargo y dependencia. </t>
  </si>
  <si>
    <r>
      <rPr>
        <b/>
        <sz val="11"/>
        <color theme="1"/>
        <rFont val="Calibri"/>
        <family val="2"/>
        <scheme val="minor"/>
      </rPr>
      <t>CUPOS:</t>
    </r>
    <r>
      <rPr>
        <sz val="11"/>
        <color theme="1"/>
        <rFont val="Calibri"/>
        <family val="2"/>
        <scheme val="minor"/>
      </rPr>
      <t xml:space="preserve"> </t>
    </r>
    <r>
      <rPr>
        <b/>
        <sz val="9"/>
        <color theme="0" tint="-0.249977111117893"/>
        <rFont val="Calibri"/>
        <family val="2"/>
        <scheme val="minor"/>
      </rPr>
      <t>Relacione el número de cupos del contrato.</t>
    </r>
  </si>
  <si>
    <t>UBICACIÓN DEL INMUEBLE:</t>
  </si>
  <si>
    <t xml:space="preserve">DEPARTAMENTO: </t>
  </si>
  <si>
    <t>NOMBRE DEL RESPONSABLE:</t>
  </si>
  <si>
    <t xml:space="preserve">CARGO DEL RESPONSABLE: </t>
  </si>
  <si>
    <t xml:space="preserve">CORREO ELECTRÓNICO: </t>
  </si>
  <si>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</si>
  <si>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</si>
  <si>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NOMBRE DEL PROFESIONAL</t>
  </si>
  <si>
    <t>CARGO</t>
  </si>
  <si>
    <t>COMPONENTE EN QUE PARTICIPO</t>
  </si>
  <si>
    <t>PROTECCIÓN</t>
  </si>
  <si>
    <t xml:space="preserve">SUBDIRECCIÓN </t>
  </si>
  <si>
    <t>RESTABLECIMIENTO DE DERECHOS</t>
  </si>
  <si>
    <t>POBLACIÓN:</t>
  </si>
  <si>
    <t>2. INFORMACIÓN DE LA SEDE OPERATIVA</t>
  </si>
  <si>
    <t xml:space="preserve">NOMBRE DEL OPERADOR: </t>
  </si>
  <si>
    <t>TELÉFONOS:</t>
  </si>
  <si>
    <t>NÚMERO DE DOCUMENTO:</t>
  </si>
  <si>
    <t>CELULAR:</t>
  </si>
  <si>
    <t>SUPERVIOR DEL CONTRATO:</t>
  </si>
  <si>
    <t>NÚMERO DE CONTRATO:</t>
  </si>
  <si>
    <t>CORREOS ELECTRÓNICOS:</t>
  </si>
  <si>
    <t xml:space="preserve">FECHAS DE VIGENCIA: </t>
  </si>
  <si>
    <t xml:space="preserve">Relacione número del contrato </t>
  </si>
  <si>
    <r>
      <rPr>
        <b/>
        <sz val="11"/>
        <rFont val="Calibri"/>
        <family val="2"/>
        <scheme val="minor"/>
      </rPr>
      <t>INSCRITOS</t>
    </r>
    <r>
      <rPr>
        <sz val="11"/>
        <rFont val="Calibri"/>
        <family val="2"/>
        <scheme val="minor"/>
      </rPr>
      <t>:</t>
    </r>
    <r>
      <rPr>
        <sz val="11"/>
        <color theme="1"/>
        <rFont val="Calibri"/>
        <family val="2"/>
        <scheme val="minor"/>
      </rPr>
      <t xml:space="preserve"> </t>
    </r>
    <r>
      <rPr>
        <b/>
        <sz val="9"/>
        <color theme="0" tint="-0.249977111117893"/>
        <rFont val="Calibri"/>
        <family val="2"/>
        <scheme val="minor"/>
      </rPr>
      <t>Relacione el número de uuarios que se encuentran efectivamente inscritos en el operador.</t>
    </r>
  </si>
  <si>
    <r>
      <rPr>
        <b/>
        <sz val="11"/>
        <color theme="1"/>
        <rFont val="Calibri"/>
        <family val="2"/>
        <scheme val="minor"/>
      </rPr>
      <t>ATENDIDOS:</t>
    </r>
    <r>
      <rPr>
        <sz val="11"/>
        <color theme="1"/>
        <rFont val="Calibri"/>
        <family val="2"/>
        <scheme val="minor"/>
      </rPr>
      <t xml:space="preserve"> </t>
    </r>
    <r>
      <rPr>
        <b/>
        <sz val="9"/>
        <color theme="0" tint="-0.249977111117893"/>
        <rFont val="Calibri"/>
        <family val="2"/>
        <scheme val="minor"/>
      </rPr>
      <t xml:space="preserve">Relacione el número de usuarios que se encuentran efectivamente atendidos al momento de la acción de inspección. </t>
    </r>
  </si>
  <si>
    <t>SEDE OPERATIVA 1</t>
  </si>
  <si>
    <t>SEDE OPERATIVA 2</t>
  </si>
  <si>
    <t xml:space="preserve">NOMBRE DE LA SEDE OPERATIVA 1: </t>
  </si>
  <si>
    <t xml:space="preserve">CELULAR: </t>
  </si>
  <si>
    <t>TELÉFONO:</t>
  </si>
  <si>
    <t>CÉDULA DE EXTRANJERÍA:</t>
  </si>
  <si>
    <t>CÉDULA DE EXTRANJERÍA</t>
  </si>
  <si>
    <t xml:space="preserve">NÚMERO DE DOCUMENTO: </t>
  </si>
  <si>
    <r>
      <t xml:space="preserve">USUARIOS INSCRITOS: </t>
    </r>
    <r>
      <rPr>
        <b/>
        <sz val="9"/>
        <color theme="0" tint="-0.249977111117893"/>
        <rFont val="Calibri"/>
        <family val="2"/>
        <scheme val="minor"/>
      </rPr>
      <t xml:space="preserve">Relacione el número de usuarios efectivamente inscritos en la sede operativa </t>
    </r>
  </si>
  <si>
    <r>
      <t xml:space="preserve">USUARIOS ASISTENTES: </t>
    </r>
    <r>
      <rPr>
        <b/>
        <sz val="9"/>
        <color theme="0" tint="-0.249977111117893"/>
        <rFont val="Calibri"/>
        <family val="2"/>
        <scheme val="minor"/>
      </rPr>
      <t xml:space="preserve">Relacione el número de usuarios efectivamente atendidos el día de la acción de inspección. </t>
    </r>
  </si>
  <si>
    <t xml:space="preserve">NOMBRE DE LA SEDE OPERATIVA 2: </t>
  </si>
  <si>
    <r>
      <t>USUARIOS INSCRITOS:</t>
    </r>
    <r>
      <rPr>
        <b/>
        <sz val="11"/>
        <color theme="0" tint="-0.249977111117893"/>
        <rFont val="Calibri"/>
        <family val="2"/>
        <scheme val="minor"/>
      </rPr>
      <t xml:space="preserve"> </t>
    </r>
    <r>
      <rPr>
        <b/>
        <sz val="9"/>
        <color theme="0" tint="-0.249977111117893"/>
        <rFont val="Calibri"/>
        <family val="2"/>
        <scheme val="minor"/>
      </rPr>
      <t xml:space="preserve">Relacione el número de usuarios efectivamente inscritos en la sede operativa </t>
    </r>
  </si>
  <si>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</si>
  <si>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</si>
  <si>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9. PRONUNCIAMIENTO DEL OPERADOR SOBRE EL DESEMPEÑO DEL EQUIPO DE INSPECCIÓN</t>
  </si>
  <si>
    <t xml:space="preserve">Nombre </t>
  </si>
  <si>
    <t>Cargo</t>
  </si>
  <si>
    <t xml:space="preserve">No. </t>
  </si>
  <si>
    <t xml:space="preserve">OBSERVACIONES </t>
  </si>
  <si>
    <t xml:space="preserve">Firma del o los profesionales quienes revisaron el componente </t>
  </si>
  <si>
    <t>AUDITORÍA                                       VISITA DE INSPECCIÓN</t>
  </si>
  <si>
    <r>
      <rPr>
        <b/>
        <sz val="11"/>
        <color theme="1"/>
        <rFont val="Calibri"/>
        <family val="2"/>
        <scheme val="minor"/>
      </rPr>
      <t xml:space="preserve">Rural </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</si>
  <si>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r>
      <rPr>
        <b/>
        <sz val="11"/>
        <color theme="1"/>
        <rFont val="Calibri"/>
        <family val="2"/>
        <scheme val="minor"/>
      </rPr>
      <t>Rural</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</si>
  <si>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</si>
  <si>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 xml:space="preserve">Cuenta con una Propuesta de Implementación y Cualificación - PIYC y sus anexos. </t>
  </si>
  <si>
    <t xml:space="preserve">La población atendida corresponde a la registrada en la propuesta de implementación y cualificación - PIYC y el Manual Operativo vigente. </t>
  </si>
  <si>
    <t xml:space="preserve">Cumple con la implementación del Proceso de Atención </t>
  </si>
  <si>
    <t xml:space="preserve">La Propuesta de Implementación y Cualificación - PIYC, fue aprobado por la Regional ICBF y/o Dirección General. </t>
  </si>
  <si>
    <t xml:space="preserve">La Propuesta de Implementación y Cualificación - PIYC, establece acciones específicas para la población atendida, entre ellos "Gestante, discapacidad, consumo, vida en calle y violencia sexual" y diferenciada para la atención en primera infancia. </t>
  </si>
  <si>
    <t>Cuenta con soportes de las actividades de arte, recreación y deporte dentro del proceso de atención diariamente, las cuales se encuentran establecidas en la Propuesta de Implementación y Cualificación - PIYC.</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</si>
  <si>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</si>
  <si>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Las niñas y niños de 0 a 5 años atendidos, se encuentran vinculados al servicio de educación inicial.</t>
  </si>
  <si>
    <r>
      <t xml:space="preserve">Los usuarios atendidos se encuentran vinculados a  educación formal.
</t>
    </r>
    <r>
      <rPr>
        <b/>
        <u/>
        <sz val="11"/>
        <color theme="1"/>
        <rFont val="Arial Narrow"/>
        <family val="2"/>
      </rPr>
      <t>Nota:</t>
    </r>
    <r>
      <rPr>
        <sz val="11"/>
        <color theme="1"/>
        <rFont val="Arial Narrow"/>
        <family val="2"/>
      </rPr>
      <t xml:space="preserve"> en caso que el servicio se preste al interior de la institución, cuenta con el convenio suscrito con la entidad de educación correspondiente.
</t>
    </r>
    <r>
      <rPr>
        <b/>
        <u/>
        <sz val="11"/>
        <color theme="1"/>
        <rFont val="Arial Narrow"/>
        <family val="2"/>
      </rPr>
      <t>Nota:</t>
    </r>
    <r>
      <rPr>
        <b/>
        <sz val="11"/>
        <color theme="1"/>
        <rFont val="Arial Narrow"/>
        <family val="2"/>
      </rPr>
      <t xml:space="preserve"> e</t>
    </r>
    <r>
      <rPr>
        <sz val="11"/>
        <color theme="1"/>
        <rFont val="Arial Narrow"/>
        <family val="2"/>
      </rPr>
      <t>n caso de atender población con discapacidad brinda el apoyo pedagógico requerido por el usuario en la preparación para la educación inclusiva.</t>
    </r>
  </si>
  <si>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</si>
  <si>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Cuenta con soportes que evidencien el tránsito a la modalidad Casa Universitaria, para los usuarios atendidos mayores de 18 años con medida de adoptabilidad o próximos a finalizar su proceso de atención y/o en preparación para la vida independiente que estén cursando estudios técnicos o universitarios.</t>
  </si>
  <si>
    <t xml:space="preserve">Cuenta con los soportes y gestiones para la atención de población con discapacidad </t>
  </si>
  <si>
    <t>Cuenta con soportes de la gestión o Certificado de Discapacidad, según lo establecido en la Resolución 583 del 2018.</t>
  </si>
  <si>
    <t xml:space="preserve">Cuenta con soportes de la gestión o el Registro de Localización y Caracterización de Personas con Discapacidad, según lo establecido en la Resolución 583 del 2018.
</t>
  </si>
  <si>
    <t>Cuenta con el Registro Único de Victimas RUV o gestión para la obtención del mismo para la población con discapacidad a causa del conflicto armado.</t>
  </si>
  <si>
    <t xml:space="preserve">El proyecto de vida da contempla las metas a corto, mediano y largo plazo, teniendo en cuenta la discapacidad. </t>
  </si>
  <si>
    <r>
      <t xml:space="preserve">Cuenta con el informe de perfiles vocacionales y ocupacionales, donde se identifiquen los acuerdos para continuar con la vinculación laboral o vinculación de alternativas que permitan al desarrollo productivo de los usuarios.
</t>
    </r>
    <r>
      <rPr>
        <b/>
        <u/>
        <sz val="11"/>
        <color theme="1"/>
        <rFont val="Arial Narrow"/>
        <family val="2"/>
      </rPr>
      <t>Nota</t>
    </r>
    <r>
      <rPr>
        <b/>
        <sz val="11"/>
        <color theme="1"/>
        <rFont val="Arial Narrow"/>
        <family val="2"/>
      </rPr>
      <t xml:space="preserve">: </t>
    </r>
    <r>
      <rPr>
        <sz val="11"/>
        <color theme="1"/>
        <rFont val="Arial Narrow"/>
        <family val="2"/>
      </rPr>
      <t xml:space="preserve">para los adolescentes mayores de 15 años, deben contar con perfiles funcionales y ocupacionales.
</t>
    </r>
    <r>
      <rPr>
        <b/>
        <u/>
        <sz val="11"/>
        <color theme="1"/>
        <rFont val="Arial Narrow"/>
        <family val="2"/>
      </rPr>
      <t>Nota</t>
    </r>
    <r>
      <rPr>
        <b/>
        <sz val="11"/>
        <color theme="1"/>
        <rFont val="Arial Narrow"/>
        <family val="2"/>
      </rPr>
      <t xml:space="preserve">: </t>
    </r>
    <r>
      <rPr>
        <sz val="11"/>
        <color theme="1"/>
        <rFont val="Arial Narrow"/>
        <family val="2"/>
      </rPr>
      <t>se debe contar con soportes de la socialización de los resultados con autoridad administrativa.</t>
    </r>
  </si>
  <si>
    <r>
      <t xml:space="preserve">Cuenta con el informe de apoyos facilitadores requerido, donde se identifique que se desarrollan actividades dirigidas al fortalecimiento de habilidades sociales que favorezcan la inclusión laboral de los usuarios. 
</t>
    </r>
    <r>
      <rPr>
        <b/>
        <u/>
        <sz val="11"/>
        <color theme="1"/>
        <rFont val="Arial Narrow"/>
        <family val="2"/>
      </rPr>
      <t>Nota</t>
    </r>
    <r>
      <rPr>
        <sz val="11"/>
        <color theme="1"/>
        <rFont val="Arial Narrow"/>
        <family val="2"/>
      </rPr>
      <t xml:space="preserve">: se debe implementar en el seguimiento al plan de caso.
</t>
    </r>
    <r>
      <rPr>
        <b/>
        <u/>
        <sz val="11"/>
        <color theme="1"/>
        <rFont val="Arial Narrow"/>
        <family val="2"/>
      </rPr>
      <t>Nota</t>
    </r>
    <r>
      <rPr>
        <sz val="11"/>
        <color theme="1"/>
        <rFont val="Arial Narrow"/>
        <family val="2"/>
      </rPr>
      <t xml:space="preserve">: se debe contar con actividades de autocuidado, manejo del dinero, uso de transporte público, entre otros.
</t>
    </r>
    <r>
      <rPr>
        <b/>
        <u/>
        <sz val="11"/>
        <color theme="1"/>
        <rFont val="Arial Narrow"/>
        <family val="2"/>
      </rPr>
      <t>Nota</t>
    </r>
    <r>
      <rPr>
        <sz val="11"/>
        <color theme="1"/>
        <rFont val="Arial Narrow"/>
        <family val="2"/>
      </rPr>
      <t xml:space="preserve">: se debe contar con soportes de la elaboración y presentación de su hoja de vida.
</t>
    </r>
    <r>
      <rPr>
        <b/>
        <u/>
        <sz val="11"/>
        <color theme="1"/>
        <rFont val="Arial Narrow"/>
        <family val="2"/>
      </rPr>
      <t>Nota</t>
    </r>
    <r>
      <rPr>
        <sz val="11"/>
        <color theme="1"/>
        <rFont val="Arial Narrow"/>
        <family val="2"/>
      </rPr>
      <t>: se debe contar con soportes para la preparación para presentar una entrevista laboral</t>
    </r>
  </si>
  <si>
    <r>
      <t xml:space="preserve">Cuenta con el informe de la búsqueda de ofertas laborales de acuerdo con el perfil ocupacional para los usuarios atendidos. 
</t>
    </r>
    <r>
      <rPr>
        <b/>
        <u/>
        <sz val="11"/>
        <color theme="1"/>
        <rFont val="Arial Narrow"/>
        <family val="2"/>
      </rPr>
      <t>Nota</t>
    </r>
    <r>
      <rPr>
        <sz val="11"/>
        <color theme="1"/>
        <rFont val="Arial Narrow"/>
        <family val="2"/>
      </rPr>
      <t>: se debe contar con soporte del correo electrónico, telefónico o directamente con los empresarios para motivar la inclusión laboral.</t>
    </r>
  </si>
  <si>
    <r>
      <t xml:space="preserve">Cuenta con soporte para la autorización a la vinculación laboral por parte de la Autoridad Administrativa Competente del usuario que ingresa a su vida laboral. 
</t>
    </r>
    <r>
      <rPr>
        <b/>
        <u/>
        <sz val="11"/>
        <color theme="1"/>
        <rFont val="Arial Narrow"/>
        <family val="2"/>
      </rPr>
      <t>Nota</t>
    </r>
    <r>
      <rPr>
        <sz val="11"/>
        <color theme="1"/>
        <rFont val="Arial Narrow"/>
        <family val="2"/>
      </rPr>
      <t>: los soporte pueden ser correo y/o oficio, entre otros, asimismo, deben contar con soporte de autorización por parte del inspector del trabajo.</t>
    </r>
  </si>
  <si>
    <r>
      <t xml:space="preserve">Cuenta con informe de seguimiento al proceso de inclusión socio laboral por lo menos 1 vez al mes, durante los primeros 6 meses de los usuarios que inician su vida laboral. 
</t>
    </r>
    <r>
      <rPr>
        <b/>
        <u/>
        <sz val="11"/>
        <color theme="1"/>
        <rFont val="Arial Narrow"/>
        <family val="2"/>
      </rPr>
      <t>Nota</t>
    </r>
    <r>
      <rPr>
        <sz val="11"/>
        <color theme="1"/>
        <rFont val="Arial Narrow"/>
        <family val="2"/>
      </rPr>
      <t>: se debe implementar en el seguimiento al plan de caso.</t>
    </r>
  </si>
  <si>
    <r>
      <t xml:space="preserve">Cuenta con soportes de la interlocución con la respectiva autoridad tradicional y la familia de los usuarios, con el apoyo de la autoridad administrativa durante todo el proceso de atención.
</t>
    </r>
    <r>
      <rPr>
        <b/>
        <u/>
        <sz val="11"/>
        <color theme="1"/>
        <rFont val="Arial Narrow"/>
        <family val="2"/>
      </rPr>
      <t>Nota</t>
    </r>
    <r>
      <rPr>
        <sz val="11"/>
        <color theme="1"/>
        <rFont val="Arial Narrow"/>
        <family val="2"/>
      </rPr>
      <t>: los soporte pueden ser correos, actas y/o oficios.</t>
    </r>
  </si>
  <si>
    <t>Cuenta con soportes de orientación a la familia o red vincular de apoyo en la identificación y eliminación de barreras que puedan restringir su participacipación en el medio familiar o comunitario al cual regresará.
Nota: los soporte pueden ser informe de egreso, seguimientos al plan de caso, correos, actas y/o oficios, entre otros.</t>
  </si>
  <si>
    <r>
      <t xml:space="preserve">Cuenta con soporte de la información a la autoridad administrativa y supervisión de contrato de la orden médica que precisa el acompañamiento hospitalario, por el medio más expedito de los usuarios.
</t>
    </r>
    <r>
      <rPr>
        <b/>
        <u/>
        <sz val="11"/>
        <color theme="1"/>
        <rFont val="Arial Narrow"/>
        <family val="2"/>
      </rPr>
      <t>Nota</t>
    </r>
    <r>
      <rPr>
        <sz val="11"/>
        <color theme="1"/>
        <rFont val="Arial Narrow"/>
        <family val="2"/>
      </rPr>
      <t xml:space="preserve">: el acompañante definido por el operador, realiza de manera continua actividades relacionadas con el estado de bienestar del usuario y sirve de soporte emocional. 
</t>
    </r>
    <r>
      <rPr>
        <b/>
        <u/>
        <sz val="11"/>
        <color theme="1"/>
        <rFont val="Arial Narrow"/>
        <family val="2"/>
      </rPr>
      <t>Nota</t>
    </r>
    <r>
      <rPr>
        <sz val="11"/>
        <color theme="1"/>
        <rFont val="Arial Narrow"/>
        <family val="2"/>
      </rPr>
      <t xml:space="preserve">: el acompañante definido por el operador, informa la evolución del estado de salud al equipo interdisciplinario.
</t>
    </r>
    <r>
      <rPr>
        <b/>
        <u/>
        <sz val="11"/>
        <color theme="1"/>
        <rFont val="Arial Narrow"/>
        <family val="2"/>
      </rPr>
      <t>Nota</t>
    </r>
    <r>
      <rPr>
        <sz val="11"/>
        <color theme="1"/>
        <rFont val="Arial Narrow"/>
        <family val="2"/>
      </rPr>
      <t xml:space="preserve">: el equipo interdisciplinario del operador, continúa con el seguimiento correspondiente en el marco del proceso de atención durante la atención hospitalaria.
</t>
    </r>
    <r>
      <rPr>
        <b/>
        <u/>
        <sz val="11"/>
        <color theme="1"/>
        <rFont val="Arial Narrow"/>
        <family val="2"/>
      </rPr>
      <t>Nota</t>
    </r>
    <r>
      <rPr>
        <sz val="11"/>
        <color theme="1"/>
        <rFont val="Arial Narrow"/>
        <family val="2"/>
      </rPr>
      <t>: Los soporte pueden ser correo electrónico, pantallazo de llamada telefonica, mensaje telefónico, entre otros.</t>
    </r>
  </si>
  <si>
    <t xml:space="preserve">Cuenta con los soportes y gestiones para la atención de población con consumo de sustancias psicoactivas. </t>
  </si>
  <si>
    <t>Cuenta con el documento que soporta el programa de inducción para generar empatía y sentido de pertenencia del usuario con su proceso.</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</si>
  <si>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</si>
  <si>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t xml:space="preserve">Cuenta con los soportes y gestiones para la atención de población de gestantes y/o lactantes. </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</si>
  <si>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</si>
  <si>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</si>
  <si>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</si>
  <si>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los soportes son: Plan de Caso y/o Seguimiento al plan de Caso, y Seguimientos mensuales.</t>
    </r>
  </si>
  <si>
    <t xml:space="preserve">La construcción de los seguimientos por áreas se realizan por cada uno, de acuerdo con su etapa de ciclo vital del usuario y se articulan entre si cuando se realizan las acciones desde la familia.	</t>
  </si>
  <si>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</si>
  <si>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 xml:space="preserve">Cuenta con los soportes y gestiones para la atención de población, victimas de violencia sexual dentro y fuera del conflicto armado y/o víctimas de trata. </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</si>
  <si>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</si>
  <si>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</si>
  <si>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 xml:space="preserve">Cuenta con soportes de la información entregada a las usuarias, acerca de la  interrupción voluntaria del embarazo (IVE). </t>
  </si>
  <si>
    <t>Cuenta con soportes del seguimiento a la respuesta emitida desde el sector salud, dentro de los 5 días siguientes, a la solicitud formal de la interrupción voluntaria del embarazo (IVE).</t>
  </si>
  <si>
    <t xml:space="preserve">Da aplicabilidad y cumplimiento al Hito 1: Prospectiva de caso en el proceso de atención. </t>
  </si>
  <si>
    <t>Cuenta con la evaluación preliminar, elaborada máximo a los ( 5) días hábiles de la ubicación del usuario en la modalidad, en la que se identifiquen los riesgos físicos y/o emocionales que requieran gestión para la atención de emergencia.</t>
  </si>
  <si>
    <r>
      <t xml:space="preserve">En la evaluación integradora se identifican las condiciones de ingreso,  recursos y fortalezas de los usuarios para la superación del PARD.
</t>
    </r>
    <r>
      <rPr>
        <b/>
        <u/>
        <sz val="11"/>
        <color theme="1"/>
        <rFont val="Arial Narrow"/>
        <family val="2"/>
      </rPr>
      <t>Nota</t>
    </r>
    <r>
      <rPr>
        <sz val="11"/>
        <color theme="1"/>
        <rFont val="Arial Narrow"/>
        <family val="2"/>
      </rPr>
      <t xml:space="preserve">: se realizó durante los 30 días calendario posteriores al ingreso a la modalidad.
</t>
    </r>
    <r>
      <rPr>
        <b/>
        <u/>
        <sz val="11"/>
        <color theme="1"/>
        <rFont val="Arial Narrow"/>
        <family val="2"/>
      </rPr>
      <t>Nota</t>
    </r>
    <r>
      <rPr>
        <sz val="11"/>
        <color theme="1"/>
        <rFont val="Arial Narrow"/>
        <family val="2"/>
      </rPr>
      <t xml:space="preserve">: se incorpora la percepción del usuario y su familia o red vincular de apoyo respecto de la situación actual y su percepción respecto de las situaciones que generaron el ingreso al PARD.
</t>
    </r>
    <r>
      <rPr>
        <b/>
        <u/>
        <sz val="11"/>
        <color theme="1"/>
        <rFont val="Arial Narrow"/>
        <family val="2"/>
      </rPr>
      <t>Nota</t>
    </r>
    <r>
      <rPr>
        <sz val="11"/>
        <color theme="1"/>
        <rFont val="Arial Narrow"/>
        <family val="2"/>
      </rPr>
      <t xml:space="preserve">: se identifican fortalezas del usuario, la familia y o red vincular de apoyo, así como, de los aspectos por fortalecer.
</t>
    </r>
    <r>
      <rPr>
        <b/>
        <u/>
        <sz val="11"/>
        <color theme="1"/>
        <rFont val="Arial Narrow"/>
        <family val="2"/>
      </rPr>
      <t>Nota</t>
    </r>
    <r>
      <rPr>
        <sz val="11"/>
        <color theme="1"/>
        <rFont val="Arial Narrow"/>
        <family val="2"/>
      </rPr>
      <t>: en caso de usuarios con discapacidad, emplean métodos de comunicación aumentativa y alternativa.</t>
    </r>
  </si>
  <si>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</si>
  <si>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r>
      <t xml:space="preserve">Se reformula el plan de caso con el objetivo de plantear acciones orientadas al fortalecimiento de proyecto de vida.
</t>
    </r>
    <r>
      <rPr>
        <b/>
        <u/>
        <sz val="11"/>
        <color theme="1"/>
        <rFont val="Arial Narrow"/>
        <family val="2"/>
      </rPr>
      <t>Nota</t>
    </r>
    <r>
      <rPr>
        <sz val="11"/>
        <color theme="1"/>
        <rFont val="Arial Narrow"/>
        <family val="2"/>
      </rPr>
      <t>: aplica, en caso de declaratoria de adoptabilidad.</t>
    </r>
  </si>
  <si>
    <r>
      <t xml:space="preserve">Cuenta con soportes de la remisión y el informe extraordinario que se consideren pertinentes sobre el proceso de atención de los usuarios (si aplica). 
</t>
    </r>
    <r>
      <rPr>
        <b/>
        <u/>
        <sz val="11"/>
        <color theme="1"/>
        <rFont val="Arial Narrow"/>
        <family val="2"/>
      </rPr>
      <t>Nota</t>
    </r>
    <r>
      <rPr>
        <sz val="11"/>
        <color theme="1"/>
        <rFont val="Arial Narrow"/>
        <family val="2"/>
      </rPr>
      <t>: aplica, en caso de solicitud por parte de la autoridad administrativa,</t>
    </r>
  </si>
  <si>
    <t xml:space="preserve">Da aplicabilidad y cumplimiento al Hito 2: Gestión del Caso. </t>
  </si>
  <si>
    <r>
      <t xml:space="preserve">En el seguimiento al Plan de caso, se identifica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</si>
  <si>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t>Cuenta con el seguimiento al proceso de atención por cada una de las áreas de acuerdo con los tiempos definidos, bajo los formatos establecidos por el operador.</t>
  </si>
  <si>
    <r>
      <t xml:space="preserve">Cuenta con soportes de la gestión y/o acta de reunión y/o conferencia de caso y se evidencia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</si>
  <si>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</si>
  <si>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 xml:space="preserve">Da aplicabilidad y cumplimiento al Hito 3: Consolidación del Cambio. </t>
  </si>
  <si>
    <t>Cuenta con soportes del proceso de preparación para la reunificación del usuario, así:
* Se analiza la reintegración del usuario, así como las acciones a realizar, en articulación entre la Autoridad Administrativa, equipo técnico equipo interdisciplinario de la modalidad. 
* Se realiza la evaluación de criterios para la reintegración y reunificación, identifica avances y objetivos alcanzados como insumo para la toma de decisiones por parte de la autoridad administrativa.
* Planifica, revisa y valora las condiciones para la acogida de la niña, el niño o el adolescente para la reintegración a la familia, adopción, o consolidación de vida independiente.
* Se realiza con antelación mínimo de un mes, la preparación para la reunificación acorde con las directrices sobre modalidades alternativas de cuidado de los niños.</t>
  </si>
  <si>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</si>
  <si>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Cuenta con soportes de las acciones establecidas para el egreso progresivo, así:
* Genera estrategias de acompañamiento gradual para favorecer la separación de los usuarios de su familia por el menor tiempo posible.
* Desarrolla acciones para aportar a la consolidación de los cambios obtenidos, una vez el usuario es reintegrado a su familia o consolida su vida independiente.
* Previene retrocesos en el proceso de atención para evitar su reingreso al sistema de protección.
* Enfatiza el fortalecimiento de redes de apoyo y articulación con el SNBF, en especial al momento de reintegración familiar o consolidación de su vida independiente.</t>
  </si>
  <si>
    <t>Cuenta con soportes de la entrega del caso por parte del operador, así:
* Realiza el seguimiento, acompañamiento e intervención en coordinación con la Autoridad Administrativa y/o equipo de Defensoría o Comisaría de Familia con el fin de lograr los procesos de reunificación y reintegración, consolidación de vida independiente.
*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</si>
  <si>
    <r>
      <t xml:space="preserve">Cuenta con el informe de seguimiento de plan de caso, evaluación de criterios de reintegración y plan de cuidado entregado por el operador que venía llevando dar continuidad al proceso de atención, evitando la ruptura de este. 
</t>
    </r>
    <r>
      <rPr>
        <b/>
        <u/>
        <sz val="11"/>
        <color theme="1"/>
        <rFont val="Arial Narrow"/>
        <family val="2"/>
      </rPr>
      <t>Nota</t>
    </r>
    <r>
      <rPr>
        <sz val="11"/>
        <color theme="1"/>
        <rFont val="Arial Narrow"/>
        <family val="2"/>
      </rPr>
      <t>: aplica para el operador cuando recibe el caso.</t>
    </r>
  </si>
  <si>
    <t>Para los usuarios egresados por reintegro/reunificación familiar, evasión o fallecimiento, cuenta con oficio de entrega del anexo de historia de atención a la autoridad administrativa, mediante oficio con copia al supervisor de contrato, dentro de los cinco días hábiles siguientes al egreso.</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</si>
  <si>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entre otros.
</t>
    </r>
    <r>
      <rPr>
        <b/>
        <u/>
        <sz val="11"/>
        <color theme="1"/>
        <rFont val="Arial Narrow"/>
        <family val="2"/>
      </rPr>
      <t>Nota</t>
    </r>
    <r>
      <rPr>
        <sz val="11"/>
        <color theme="1"/>
        <rFont val="Arial Narrow"/>
        <family val="2"/>
      </rPr>
      <t xml:space="preserve">: para población usuaria con discapacidad, desarrolla actividades psicoeducativas con familias y/o cuidadores responsables del usuario: “Cuidado al Cuidador”.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a ello haya lugar. 
</t>
    </r>
    <r>
      <rPr>
        <b/>
        <u/>
        <sz val="11"/>
        <color theme="1"/>
        <rFont val="Arial Narrow"/>
        <family val="2"/>
      </rPr>
      <t>Nota</t>
    </r>
    <r>
      <rPr>
        <sz val="11"/>
        <color theme="1"/>
        <rFont val="Arial Narrow"/>
        <family val="2"/>
      </rPr>
      <t>: para usuarios y red vincular con consumo de sustancias psicoactivas, desarrolla actividades de orientaciones y acompañamientos, para la vinculación de los mismos en programas de atención especializada con entidades del Sistema Nacional de Bienestar Familiar.</t>
    </r>
  </si>
  <si>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</si>
  <si>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</si>
  <si>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</si>
  <si>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Cuenta con los soportes y gestiones para aplicación de salidas deportivas, pedagógicas, recreativas o culturales, dirigidas a los usuarios. </t>
  </si>
  <si>
    <t xml:space="preserve">Cuenta con los soportes y gestiones ante accidentes o lesiones, que se puedan presentar dentro de la atención a los usuarios. </t>
  </si>
  <si>
    <t>Cuenta con el reporte enviado a la autoridad administrativa del traslado a urgencias del usuario, así como con la Epicrisis y novedad escrita en el anexo de historia de atención de la situación presentada.</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</si>
  <si>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</si>
  <si>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</si>
  <si>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</si>
  <si>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Se cuenta con acta de reunión del caso, posterior al evento de intento suicida del usuario, estableciendo las acciones de prevención y reducción del riesgo por implementar.</t>
  </si>
  <si>
    <t xml:space="preserve">Cuenta con los soportes y gestiones ante situaciones de violencia.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</si>
  <si>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</si>
  <si>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Cuenta con actas y listados de asistencia de las metodologías participativas con los usuarios sobre la identificación y reporte de posibles situaciones de violencia, omisión y/o negligencia al interior de la modalidad de restablecimiento de derechos.</t>
  </si>
  <si>
    <t>Cuenta con soporte de comunicación, por medio del cual, se da a conocer de manera inmediata a quien coordina la modalidad de restablecimiento de derechos, una vez se conoció las posibles situaciones de violencia o negligencia hacia los usuarios.</t>
  </si>
  <si>
    <t>El anexo de historia de atención cuenta con correo electrónico dirigido a la autoridad administrativa y a quien supervisa el contrato informándoles de manera inmediata la situación presentada.</t>
  </si>
  <si>
    <t>Cuenta con bitocara,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</si>
  <si>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El anexo de historia de atención cuenta con soporte donde se informa a la familia del usuario sobre la situación presentada de manera inmediata.</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</si>
  <si>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</si>
  <si>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</si>
  <si>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</si>
  <si>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 xml:space="preserve">Cuenta con los soportes y gestiones ante situaciones de fallecimiento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</si>
  <si>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</si>
  <si>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</si>
  <si>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</si>
  <si>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Cuenta con los soportes y gestiones ante situaciones complejas a nivel de convivencia</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</si>
  <si>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</si>
  <si>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Cuenta con los soportes y gestiones ante situaciones de crisis personal</t>
  </si>
  <si>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</si>
  <si>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</si>
  <si>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</si>
  <si>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En el anexo de historia de atención se cuenta con registro de llamada telefónica, asignación y atención médica por urgencias, en caso que la situación de crisis no pudo ser controlada.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</si>
  <si>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</si>
  <si>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</si>
  <si>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En el anexo de historia de atención se cuenta con actas de reunión/análisis de caso, acompañamiento psicosocial a los(as) demás usuarios; y, a la familia o red vincular de apoyo, para prevenir el evento que originó la crisis y  para que esta no vuelva a ocurrir.</t>
  </si>
  <si>
    <t xml:space="preserve">Cuenta con los soportes y gestiones ante situaciones de riñas. </t>
  </si>
  <si>
    <t>En el anexo de historia de atención se cuenta con  soportes del abordaje a los usuarios implicados(as) en la situación de agresión.</t>
  </si>
  <si>
    <t>En el anexo de historia de atención se cuenta con epicrisis de la atención por urgencias en salud para los implicados(as) que presentan afectación física.</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</si>
  <si>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</si>
  <si>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</si>
  <si>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En el anexo de historia de atención se cuenta con informe de situación compleja  y soporte de la remisión a la autoridad administrativa y al supervisor de contrato, máximo a los tres (3) días calendario después de presentado el evento.</t>
  </si>
  <si>
    <t>En el anexo de historia de atención cuenta con seguimiento en el formato para el reporte de casos de los usuarios víctimas por lesiones, violencia sexual, conducta suicida, riñas y fallecimientos.</t>
  </si>
  <si>
    <t xml:space="preserve">Cuenta con los soportes y gestiones ante situaciones de desordenes disciplinarios. </t>
  </si>
  <si>
    <t>Cuenta con soporte del registro de llamada a la familia o representante legal del usuario reportando  la situación presentada.</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</si>
  <si>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</si>
  <si>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Cuenta con acta de reunión de caso efectuada con la autoridad administrativa para generar estrategias o metodologías con el fin de mitigar estas situaciones.</t>
  </si>
  <si>
    <t xml:space="preserve">Cuenta con los soportes y gestiones ante situaciones para el manejo del componente afectivo en el marco del cambio de medida, modalidad de atención, o traslado entre instituciones. </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</si>
  <si>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</si>
  <si>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Cuenta con informe de la preparación en el manejo del componte afectivo y  la interrupción de los lazos de apego por el traslado o cambio de medida, así como soportes de atención psicosocial individual (en los casos requeridos).</t>
  </si>
  <si>
    <t>Cuenta con acta de entrega  elaborada por el operador saliente del traslado del usuario y entrega la historia de atención a la coordinación del nuevo operador.</t>
  </si>
  <si>
    <r>
      <t xml:space="preserve">Cuenta con soportes del proceso de acogida y seguimiento a la adaptación y vinculación emocional del usuario, por parte del operador.
</t>
    </r>
    <r>
      <rPr>
        <b/>
        <u/>
        <sz val="11"/>
        <color theme="1"/>
        <rFont val="Arial Narrow"/>
        <family val="2"/>
      </rPr>
      <t>Nota</t>
    </r>
    <r>
      <rPr>
        <sz val="11"/>
        <color theme="1"/>
        <rFont val="Arial Narrow"/>
        <family val="2"/>
      </rPr>
      <t>: los soportes podrán ser el formato de ingreso o formato de acogida, entre otros.</t>
    </r>
  </si>
  <si>
    <t>Cuenta con los soportes y gestiones ante situaciones para la prevención y atención frente al abandono y/o desistimiento irregular por parte del niño, niña o adolescente de la modalidad o servicio de restablecimiento de derechos.</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</si>
  <si>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</si>
  <si>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En el anexo de atención se cuenta con el informe enviado a la autoridad administrativa acerca de la desaparición del usuario.</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</si>
  <si>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</si>
  <si>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</si>
  <si>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Cuenta con acta de reunión de caso con la autoridad administrativa y el equipo técnico interdisciplinario en los casos que  el usuario retorne voluntariamente.</t>
  </si>
  <si>
    <t>En el anexo de historia de atención cuenta con el registro de la novedad o confirmación de egreso de la beneficiaria o beneficiario en el SIM.</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</si>
  <si>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</si>
  <si>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 xml:space="preserve">Cuenta con concepto higiénico sanitario favorable para el desarrollo de la modalidad. </t>
  </si>
  <si>
    <t xml:space="preserve">6.1.1. </t>
  </si>
  <si>
    <t xml:space="preserve">6.1.2. </t>
  </si>
  <si>
    <t xml:space="preserve">Cuenta con soportes de gestión mensual ante la autoridad sanitaria, en caso de no tener concepto sanitario favorable vigente.  </t>
  </si>
  <si>
    <t xml:space="preserve">6.2. </t>
  </si>
  <si>
    <t>Cuenta con los soportes para la implementación de las temáticas de Educación Alimentaria y Nutricional EAN .</t>
  </si>
  <si>
    <t xml:space="preserve">6.2.1. </t>
  </si>
  <si>
    <t xml:space="preserve">6.2.2. </t>
  </si>
  <si>
    <t xml:space="preserve">6.2.3. </t>
  </si>
  <si>
    <t xml:space="preserve">6.2.4. </t>
  </si>
  <si>
    <t xml:space="preserve">6.3. </t>
  </si>
  <si>
    <t xml:space="preserve">Cuenta con los soportes de toma de datos antropométricos (peso y talla) para los usuarios atendidos. </t>
  </si>
  <si>
    <t xml:space="preserve">6.3.1. </t>
  </si>
  <si>
    <t xml:space="preserve">Los usuarios seleccionados en la muestra cuentan con formato de registro de toma de peso y talla, realizadas por el Nutricionista Dietista de la modalidad. </t>
  </si>
  <si>
    <t xml:space="preserve">6.3.2. </t>
  </si>
  <si>
    <t xml:space="preserve">El formato evidencia la toma inicial de peso y talla máximo al quinto (5) día hábil de ingreso del usuario. </t>
  </si>
  <si>
    <t xml:space="preserve">6.3.3. </t>
  </si>
  <si>
    <t xml:space="preserve">6.3.4. </t>
  </si>
  <si>
    <t xml:space="preserve">6.3.5. </t>
  </si>
  <si>
    <t xml:space="preserve">6.3.6. </t>
  </si>
  <si>
    <t xml:space="preserve">6.3.7. </t>
  </si>
  <si>
    <t xml:space="preserve">6.3.8. </t>
  </si>
  <si>
    <t xml:space="preserve">6.4. </t>
  </si>
  <si>
    <t xml:space="preserve">6.4.1. </t>
  </si>
  <si>
    <t xml:space="preserve">6.4.4. </t>
  </si>
  <si>
    <t xml:space="preserve">6.4.5. </t>
  </si>
  <si>
    <t xml:space="preserve">6.4.6. </t>
  </si>
  <si>
    <t xml:space="preserve">6.4.7. </t>
  </si>
  <si>
    <t xml:space="preserve">6.4.8. </t>
  </si>
  <si>
    <t xml:space="preserve">6.4.9. </t>
  </si>
  <si>
    <t xml:space="preserve">6.4.10. </t>
  </si>
  <si>
    <t xml:space="preserve">Cuenta con soporte de registro de casos de Enfermedades Inmunoprevenibles y la activación de la ruta (Si aplica). </t>
  </si>
  <si>
    <t xml:space="preserve">6.5. </t>
  </si>
  <si>
    <t xml:space="preserve">6.5.1. </t>
  </si>
  <si>
    <t xml:space="preserve">6.5.2.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</si>
  <si>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</si>
  <si>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6.6. </t>
  </si>
  <si>
    <t xml:space="preserve">6.6.2. </t>
  </si>
  <si>
    <t xml:space="preserve">6.6.3. </t>
  </si>
  <si>
    <t>Las áreas del servicio de alimentos están delimitadas visualmente, con avisos alusivos al lugar.</t>
  </si>
  <si>
    <t>El servicio de alimentos está aislado de lugares que representen un riesgo de contaminación para los alimentos.</t>
  </si>
  <si>
    <t>Los accesos y alrededores del servicio de alimentos están  limpios, libres de acumulación de basuras y apartado de la generación de polvo, estancamiento de agua, suciedades, plagas u otras fuentes de contaminación para los alimentos.</t>
  </si>
  <si>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</si>
  <si>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t>Las áreas del servicio de alimentos están ubicados según la secuencia lógica del proceso, desde la recepción hasta la distribución final de los alimentos, con el fin de evitar la contaminación cruzada.</t>
  </si>
  <si>
    <t>Las instalaciones sanitarias tales como baños y vestuarios están en suficiente cantidad, separados de las áreas de elaboración y están dotados con los instrumentos necesarios para facilitar la higiene personal.</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</si>
  <si>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</si>
  <si>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No hay presencia de animales domésticos en el servicio de alimentos.</t>
  </si>
  <si>
    <t>Los pisos están construidos con materiales que no generen sustancias o contaminantes tóxicos, resistentes, no porosos, impermeables, no absorbentes ni deslizantes y con acabados libres de grietas para que no dificulten la limpieza, desinfección y mantenimiento.</t>
  </si>
  <si>
    <t>El sistema de tuberías  permite la salida rápida y efectiva de las aguas residuales producidas en el servicio y los drenajes de piso poseen rejillas.</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</si>
  <si>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</si>
  <si>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</si>
  <si>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Las puertas tienen superficie lisa, resistente, no absorbente y de suficiente amplitud. La abertura entre la puerta exterior y el piso no es mayor a 1 cm.</t>
  </si>
  <si>
    <t>En caso de presencia de escaleras, el operador se asegura de que no dificulte la limpieza del lugar ni cause contaminación de los alimentos.</t>
  </si>
  <si>
    <t xml:space="preserve">Las instalaciones eléctricas, mecánicas y de prevención de incendios tienen un acabado que impida la acumulación de suciedades o el albergue de plagas. </t>
  </si>
  <si>
    <t>La iluminación es adecuada y suficiente, ya sea natural o artificial con rejilla de protección.</t>
  </si>
  <si>
    <t xml:space="preserve">Las áreas de elaboración están ventiladas de manera directa o indirecta por sistemas que no contribuyen a la contaminación de los alimentos o a la incomodidad del personal. </t>
  </si>
  <si>
    <t>Las aberturas que se utilizan para ventilación están  protegidas con mallas de material no corrosivo y de fácil limpieza y reparación.</t>
  </si>
  <si>
    <t>Las tuberías elevadas no están instaladas  directamente por encima de los lugares de elaboración de alimentos.</t>
  </si>
  <si>
    <t>En el caso de requerir espacios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t>
  </si>
  <si>
    <t xml:space="preserve">Cuenta con los equipos y utensilios del servicio de alimentos, y se encuentran en las condiciones adecuadas. </t>
  </si>
  <si>
    <r>
      <t xml:space="preserve">Las superficies de contacto directo con el alimento  poseen un acabado liso, no poroso, no absorbente y esta libre de defectos, grietas u otras irregularidades que puedan atrapar partículas de alimentos o microorganismos que afectan la calidad sanitaria del producto.  
</t>
    </r>
    <r>
      <rPr>
        <b/>
        <u/>
        <sz val="11"/>
        <color theme="1"/>
        <rFont val="Arial Narrow"/>
        <family val="2"/>
      </rPr>
      <t>Nota</t>
    </r>
    <r>
      <rPr>
        <sz val="11"/>
        <color theme="1"/>
        <rFont val="Arial Narrow"/>
        <family val="2"/>
      </rPr>
      <t>: las partes de los utensilios son de fácil desprendimiento para su limpieza y desinfección.</t>
    </r>
  </si>
  <si>
    <t>Las superficies de contacto directo con el alimento no están recubiertas con pinturas u otro tipo de material desprendible que represente un riesgo para la inocuidad del alimento.</t>
  </si>
  <si>
    <t>Los contenedores o recipientes usados para materiales no comestibles y desechos son a prueba de fugas, están debidamente identificados, de material impermeable, de fácil limpieza y en lo posible, provistos de tapa hermética.</t>
  </si>
  <si>
    <t>El servicio de alimentos cuenta con elementos en buen estado, rotulados y en la cantidad suficiente para el desarrollo adecuado de los procesos del programa de limpieza y desinfección.</t>
  </si>
  <si>
    <t xml:space="preserve">6.7. </t>
  </si>
  <si>
    <t xml:space="preserve">6.7.1. </t>
  </si>
  <si>
    <t xml:space="preserve">6.8. </t>
  </si>
  <si>
    <t>El área de recibo de alimentos presenta adecuadas condiciones de organización, limpieza y desinfección.</t>
  </si>
  <si>
    <t xml:space="preserve">Cuenta con los procesos adecuados en el servicio de alimentos para el recibo de alimentos.  </t>
  </si>
  <si>
    <t xml:space="preserve">6.9. </t>
  </si>
  <si>
    <t xml:space="preserve">Cuenta con los procesos adecuados en el servicio de alimentos para el almacenamiento de alimentos. </t>
  </si>
  <si>
    <t xml:space="preserve">6.9.2. </t>
  </si>
  <si>
    <t>El espacio cuenta con las dimensiones de acuerdo con los volúmenes almacenados.</t>
  </si>
  <si>
    <t>Los productos congelados, un día antes de ser empleados pasan a refrigeración para controlar la cadena de frío.</t>
  </si>
  <si>
    <t>Los plaguicidas, detergentes, desinfectantes y otras sustancias peligrosas que por necesidades de uso se encuentren dentro del lugar, están  etiquetadas adecuadamente con un rótulo en que se informe sobre su toxicidad y empleo.</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</si>
  <si>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</si>
  <si>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 xml:space="preserve">6.10. </t>
  </si>
  <si>
    <t xml:space="preserve">Cuenta con los procesos adecuados en el servicio de alimentos para la preparación de alimentos. </t>
  </si>
  <si>
    <t xml:space="preserve">6.10.1. </t>
  </si>
  <si>
    <t xml:space="preserve">Las personas ajenas al manejo de alimentos que ingresan al servicio cuentan con las medidas higiénico sanitarias correspondientes (gorro, tapabocas y bata de color claro). </t>
  </si>
  <si>
    <t xml:space="preserve">6.10.2. </t>
  </si>
  <si>
    <t>Se lavan los alimentos o materias primas crudas como carnes, verduras, hortalizas, frutas y productos de pesca con agua potable corriente, antes de su preparación.</t>
  </si>
  <si>
    <t xml:space="preserve">6.10.3. </t>
  </si>
  <si>
    <t xml:space="preserve">6.10.4. </t>
  </si>
  <si>
    <t>Las operaciones de preparación se realizan en forma secuencial y continua, de tal forma que se protege el alimento de la proliferación de microorganismos o contaminación cruzada.</t>
  </si>
  <si>
    <t xml:space="preserve">6.10.6. </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</si>
  <si>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</si>
  <si>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 xml:space="preserve">6.10.7. </t>
  </si>
  <si>
    <t>En el caso de la preparación de ensaladas que requieran proceso térmico, pero que su consumo se prefiera en frío son enfriadas rápidamente para garantizar que la ensalada llegue a la temperatura de seguridad en el menor tiempo posible.</t>
  </si>
  <si>
    <t xml:space="preserve">6.10.8. </t>
  </si>
  <si>
    <t xml:space="preserve">6.10.9. </t>
  </si>
  <si>
    <t>Los procedimientos mecánicos de manufactura tales como lavar, pelar, cortar, clasificar, desmenuzar, extraer, batir, secar etc., se realizan de manera tal que se protegen los alimentos contra la contaminación.</t>
  </si>
  <si>
    <t xml:space="preserve">6.11. </t>
  </si>
  <si>
    <t xml:space="preserve">6.11.1. </t>
  </si>
  <si>
    <t>Cumple con el horario de suministro de la alimentación</t>
  </si>
  <si>
    <t xml:space="preserve">6.11.2. </t>
  </si>
  <si>
    <t xml:space="preserve">6.11.3. </t>
  </si>
  <si>
    <t xml:space="preserve">6.11.4. </t>
  </si>
  <si>
    <t xml:space="preserve">6.11.5. </t>
  </si>
  <si>
    <t xml:space="preserve">6.11.6. </t>
  </si>
  <si>
    <t>Los usuarios no tienen  acceso al área de servido y entrega de alimentos.</t>
  </si>
  <si>
    <t>Los alimentos preparados no son sometidos a variaciones de temperatura que ponen en riesgo la inocuidad del alimento.</t>
  </si>
  <si>
    <t>Se prepara cada día solamente los alimentos que se van a consumir.</t>
  </si>
  <si>
    <t>Se asegura que la presentación del plato servido es estéticamente adecuado y agradable.</t>
  </si>
  <si>
    <t xml:space="preserve">El plan de saneamiento cuenta con los siguientes criterios. </t>
  </si>
  <si>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y registro fotográfico. </t>
  </si>
  <si>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color theme="1"/>
        <rFont val="Arial Narrow"/>
        <family val="2"/>
      </rPr>
      <t>Nota</t>
    </r>
    <r>
      <rPr>
        <sz val="11"/>
        <color theme="1"/>
        <rFont val="Arial Narrow"/>
        <family val="2"/>
      </rPr>
      <t>: la fumigación debe realizarse mínimo cada seis (6) meses.</t>
    </r>
  </si>
  <si>
    <t>Cumple con las Buenas Prácticas de Manufactura (BPM).</t>
  </si>
  <si>
    <t>Cumple con los siguientes criterios del Programa de verificación y calibración - Metrología</t>
  </si>
  <si>
    <t xml:space="preserve">Cinta Métrica antropométrica en los casos en los que aplique (discapacidad), conforme a la normatividad vigente. </t>
  </si>
  <si>
    <t xml:space="preserve">6.3.12. </t>
  </si>
  <si>
    <t xml:space="preserve">6.3.13. </t>
  </si>
  <si>
    <t xml:space="preserve">6.3.14. </t>
  </si>
  <si>
    <t xml:space="preserve">6.3.15. </t>
  </si>
  <si>
    <t xml:space="preserve">6.3.16. </t>
  </si>
  <si>
    <t xml:space="preserve">6.3.17. </t>
  </si>
  <si>
    <t xml:space="preserve">6.1.1.5. </t>
  </si>
  <si>
    <t xml:space="preserve">6.1.1.6. </t>
  </si>
  <si>
    <t xml:space="preserve">6.1.1.9. </t>
  </si>
  <si>
    <t>El inmueble cuenta con todos los espacios en óptimo estado de aseo</t>
  </si>
  <si>
    <t>El inmueble se encuentra libre de grietas</t>
  </si>
  <si>
    <t>El inmueble cuenta con ventanas limpias, seguras y sin vidrios rotos</t>
  </si>
  <si>
    <t>El inmueble se encuentra libre de rastros de humedad</t>
  </si>
  <si>
    <t>Los pisos del inmueble son seguros, no son resbaladizos y están libres de cualquier grieta</t>
  </si>
  <si>
    <t>El inmueble dispone de ventilación e iluminación natural adecuada</t>
  </si>
  <si>
    <t>Los baños del inmueble disponen de un adecuado sistema de agua y ventilación</t>
  </si>
  <si>
    <t>Los techos son seguros y sin riesgos.</t>
  </si>
  <si>
    <t>Impresora</t>
  </si>
  <si>
    <t>Sillas</t>
  </si>
  <si>
    <t>Archivador</t>
  </si>
  <si>
    <t>Silla</t>
  </si>
  <si>
    <t>Silla o pupitre (por niña, niño o adolescente)</t>
  </si>
  <si>
    <t>Biblioteca</t>
  </si>
  <si>
    <t>Sanitarios</t>
  </si>
  <si>
    <t>Lavamanos</t>
  </si>
  <si>
    <t>Mesas</t>
  </si>
  <si>
    <t>Nombre</t>
  </si>
  <si>
    <t xml:space="preserve">2.1. </t>
  </si>
  <si>
    <t xml:space="preserve">2.1.1. </t>
  </si>
  <si>
    <t>Cumple con las condiciones para la operatividad de los Hogares Sustitutos</t>
  </si>
  <si>
    <t xml:space="preserve">2.1.2. </t>
  </si>
  <si>
    <r>
      <t xml:space="preserve">Cuenta con soportes para la etapa de divulgación, en referencia a las jornadas informativas, mediante técnicas participativas, individuales o de grupos focales, teniendo en cuenta todos los aspectos.
*Tipos de Hogar Sustituto y rol que deben cumplir las familias postulantes.
* Rutas de atención, ¿qué es un PARD? y generalidades del Código de la Infancia y la Adolescencia.
* Aspectos generales sobre ¿qué es un operador?
* Objetivos de la modalidad.
* Caracterización de la población a atender.
* Compromisos que asume la persona responsable del Hogar Sustituto.
* Funcionamiento.
* Requisitos de la familia aspirante.
* Tipo de relación del Hogar Sustituto, con el ICBF, la Entidad Territorial o un operador, según el Artículo 59 de la Ley 1098 de 2006.
* Proceso de constitución y documentos que se requieren.
* Beneficios Sociales otorgados por el Gobierno Nacional para las madres o padres sustitutos.
* Tiempo que durará el proceso de constitución como nuevo Hogar Sustituto.
</t>
    </r>
    <r>
      <rPr>
        <b/>
        <u/>
        <sz val="11"/>
        <color theme="1"/>
        <rFont val="Arial Narrow"/>
        <family val="2"/>
      </rPr>
      <t xml:space="preserve">Nota: </t>
    </r>
    <r>
      <rPr>
        <sz val="11"/>
        <color theme="1"/>
        <rFont val="Arial Narrow"/>
        <family val="2"/>
      </rPr>
      <t xml:space="preserve"> Cuenta con el informe del proceso de convocatoria (adelantado durante el mes), dentro del proceso de atención,  revisado por el supervisor de contrato y monitoreado permanentemente desde el nivel regional.	
</t>
    </r>
    <r>
      <rPr>
        <b/>
        <u/>
        <sz val="11"/>
        <color theme="1"/>
        <rFont val="Arial Narrow"/>
        <family val="2"/>
      </rPr>
      <t>Nota:</t>
    </r>
    <r>
      <rPr>
        <sz val="11"/>
        <color theme="1"/>
        <rFont val="Arial Narrow"/>
        <family val="2"/>
      </rPr>
      <t xml:space="preserve"> Los soportes pueden ser actas, listados de asistencia, registros fotográficos o fílmicos, entre otros.	</t>
    </r>
  </si>
  <si>
    <t xml:space="preserve">2.1.3. </t>
  </si>
  <si>
    <t xml:space="preserve">2.1.4. </t>
  </si>
  <si>
    <t>En la carpeta del seguimiento al hogar se cuenta con: actas de visitas realizadas por el ICBF, los entes de control, por entidades del SNBF o por el operador, que incluya fecha de la visita, aspectos encontrados y compromisos establecidos en relación con el proceso de atención de los usuarios o para la cualificación del servicio.</t>
  </si>
  <si>
    <t xml:space="preserve">Cumple con las caracteristicas de ubicación adecuadas para el hogar sustituto. </t>
  </si>
  <si>
    <r>
      <t xml:space="preserve">Se implementan estrategias para la construcción de espacios seguros y saludables que favorezcan la prevención de accidentes dentro del hogar.
</t>
    </r>
    <r>
      <rPr>
        <b/>
        <u/>
        <sz val="11"/>
        <color theme="1"/>
        <rFont val="Arial Narrow"/>
        <family val="2"/>
      </rPr>
      <t xml:space="preserve">Nota: </t>
    </r>
    <r>
      <rPr>
        <sz val="11"/>
        <color theme="1"/>
        <rFont val="Arial Narrow"/>
        <family val="2"/>
      </rPr>
      <t>aplica para usuarios pertenecientes a grupos étnicos.</t>
    </r>
  </si>
  <si>
    <t xml:space="preserve">Cuenta con los servicios públicos ofertados en la zona. </t>
  </si>
  <si>
    <r>
      <t xml:space="preserve">El inmueble donde funciona el Hogar Sustituto, se encuentra libre de negocios que puedan afectar la salud de las niñas, los niños o los adolescentes
</t>
    </r>
    <r>
      <rPr>
        <b/>
        <u/>
        <sz val="11"/>
        <color theme="1"/>
        <rFont val="Arial Narrow"/>
        <family val="2"/>
      </rPr>
      <t>Nota:</t>
    </r>
    <r>
      <rPr>
        <sz val="11"/>
        <color theme="1"/>
        <rFont val="Arial Narrow"/>
        <family val="2"/>
      </rPr>
      <t xml:space="preserve"> por ejemplo: talleres de pintura, mecánica, maquinarias especiales, expendio de licores, entre otros, o aquellos donde haya expendio de bebidas alcohólicas, sustancias psicoactivas, estupefacientes o sustancias psicotrópicas, entre otros. </t>
    </r>
  </si>
  <si>
    <r>
      <t xml:space="preserve">Aporta copia de la última revisión del servicio de gas. 
</t>
    </r>
    <r>
      <rPr>
        <b/>
        <u/>
        <sz val="11"/>
        <color theme="1"/>
        <rFont val="Arial Narrow"/>
        <family val="2"/>
      </rPr>
      <t>Nota</t>
    </r>
    <r>
      <rPr>
        <sz val="11"/>
        <color theme="1"/>
        <rFont val="Arial Narrow"/>
        <family val="2"/>
      </rPr>
      <t>: la revisión se realiza cada cinco (5) años, si cuenta con este servicio en su vivienda o según la normativa que para el momento de la constitución del Hogar Sustituto esté vigente.</t>
    </r>
  </si>
  <si>
    <t xml:space="preserve">Los elementos del hogar sustituto se encuentran en buenas condiciones. </t>
  </si>
  <si>
    <r>
      <t xml:space="preserve">Cumple con la ubicación maxima por unidad de servicio, según el caso que corresponda:
* Máximo tres (3) usuarios víctimas de cualquier tipo de violencias, víctimas de negligencia o abandono; en cupos vulneración. 
* Máximo dos (2) usuarios con discapacidad o enfermedad de cuidado especial; en cupos discapacidad. 
*Máximo de cinco (5) usuarios, (Máximo un cupo discapacidad y los demás cupos vulneración) de forma excepcional, cuando sean hermanos y las condiciones habitacionales y de cuidado personal que ofrece la madre o padre sustitutos lo permitan.
</t>
    </r>
    <r>
      <rPr>
        <b/>
        <u/>
        <sz val="11"/>
        <color theme="1"/>
        <rFont val="Arial Narrow"/>
        <family val="2"/>
      </rPr>
      <t>Nota:</t>
    </r>
    <r>
      <rPr>
        <sz val="11"/>
        <color theme="1"/>
        <rFont val="Arial Narrow"/>
        <family val="2"/>
      </rPr>
      <t xml:space="preserve"> los soportes pueden ser: Boleta de ingreso/Ubicación.
</t>
    </r>
    <r>
      <rPr>
        <b/>
        <u/>
        <sz val="11"/>
        <color theme="1"/>
        <rFont val="Arial Narrow"/>
        <family val="2"/>
      </rPr>
      <t>Nota:</t>
    </r>
    <r>
      <rPr>
        <sz val="11"/>
        <color theme="1"/>
        <rFont val="Arial Narrow"/>
        <family val="2"/>
      </rPr>
      <t xml:space="preserve"> en caso de capacidad máxima de (5) usuarios, cuenta con la autorización emitida por el Centro Zonal y la Autoridad Administrativa a cargo del PARD de cada una de los usuarios a ubicar.
</t>
    </r>
    <r>
      <rPr>
        <b/>
        <u/>
        <sz val="11"/>
        <color theme="1"/>
        <rFont val="Arial Narrow"/>
        <family val="2"/>
      </rPr>
      <t>Nota:</t>
    </r>
    <r>
      <rPr>
        <sz val="11"/>
        <color theme="1"/>
        <rFont val="Arial Narrow"/>
        <family val="2"/>
      </rPr>
      <t xml:space="preserve"> remitirse a la Tabla 5. Número de ubicaciones por Hogar Sustituto según caracterización, y Tabla 6. Número de niñas, niños y adolescentes a ubicar por unidad de servicio según tipo de Hogar Sustituto, del Manual Operativo Modalidad de Acogimiento Familiar - Hogar Sustituto. </t>
    </r>
  </si>
  <si>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</si>
  <si>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Cuenta con puertas seguras y con mantenimiento adecuado</t>
  </si>
  <si>
    <t>No se perciben olores fuertes o desagradables en el inmueble</t>
  </si>
  <si>
    <t>Los baños del inmueble cuentan con puertas seguras</t>
  </si>
  <si>
    <t>Cuenta con aparatos sanitarios en perfecto estado</t>
  </si>
  <si>
    <t>El inmueble cuenta con espejos en perfecto estado</t>
  </si>
  <si>
    <t>Las áreas de la unidad de servicio presentan adecuadas condiciones de orden.</t>
  </si>
  <si>
    <t>El inmueble está libre de roedores, moscas, cucarachas, o algún otro tipo de plaga.</t>
  </si>
  <si>
    <r>
      <t xml:space="preserve">Las escaleras se encuentran en óptimas condiciones de acabado
</t>
    </r>
    <r>
      <rPr>
        <b/>
        <u/>
        <sz val="11"/>
        <color theme="1"/>
        <rFont val="Arial Narrow"/>
        <family val="2"/>
      </rPr>
      <t>Nota:</t>
    </r>
    <r>
      <rPr>
        <b/>
        <sz val="11"/>
        <color theme="1"/>
        <rFont val="Arial Narrow"/>
        <family val="2"/>
      </rPr>
      <t xml:space="preserve"> </t>
    </r>
    <r>
      <rPr>
        <sz val="11"/>
        <color theme="1"/>
        <rFont val="Arial Narrow"/>
        <family val="2"/>
      </rPr>
      <t>no deben tener grietas.</t>
    </r>
  </si>
  <si>
    <t>Todas las escaleras del inmueble cuentan con pasamanos</t>
  </si>
  <si>
    <t>Las escaleras cuentan con rejilla o puerta provisional que separe la planta física de las escaleras y por tanto impida la ocurrencia de accidentes</t>
  </si>
  <si>
    <t>Las estructuras elevadas (balcones) cuentan con protección</t>
  </si>
  <si>
    <r>
      <t xml:space="preserve">Las piscinas, aljibes, albercas y depósitos de agua y cuentan con algún tipo de protección.
</t>
    </r>
    <r>
      <rPr>
        <b/>
        <u/>
        <sz val="11"/>
        <color theme="1"/>
        <rFont val="Arial Narrow"/>
        <family val="2"/>
      </rPr>
      <t>Nota:</t>
    </r>
    <r>
      <rPr>
        <sz val="11"/>
        <color theme="1"/>
        <rFont val="Arial Narrow"/>
        <family val="2"/>
      </rPr>
      <t xml:space="preserve"> para las piscinas debe estar acorde con la normatividad vigente.</t>
    </r>
  </si>
  <si>
    <t>Los cables están cubiertos</t>
  </si>
  <si>
    <t>Los ventiladores estan en buen estado y fuera del alcance de las niñas, los niños y los adolescentes</t>
  </si>
  <si>
    <t>Las tomas eléctricas cuentan con tapas protectoras, cableado fijado adecuadamente, sin enchufes o tornillos sueltos, sin cables pelados o expuestos al calor o la humedad.</t>
  </si>
  <si>
    <t>Las paredes del inmueble están limpias</t>
  </si>
  <si>
    <t>El inmueble donde funciona el Hogar Sustituto se encuentra libre de cámaras de vigilancia en las áreas de dormitorios y baños.</t>
  </si>
  <si>
    <t>La proporción de los dormitorios es de 3m2 por usuarios como mínimo.</t>
  </si>
  <si>
    <r>
      <t xml:space="preserve">Dormitorios compartidos por varios usuarios: cada niño, niña o adolescente, cuenta con la privacidad requerida.
</t>
    </r>
    <r>
      <rPr>
        <b/>
        <u/>
        <sz val="11"/>
        <color theme="1"/>
        <rFont val="Arial Narrow"/>
        <family val="2"/>
      </rPr>
      <t>Nota:</t>
    </r>
    <r>
      <rPr>
        <sz val="11"/>
        <color theme="1"/>
        <rFont val="Arial Narrow"/>
        <family val="2"/>
      </rPr>
      <t xml:space="preserve"> los niños, niñas y adolescentes no podrán dormir en una misma cama compartida con un miembro de la familia sustituta.</t>
    </r>
  </si>
  <si>
    <t>Los dormitorios de los usuarios son independientes pero no aisladas de las habitaciones de los miembros de la familia</t>
  </si>
  <si>
    <t>Cada niño, niña y adolescente cuenta con su propia cama</t>
  </si>
  <si>
    <t>Cada dormitorio, cuenta con clóset o armario para la ubicación de los elementos de uso personal de las niñas, los niños y los adolescentes que allí se ubiquen, tales como: ropa y zapatos</t>
  </si>
  <si>
    <t>El dormitorio está ambientado de manera agradable para las niñas, los niños y los adolescentes</t>
  </si>
  <si>
    <r>
      <t xml:space="preserve">Los dormitorios de las niñas, niños y los adolescentes ubicados en la modalidad, están dispuestas únicamente para la ubicación de los elementos de uso cotidiano de los beneficiarios
</t>
    </r>
    <r>
      <rPr>
        <b/>
        <u/>
        <sz val="11"/>
        <color theme="1"/>
        <rFont val="Arial Narrow"/>
        <family val="2"/>
      </rPr>
      <t>Nota:</t>
    </r>
    <r>
      <rPr>
        <sz val="11"/>
        <color theme="1"/>
        <rFont val="Arial Narrow"/>
        <family val="2"/>
      </rPr>
      <t xml:space="preserve"> no se permitirá que se almacenen cajas, archivo, elementos del hogar que no se usan, trasteos, bicicletas, motos, automoviles, entre otros.</t>
    </r>
  </si>
  <si>
    <r>
      <t xml:space="preserve">Proporciona un espacio de dormitorio que sea agradable para las niñas, los niños y los adolescentes, haciendo uso, si es factible, de elementos tales como hamacas y chinchorros, según edad y curso de vida. 
</t>
    </r>
    <r>
      <rPr>
        <b/>
        <u/>
        <sz val="11"/>
        <color theme="1"/>
        <rFont val="Arial Narrow"/>
        <family val="2"/>
      </rPr>
      <t xml:space="preserve">Nota: </t>
    </r>
    <r>
      <rPr>
        <sz val="11"/>
        <color theme="1"/>
        <rFont val="Arial Narrow"/>
        <family val="2"/>
      </rPr>
      <t>en caso de que un Hogar Sustituto esté constituido por familias que pertenecen a comunidades indígenas.</t>
    </r>
  </si>
  <si>
    <t>El espacio de alimentación o comedor cuenta con disposición de sillas de comedor para cada miembro del Hogar Sustituto y la familia sustituta.</t>
  </si>
  <si>
    <t>El espacio de alimentación o comedor se encuentra libre de elementos que no se usan en la vivienda, tales como: trasteos, muebles para desechar, ropa, bicicletas, motos, automóviles, entre otros</t>
  </si>
  <si>
    <t>En zonas cálidas, La puerta de salida de la casa cuenta con las previsiones necesarias (reja) para evitar ingreso de transeúntes y salida de las niñas, niños y adolescentes sin ser notados.</t>
  </si>
  <si>
    <t>El espacio de estar se encuentra libre de almacenamiento de elementos que no se usan en la vivienda, tales como: trasteos, muebles para desechar, ropa, bicicletas, motos, automóviles</t>
  </si>
  <si>
    <t>En caso de contar con hamacas y/o chinchorros en el lugar, existe algún mecanismo para prevenir los riesgos de un accidente por caída o asfixia.</t>
  </si>
  <si>
    <r>
      <t xml:space="preserve">Identificar que el espacio donde la mascota se alimenta, pasa las horas del día y duerme, cumpla con ser aseado y ordenado. 
</t>
    </r>
    <r>
      <rPr>
        <b/>
        <u/>
        <sz val="11"/>
        <color theme="1"/>
        <rFont val="Arial Narrow"/>
        <family val="2"/>
      </rPr>
      <t>Nota:</t>
    </r>
    <r>
      <rPr>
        <sz val="11"/>
        <color theme="1"/>
        <rFont val="Arial Narrow"/>
        <family val="2"/>
      </rPr>
      <t xml:space="preserve"> este espacio no puede ser habitaciones, cocina o comedor. </t>
    </r>
  </si>
  <si>
    <t>Bicicletas, motos y automóviles están fuera del alcance de las niñas, niños y adolescentes, a fin de prevenir la ocurrencia de accidentes.</t>
  </si>
  <si>
    <t>En caso de que en el Hogar Sustituto funcione una tienda; esta se encuentra separada de la vivienda por una puerta con llave o una reja</t>
  </si>
  <si>
    <t>Cuenta con la dotación requerida para la atención de los usuarios.</t>
  </si>
  <si>
    <t>El espacio de tienda familiar cumple con los requerimientos.</t>
  </si>
  <si>
    <t xml:space="preserve">El espacio de parqueadero cumple con los requerimientos. </t>
  </si>
  <si>
    <t>El espacio de mascotas cumple con los requerimientos.</t>
  </si>
  <si>
    <t>El espacio de estar cumple con los requerimientos establecidos.</t>
  </si>
  <si>
    <t>El espacio de alimentación o comedor cumple con los requerimientos establecidos.</t>
  </si>
  <si>
    <t>Cuenta con la capacidad instalada proporcional al número de usuarios atendidos para los dormitorios.</t>
  </si>
  <si>
    <t xml:space="preserve">Aporta inventario de la dotación básica inicial </t>
  </si>
  <si>
    <r>
      <t xml:space="preserve">Realiza reposición de los elementos de dotación básica
</t>
    </r>
    <r>
      <rPr>
        <b/>
        <u/>
        <sz val="11"/>
        <color theme="1"/>
        <rFont val="Arial Narrow"/>
        <family val="2"/>
      </rPr>
      <t>Nota</t>
    </r>
    <r>
      <rPr>
        <sz val="11"/>
        <color theme="1"/>
        <rFont val="Arial Narrow"/>
        <family val="2"/>
      </rPr>
      <t xml:space="preserve">: el soporte es el inventario de dotación de reposición. </t>
    </r>
  </si>
  <si>
    <t xml:space="preserve">La dotación personal es nueva, de uso personal, de buena calidad y de la talla de cada una de los usuarios atendidos. </t>
  </si>
  <si>
    <r>
      <t xml:space="preserve">El operador realiza una reposición periódica de la dotación personal.
</t>
    </r>
    <r>
      <rPr>
        <b/>
        <u/>
        <sz val="11"/>
        <color theme="1"/>
        <rFont val="Arial Narrow"/>
        <family val="2"/>
      </rPr>
      <t>Nota:</t>
    </r>
    <r>
      <rPr>
        <sz val="11"/>
        <color theme="1"/>
        <rFont val="Arial Narrow"/>
        <family val="2"/>
      </rPr>
      <t xml:space="preserve"> los soportes pueden ser actas, inventarios, entre otros. </t>
    </r>
  </si>
  <si>
    <r>
      <t xml:space="preserve">Cuentan con la dotación personal o con los materiales para la construcción de sus elementos, teniendo en cuenta sus usos y sus costumbres.
</t>
    </r>
    <r>
      <rPr>
        <b/>
        <u/>
        <sz val="11"/>
        <color theme="1"/>
        <rFont val="Arial Narrow"/>
        <family val="2"/>
      </rPr>
      <t>Nota:</t>
    </r>
    <r>
      <rPr>
        <sz val="11"/>
        <color theme="1"/>
        <rFont val="Arial Narrow"/>
        <family val="2"/>
      </rPr>
      <t xml:space="preserve"> aplica, cuando se atiende población indígena.</t>
    </r>
  </si>
  <si>
    <t xml:space="preserve">Cumple con la entrega de elementos de dotación escolar, elementos solicitados por la entidad educativa o requeridos según el nivel escolar a cada una de los usuarios atendidos. </t>
  </si>
  <si>
    <t>En caso de que el usuario no se encuentre vinculado al sistema educativo, cuenta con elementos de artes plásticas o de estimulación.</t>
  </si>
  <si>
    <t xml:space="preserve">Cuenta con la documentación administrativa para la atención de los usuarios. </t>
  </si>
  <si>
    <t>Cuenta con el certificado de tradición y libertad del bien inmueble o contrato de arrendamiento, con carta de aprobación del arrendatario, donde se especifique que no existe dificultad para que funcione un Hogar Sustituto en el inmueble.</t>
  </si>
  <si>
    <t xml:space="preserve">Tiene el certificado o concepto técnico expedido por la Oficina de Planeación Municipal o la Entidad Competente en donde constante que la infraestructura donde funciona el Hogar Sustituto está fuera de zona de riesgo o amenaza por desastres naturales, entre otros. </t>
  </si>
  <si>
    <t>Cuenta con los documentos, actas de socialización y acta de realización de simulacros, que permitan evidenciar que el operador da cumplimiento a las normas de seguridad y prevencion de desastres o de cualquier otro riesgo para la salud y la integridad de los usuarios.</t>
  </si>
  <si>
    <t>En caso de que se haya presentado una situación de fuerza mayor, desastre natural, emergencia o situación de orden público, que obligó a la familia sustituta a cambiar provisional o definitivamente el lugar de residencia. Cuenta con los soportes mediante el cual se informó al ICBF, Entidad Territorial, Autoridad Administrativo u operador sobre la nueva ubicación.</t>
  </si>
  <si>
    <r>
      <t xml:space="preserve">Cuenta con el plan de atención de las situaciones imprevistas que puedan suscitarse dentro de su unidad de servicio; este plan debe estar escrito, actualizarse cuando cambien los responsables de este y estar visible en su casa con acceso a los habitantes de la unidad de servicio.
</t>
    </r>
    <r>
      <rPr>
        <b/>
        <u/>
        <sz val="11"/>
        <color theme="1"/>
        <rFont val="Arial Narrow"/>
        <family val="2"/>
      </rPr>
      <t>Nota</t>
    </r>
    <r>
      <rPr>
        <sz val="11"/>
        <color theme="1"/>
        <rFont val="Arial Narrow"/>
        <family val="2"/>
      </rPr>
      <t>: debe incluir tres tipos de información.</t>
    </r>
  </si>
  <si>
    <t>Cuenta con la encuesta de satisfacción y evaluación del servicio</t>
  </si>
  <si>
    <t xml:space="preserve">2.1.5. </t>
  </si>
  <si>
    <t>6.1</t>
  </si>
  <si>
    <t xml:space="preserve">6.1.3. </t>
  </si>
  <si>
    <t xml:space="preserve">6.3.9. </t>
  </si>
  <si>
    <t xml:space="preserve">6.3.10. </t>
  </si>
  <si>
    <t xml:space="preserve">6.3.11. </t>
  </si>
  <si>
    <t xml:space="preserve">6.3.18. </t>
  </si>
  <si>
    <t xml:space="preserve">6.3.19. </t>
  </si>
  <si>
    <t xml:space="preserve">6.3.20. </t>
  </si>
  <si>
    <t xml:space="preserve">6.3.21. </t>
  </si>
  <si>
    <t xml:space="preserve">6.3.22. </t>
  </si>
  <si>
    <t xml:space="preserve">6.3.23. </t>
  </si>
  <si>
    <t xml:space="preserve">6.3.24. </t>
  </si>
  <si>
    <t xml:space="preserve">6.3.25. </t>
  </si>
  <si>
    <t xml:space="preserve">6.3.26. </t>
  </si>
  <si>
    <t xml:space="preserve">6.3.27. </t>
  </si>
  <si>
    <t xml:space="preserve">6.3.28. </t>
  </si>
  <si>
    <t xml:space="preserve">6.3.29. </t>
  </si>
  <si>
    <t xml:space="preserve">6.3.30. </t>
  </si>
  <si>
    <t xml:space="preserve">6.3.31. </t>
  </si>
  <si>
    <r>
      <t xml:space="preserve">Cuenta con vías de acceso suficientes que hagan posible el traslado de la niña, el niño o el adolescente a un servicio de salud en una situación de emergencia, en un tiempo no mayor a 15 minutos del casco urbano en vehículo. 
</t>
    </r>
    <r>
      <rPr>
        <b/>
        <u/>
        <sz val="11"/>
        <color theme="1"/>
        <rFont val="Arial Narrow"/>
        <family val="2"/>
      </rPr>
      <t>Nota</t>
    </r>
    <r>
      <rPr>
        <sz val="11"/>
        <color theme="1"/>
        <rFont val="Arial Narrow"/>
        <family val="2"/>
      </rPr>
      <t>: aplica en caso de que el Hogar Sustituto se encuentre ubicado en zona rural.</t>
    </r>
  </si>
  <si>
    <t>Cuenta con el registro SIM del ICBF o cualquier otro Sistema de Registro que habilite el ICBF, como el Registro Único de Información - RUI y cuenta con los medios para garantizar la confidencialidad en el registro de información. de ingresos y egresos.</t>
  </si>
  <si>
    <t xml:space="preserve">6. COMPONENTE ADMINISTRATIVO - INFRAESTRUCTURA Y DOTACIÓN - UNIDAD DE SERVICIO </t>
  </si>
  <si>
    <t xml:space="preserve">6. COMPONENTE ADMINISTRATIVO - INFRAESTRUCTURA Y DOTACIÓN - SEDE ADMINISTRATIVA </t>
  </si>
  <si>
    <t>6.1.</t>
  </si>
  <si>
    <t xml:space="preserve">La sede administrativa cuenta con las condiciones localitivas adecuadas para la prestación del servicio. </t>
  </si>
  <si>
    <t>El inmueble se encuentra libre de goteras</t>
  </si>
  <si>
    <t xml:space="preserve">6.1.4. </t>
  </si>
  <si>
    <t xml:space="preserve">6.1.5. </t>
  </si>
  <si>
    <t xml:space="preserve">6.1.6. </t>
  </si>
  <si>
    <t>Las puertas del inmueble son seguras y con mantenimiento adecuado</t>
  </si>
  <si>
    <t xml:space="preserve">6.1.7. </t>
  </si>
  <si>
    <t xml:space="preserve">6.1.8. </t>
  </si>
  <si>
    <t xml:space="preserve">6.1.9. </t>
  </si>
  <si>
    <t>En el inmueble no se perciben olores fuertes o desagradables.</t>
  </si>
  <si>
    <t xml:space="preserve">6.1.10. </t>
  </si>
  <si>
    <t xml:space="preserve">6.1.11. </t>
  </si>
  <si>
    <t xml:space="preserve">6.1.12. </t>
  </si>
  <si>
    <t>Los sanitarios se encuentran en perfecto estado</t>
  </si>
  <si>
    <t xml:space="preserve">6.1.13. </t>
  </si>
  <si>
    <t xml:space="preserve">6.1.14. </t>
  </si>
  <si>
    <t>La totalidad de los bombillos son ahorradores de energía</t>
  </si>
  <si>
    <t xml:space="preserve">6.1.15. </t>
  </si>
  <si>
    <t>Las áreas de la sede administrativa presentan adecuadas condiciones de orden y aseo</t>
  </si>
  <si>
    <t xml:space="preserve">6.1.16. </t>
  </si>
  <si>
    <t>El inmueble está libre de roedores, moscas, cucarachas o algún otro tipo de plaga.</t>
  </si>
  <si>
    <t xml:space="preserve">6.1.17. </t>
  </si>
  <si>
    <t>Cuenta con señalización de emergencia, evacuación y punto de encuentro</t>
  </si>
  <si>
    <t xml:space="preserve">6.1.18. </t>
  </si>
  <si>
    <t>Las escaleras se encuentran en óptimas condiciones de acabado que no generen riesgo para la atención de los usuarios.</t>
  </si>
  <si>
    <t xml:space="preserve">6.1.19. </t>
  </si>
  <si>
    <t>Las escaleras cuentan con pasamanos</t>
  </si>
  <si>
    <t xml:space="preserve">6.1.20. </t>
  </si>
  <si>
    <t>Cuenta con rampas de acceso</t>
  </si>
  <si>
    <t xml:space="preserve">6.1.21. </t>
  </si>
  <si>
    <t xml:space="preserve">6.1.22. </t>
  </si>
  <si>
    <r>
      <t xml:space="preserve">Los aljibes, albercas y depósitos de agua o piscina cuentan con protección
</t>
    </r>
    <r>
      <rPr>
        <b/>
        <u/>
        <sz val="11"/>
        <color theme="1"/>
        <rFont val="Arial Narrow"/>
        <family val="2"/>
      </rPr>
      <t>Nota:</t>
    </r>
    <r>
      <rPr>
        <sz val="11"/>
        <color theme="1"/>
        <rFont val="Arial Narrow"/>
        <family val="2"/>
      </rPr>
      <t xml:space="preserve"> si cuenta con piscina debe estar acorde con la normatividad vigente.</t>
    </r>
  </si>
  <si>
    <t xml:space="preserve">6.1.23. </t>
  </si>
  <si>
    <t>Todos los cables están cubiertos</t>
  </si>
  <si>
    <t xml:space="preserve">6.1.24. </t>
  </si>
  <si>
    <t>Los ventiladores están en buen estado y fuera del alcance de las niñas, los niños y los adolescentes</t>
  </si>
  <si>
    <t xml:space="preserve">6.1.25. </t>
  </si>
  <si>
    <t>El techo es seguro o representa alguna clase de riesgo</t>
  </si>
  <si>
    <t xml:space="preserve">6.1.26. </t>
  </si>
  <si>
    <t xml:space="preserve">Los balcones cuentan con protección que mitiguen el riesgo para la atención de los usuarios. </t>
  </si>
  <si>
    <t>Las sustancias tóxicas y medicamentos se encuentran fuera del alcance de los usuarios.</t>
  </si>
  <si>
    <t xml:space="preserve">6.1.27. </t>
  </si>
  <si>
    <t>Los extintores están ubicados de acuerdo con la normatividad vigente y con la carga vigente</t>
  </si>
  <si>
    <t xml:space="preserve">6.1.28. </t>
  </si>
  <si>
    <t>Las tomas eléctricas cuentan con tapas protectoras, cableado fijado adecuadamente, sin enchufes o tornillos sueltos, sin cables pelados o expuestos al calor o la humedad</t>
  </si>
  <si>
    <t xml:space="preserve">6.1.29. </t>
  </si>
  <si>
    <t xml:space="preserve">Cuenta con una ambientación o decoración agradable y cálida para la atención de los usuarios. </t>
  </si>
  <si>
    <t xml:space="preserve">6.1.30. </t>
  </si>
  <si>
    <t xml:space="preserve">6.1.31. </t>
  </si>
  <si>
    <t>Cuenta con aviso de atención que indique la prestación del Servicio Público de Bienestar Familiar conforme al Manual de Imagen corporativa del ICBF y las directrices de la Oficina de Comunicaciones del ICBF</t>
  </si>
  <si>
    <t xml:space="preserve">6.1.32. </t>
  </si>
  <si>
    <t>Cuenta con un espacio adecuado y dotado para el almacenamiento temporal de residuos sólidos ordinario y aprovechables</t>
  </si>
  <si>
    <t xml:space="preserve">6.1.33. </t>
  </si>
  <si>
    <t>Las sustancias químicas se encuentran en un espacio definido para su almacenamiento</t>
  </si>
  <si>
    <t xml:space="preserve">El inmueble cuenta con las áreas y elementos de dotación requeridos para la sede administrativa para la atención de los usuarios. </t>
  </si>
  <si>
    <t xml:space="preserve">La sede administrativa cuenta con la dotación de elementos por cada una de las áreas las cuales se relacionan en el numeral anterior. </t>
  </si>
  <si>
    <t>Cuenta con los espacios accesibles y señalizados que permitan la locomoción y orientación de las personas con discapacidad.</t>
  </si>
  <si>
    <t>HOGAR SUSTITUTO</t>
  </si>
  <si>
    <t>Área</t>
  </si>
  <si>
    <t>Elementos</t>
  </si>
  <si>
    <t>Cantidad Requerida</t>
  </si>
  <si>
    <t xml:space="preserve">Cantidad Reportada en acción de Inspección </t>
  </si>
  <si>
    <t>Observaciones</t>
  </si>
  <si>
    <t>Oficina</t>
  </si>
  <si>
    <t>Computador</t>
  </si>
  <si>
    <t>Teléfono</t>
  </si>
  <si>
    <t>Espacios para la atención</t>
  </si>
  <si>
    <t>Aulas</t>
  </si>
  <si>
    <t>Tablero por salón</t>
  </si>
  <si>
    <t xml:space="preserve">Baños </t>
  </si>
  <si>
    <t>N/A</t>
  </si>
  <si>
    <t>Guantes estériles</t>
  </si>
  <si>
    <t>2 pares</t>
  </si>
  <si>
    <t>Baja lengua</t>
  </si>
  <si>
    <t>10 unidades</t>
  </si>
  <si>
    <t>Algodón</t>
  </si>
  <si>
    <t>1 paquete</t>
  </si>
  <si>
    <t>Linterna</t>
  </si>
  <si>
    <t>1 unidad</t>
  </si>
  <si>
    <t>Tijeras</t>
  </si>
  <si>
    <t>Gasa</t>
  </si>
  <si>
    <t>1 caja</t>
  </si>
  <si>
    <t>Esparadrapo</t>
  </si>
  <si>
    <t>1 rollo</t>
  </si>
  <si>
    <t>Curas</t>
  </si>
  <si>
    <t>20 unidades</t>
  </si>
  <si>
    <t>Manual de primeros auxilios</t>
  </si>
  <si>
    <t>Esparadrapo de papel</t>
  </si>
  <si>
    <t>Termómetro (no puede ser de mercurio)</t>
  </si>
  <si>
    <t>2 unidades</t>
  </si>
  <si>
    <t>Dotación Básica</t>
  </si>
  <si>
    <t>Cama con Tablas</t>
  </si>
  <si>
    <t>Cuna con Tablas</t>
  </si>
  <si>
    <t>Colchón cama</t>
  </si>
  <si>
    <t>Colchón cuna</t>
  </si>
  <si>
    <t>Cubre Colchón cama</t>
  </si>
  <si>
    <t>Juego de soportes o espumas para cuna bebé en clima frio</t>
  </si>
  <si>
    <t>Cubre lecho cama</t>
  </si>
  <si>
    <t>Cubre lecho cuna</t>
  </si>
  <si>
    <t>Almohada cama</t>
  </si>
  <si>
    <t>Almohada cuna</t>
  </si>
  <si>
    <t>Juego de cama (Funda, sábana y sobre sábana)</t>
  </si>
  <si>
    <t>Cobija cama</t>
  </si>
  <si>
    <t>Cobija Cuna</t>
  </si>
  <si>
    <t>Cobija o Cobertor Bebé</t>
  </si>
  <si>
    <t>Ventilador (en ciudades de temperatura cálidad)</t>
  </si>
  <si>
    <t>Armario o Cómoda para ropa</t>
  </si>
  <si>
    <t>Hamaca o chinchorro (en hogares con población indígenca ubicada)</t>
  </si>
  <si>
    <t>Coche Bebé</t>
  </si>
  <si>
    <t>Corral bebé</t>
  </si>
  <si>
    <t>Toldillo Bebé</t>
  </si>
  <si>
    <t xml:space="preserve">Toldillo Adulto </t>
  </si>
  <si>
    <t>Crema Antipañalitis</t>
  </si>
  <si>
    <t>Cepillo Dental</t>
  </si>
  <si>
    <t>Peinilla o cepillo</t>
  </si>
  <si>
    <t xml:space="preserve">Máquina de Afeitar </t>
  </si>
  <si>
    <t>Desodorante</t>
  </si>
  <si>
    <t>Toallas Higiénicas</t>
  </si>
  <si>
    <t>Crema para manos y cuerpo</t>
  </si>
  <si>
    <t>Bloqueador Solar</t>
  </si>
  <si>
    <t>Champù</t>
  </si>
  <si>
    <t>Crema dental</t>
  </si>
  <si>
    <t>Seda dental</t>
  </si>
  <si>
    <t>Papel higiénico</t>
  </si>
  <si>
    <t>Talco para pies</t>
  </si>
  <si>
    <t>Cepillo y betùn para zapatos</t>
  </si>
  <si>
    <t>0 a 2 años</t>
  </si>
  <si>
    <t>12 a 18 años</t>
  </si>
  <si>
    <t xml:space="preserve">HOGAR SUSTITUTO </t>
  </si>
  <si>
    <t>6.6.1.</t>
  </si>
  <si>
    <t>6.8.1.</t>
  </si>
  <si>
    <t>6.9.1.</t>
  </si>
  <si>
    <t xml:space="preserve">6.10.5. </t>
  </si>
  <si>
    <t xml:space="preserve">6.10.10. </t>
  </si>
  <si>
    <t xml:space="preserve">6.10.11. </t>
  </si>
  <si>
    <t>6.1.1.7.</t>
  </si>
  <si>
    <t>6.1.1.8.</t>
  </si>
  <si>
    <t xml:space="preserve">6.1.1.1. </t>
  </si>
  <si>
    <t xml:space="preserve">6.1.1.3. </t>
  </si>
  <si>
    <t xml:space="preserve">6.1.1.4. </t>
  </si>
  <si>
    <t>6.1.1.10.</t>
  </si>
  <si>
    <t xml:space="preserve">6.1.1.11. </t>
  </si>
  <si>
    <t>6.1.1.12.</t>
  </si>
  <si>
    <t xml:space="preserve">6.1.1.13. </t>
  </si>
  <si>
    <t>6.1.1.14.</t>
  </si>
  <si>
    <t>6.1.1.15.</t>
  </si>
  <si>
    <t xml:space="preserve">6.1.1.16. </t>
  </si>
  <si>
    <t xml:space="preserve">6.1.1.17. </t>
  </si>
  <si>
    <t xml:space="preserve">6.1.1.18. </t>
  </si>
  <si>
    <t>6.1.1.19.</t>
  </si>
  <si>
    <t>6.1.1.20.</t>
  </si>
  <si>
    <t xml:space="preserve">6.1.1.21. </t>
  </si>
  <si>
    <t xml:space="preserve">6.1.1.22. </t>
  </si>
  <si>
    <t xml:space="preserve">6.1.2.1. </t>
  </si>
  <si>
    <t xml:space="preserve">6.1.2.2. </t>
  </si>
  <si>
    <t xml:space="preserve">6.1.2.3. </t>
  </si>
  <si>
    <t xml:space="preserve">6.1.2.4. </t>
  </si>
  <si>
    <t xml:space="preserve">6.1.2.5. </t>
  </si>
  <si>
    <t xml:space="preserve">6.1.2.6. </t>
  </si>
  <si>
    <t xml:space="preserve">6.1.2.7. </t>
  </si>
  <si>
    <t xml:space="preserve">6.1.2.8. </t>
  </si>
  <si>
    <t xml:space="preserve">6.1.2.9. </t>
  </si>
  <si>
    <t xml:space="preserve">7.1. </t>
  </si>
  <si>
    <t xml:space="preserve">7.1.1. </t>
  </si>
  <si>
    <t xml:space="preserve">7.1.2. </t>
  </si>
  <si>
    <t xml:space="preserve">7.2. </t>
  </si>
  <si>
    <t xml:space="preserve">7.2.1. </t>
  </si>
  <si>
    <t xml:space="preserve">7.2.2. </t>
  </si>
  <si>
    <t xml:space="preserve">7.2.3. </t>
  </si>
  <si>
    <t xml:space="preserve">7.3. </t>
  </si>
  <si>
    <t xml:space="preserve">7.3.1. </t>
  </si>
  <si>
    <t xml:space="preserve">7.3.2. </t>
  </si>
  <si>
    <t xml:space="preserve">7.3.3. </t>
  </si>
  <si>
    <t xml:space="preserve">7.3.4. </t>
  </si>
  <si>
    <t xml:space="preserve">7.3.5. </t>
  </si>
  <si>
    <t xml:space="preserve">7.3.6. </t>
  </si>
  <si>
    <t xml:space="preserve">7.3.7. </t>
  </si>
  <si>
    <t xml:space="preserve">7.3.8. </t>
  </si>
  <si>
    <t xml:space="preserve">7.4. </t>
  </si>
  <si>
    <t xml:space="preserve">7.4.1. </t>
  </si>
  <si>
    <t xml:space="preserve">7.4.2. </t>
  </si>
  <si>
    <t xml:space="preserve">7.4.3. </t>
  </si>
  <si>
    <t xml:space="preserve">7.4.4. </t>
  </si>
  <si>
    <t xml:space="preserve">7.4.5. </t>
  </si>
  <si>
    <t xml:space="preserve">7.4.6. </t>
  </si>
  <si>
    <t xml:space="preserve">7.4.7. </t>
  </si>
  <si>
    <t xml:space="preserve">7.5. </t>
  </si>
  <si>
    <t xml:space="preserve">7.5.1. </t>
  </si>
  <si>
    <t xml:space="preserve">7.6. </t>
  </si>
  <si>
    <t xml:space="preserve">7.7. </t>
  </si>
  <si>
    <t xml:space="preserve">7.7.2. </t>
  </si>
  <si>
    <t xml:space="preserve">7.8. </t>
  </si>
  <si>
    <t xml:space="preserve">7.8.1. </t>
  </si>
  <si>
    <t xml:space="preserve">7.8.2. </t>
  </si>
  <si>
    <t xml:space="preserve">7.8.3. </t>
  </si>
  <si>
    <t xml:space="preserve">7.8.4. </t>
  </si>
  <si>
    <t xml:space="preserve">7.8.5. </t>
  </si>
  <si>
    <t xml:space="preserve">7.8.6. </t>
  </si>
  <si>
    <t xml:space="preserve">7.9. </t>
  </si>
  <si>
    <t xml:space="preserve">7.10. </t>
  </si>
  <si>
    <t xml:space="preserve">7.10.1. </t>
  </si>
  <si>
    <t xml:space="preserve">7.10.2. </t>
  </si>
  <si>
    <t xml:space="preserve">7.10.3. </t>
  </si>
  <si>
    <t xml:space="preserve">7.10.4. </t>
  </si>
  <si>
    <t xml:space="preserve">7.10.6. </t>
  </si>
  <si>
    <t xml:space="preserve">7.10.7. </t>
  </si>
  <si>
    <t xml:space="preserve">7.10.8. </t>
  </si>
  <si>
    <t xml:space="preserve">7.10.9. </t>
  </si>
  <si>
    <t xml:space="preserve">7.10.13. </t>
  </si>
  <si>
    <t xml:space="preserve">7.11. </t>
  </si>
  <si>
    <t xml:space="preserve">7.11.1. </t>
  </si>
  <si>
    <t xml:space="preserve">7.11.2. </t>
  </si>
  <si>
    <t xml:space="preserve">7.11.3. </t>
  </si>
  <si>
    <t xml:space="preserve">7.11.6. </t>
  </si>
  <si>
    <t xml:space="preserve">7.11.8. </t>
  </si>
  <si>
    <t xml:space="preserve">7.11.9. </t>
  </si>
  <si>
    <t xml:space="preserve">7.12. </t>
  </si>
  <si>
    <t xml:space="preserve">7.12.1. </t>
  </si>
  <si>
    <t xml:space="preserve">7.12.2. </t>
  </si>
  <si>
    <t xml:space="preserve">7.12.4. </t>
  </si>
  <si>
    <t xml:space="preserve">Cuenta con los soportes de la implementación de las temáticas de Educación Alimentaria y Nutricional EAN </t>
  </si>
  <si>
    <t xml:space="preserve">7.1.3. </t>
  </si>
  <si>
    <t xml:space="preserve">7.1.4. </t>
  </si>
  <si>
    <t xml:space="preserve">Cuenta con soportes de la participación del profesional Nutricionista-Dietista en el proceso de fortalecimiento permanente de la modalidad en los cuatro (4) momentos, en los cuales, se lleva a cabo el contacto con la familia sustituta: fortalecimiento esencial, fortalecimiento básico, fortalecimiento específico y profundización en donde orienta desde su formación profesional, la implementación del componente de alimentación y nutrición en la modalidad con la implementación o desarrollo de programas y proyectos de protección integral. </t>
  </si>
  <si>
    <t xml:space="preserve">7.1.7. </t>
  </si>
  <si>
    <r>
      <t xml:space="preserve">Diseña herramientas educativas de manera concertada con las personas con discapacidad y se valida que los mensajes sean inclusivos.
</t>
    </r>
    <r>
      <rPr>
        <b/>
        <u/>
        <sz val="11"/>
        <color theme="1"/>
        <rFont val="Arial Narrow"/>
        <family val="2"/>
      </rPr>
      <t xml:space="preserve">Nota: </t>
    </r>
    <r>
      <rPr>
        <sz val="11"/>
        <color theme="1"/>
        <rFont val="Arial Narrow"/>
        <family val="2"/>
      </rPr>
      <t>aplica a Hogar Sustituto Discapacidad.</t>
    </r>
  </si>
  <si>
    <r>
      <t xml:space="preserve">Identifica barreras o limitaciones  para decidir el formato, herramienta o insumo utilizado para la estrategia de EAN.
</t>
    </r>
    <r>
      <rPr>
        <b/>
        <u/>
        <sz val="11"/>
        <color theme="1"/>
        <rFont val="Arial Narrow"/>
        <family val="2"/>
      </rPr>
      <t>Nota:</t>
    </r>
    <r>
      <rPr>
        <sz val="11"/>
        <color theme="1"/>
        <rFont val="Arial Narrow"/>
        <family val="2"/>
      </rPr>
      <t xml:space="preserve"> aplica a Hogar Sustituto Discapacidad.</t>
    </r>
  </si>
  <si>
    <t xml:space="preserve">Cuenta con los soportes de toma de datos antropométricos (peso y talla). </t>
  </si>
  <si>
    <t>7.2.4.</t>
  </si>
  <si>
    <t xml:space="preserve">7.2.5. </t>
  </si>
  <si>
    <r>
      <t xml:space="preserve">En caso de presentarse usuarios menores de cinco (5) años con diagnóstico nutricional de Desnutrición Aguda moderada y severa, cuenta con los soportes de la activación de la ruta, para los menores de 5 años, conforme la normatividad vigente.
</t>
    </r>
    <r>
      <rPr>
        <b/>
        <u/>
        <sz val="11"/>
        <color theme="1"/>
        <rFont val="Arial Narrow"/>
        <family val="2"/>
      </rPr>
      <t>Nota:</t>
    </r>
    <r>
      <rPr>
        <sz val="11"/>
        <color theme="1"/>
        <rFont val="Arial Narrow"/>
        <family val="2"/>
      </rPr>
      <t xml:space="preserve"> los soportes que verifican la actividad son: Oficio de remisión a la Entidad Territorial de Salud, soporte de atención en la entidad de salud.</t>
    </r>
  </si>
  <si>
    <t xml:space="preserve">7.2.6. </t>
  </si>
  <si>
    <t>7.2.7.</t>
  </si>
  <si>
    <t xml:space="preserve">7.2.8. </t>
  </si>
  <si>
    <t>Tiene soportes de la gestión y acompañamiento para la atención en salud de forma inmediata y oportuna en casos de situaciones de urgencia.</t>
  </si>
  <si>
    <t xml:space="preserve">7.3.9. </t>
  </si>
  <si>
    <t>Tiene soportes del suministro de la información necesaria de manera frecuente al equipo técnico interdisciplinario de la Autoridad Administrativa o del operador, relacionada con tratamientos en salud, tratamientos especializados, vacunación, suministro de medicamentos, entre otros, de los usuarios de la modalidad, con el objetivo de asegurar se mantengan y culminen, luego del egreso del Hogar Sustituto.</t>
  </si>
  <si>
    <t xml:space="preserve">7.3.10. </t>
  </si>
  <si>
    <r>
      <t xml:space="preserve">Cuenta con certificación de discapacidad y/o certificado médico expedido por la entidad prestadora de salud en la que se evidencie el diagnóstico asociado a la discapacidad.
</t>
    </r>
    <r>
      <rPr>
        <b/>
        <u/>
        <sz val="11"/>
        <color theme="1"/>
        <rFont val="Arial Narrow"/>
        <family val="2"/>
      </rPr>
      <t>Nota:</t>
    </r>
    <r>
      <rPr>
        <sz val="11"/>
        <color theme="1"/>
        <rFont val="Arial Narrow"/>
        <family val="2"/>
      </rPr>
      <t xml:space="preserve"> aplica a Hogar Sustituto Tutor y Hogar Sustituto Discapacidad. </t>
    </r>
  </si>
  <si>
    <t>7.6.2.</t>
  </si>
  <si>
    <t>7.6.3.</t>
  </si>
  <si>
    <t>7.6.4.</t>
  </si>
  <si>
    <t>7.7.1.</t>
  </si>
  <si>
    <t>7.7.2.</t>
  </si>
  <si>
    <t xml:space="preserve">Los plaguicidas, detergentes, desinfectantes y otras sustancias peligrosas que por necesidades de uso se encuentren dentro del lugar, están  etiquetadas adecuadamente con un rótulo en que se informe sobre su toxicidad y empleo.  </t>
  </si>
  <si>
    <t xml:space="preserve">El área de almacenamiento de alimentos se encuentra en adecuado estado de limpieza, asimismo, facilita el proceso de limpieza y desinfección y control de plagas. </t>
  </si>
  <si>
    <t>Los alimentos empacados tienen fecha de vencimiento, registro sanitario y rotulado.</t>
  </si>
  <si>
    <t xml:space="preserve">4.1. </t>
  </si>
  <si>
    <t xml:space="preserve">4.1.1. </t>
  </si>
  <si>
    <t>4.1.2.</t>
  </si>
  <si>
    <t>4.1.3.</t>
  </si>
  <si>
    <t>4.1.4.</t>
  </si>
  <si>
    <t xml:space="preserve">4.1.5. </t>
  </si>
  <si>
    <t xml:space="preserve">4.1.6. </t>
  </si>
  <si>
    <t xml:space="preserve">4.1.7. </t>
  </si>
  <si>
    <t xml:space="preserve">4.1.8. </t>
  </si>
  <si>
    <t xml:space="preserve">4.2. </t>
  </si>
  <si>
    <t xml:space="preserve">4.2.1. </t>
  </si>
  <si>
    <t xml:space="preserve">4.2.2. </t>
  </si>
  <si>
    <t xml:space="preserve">4.2.3. </t>
  </si>
  <si>
    <t xml:space="preserve">4.2.4. </t>
  </si>
  <si>
    <t xml:space="preserve">4.2.5. </t>
  </si>
  <si>
    <t xml:space="preserve">4.2.6. </t>
  </si>
  <si>
    <t xml:space="preserve">4.2.7. </t>
  </si>
  <si>
    <t xml:space="preserve">4.3. </t>
  </si>
  <si>
    <t xml:space="preserve">4.3.1. </t>
  </si>
  <si>
    <t xml:space="preserve">4.3.2. </t>
  </si>
  <si>
    <t xml:space="preserve">4.3.3. </t>
  </si>
  <si>
    <t xml:space="preserve">4.3.4. </t>
  </si>
  <si>
    <t xml:space="preserve">4.3.5. </t>
  </si>
  <si>
    <t xml:space="preserve">4.3.6. </t>
  </si>
  <si>
    <t xml:space="preserve">4.3.7. </t>
  </si>
  <si>
    <t xml:space="preserve">4.4. </t>
  </si>
  <si>
    <t xml:space="preserve">4.4.1. </t>
  </si>
  <si>
    <t xml:space="preserve">4.4.2. </t>
  </si>
  <si>
    <t xml:space="preserve">4.4.3. </t>
  </si>
  <si>
    <t xml:space="preserve">4.4.4. </t>
  </si>
  <si>
    <t xml:space="preserve">4.4.5. </t>
  </si>
  <si>
    <t xml:space="preserve">4.5. </t>
  </si>
  <si>
    <t>4.5.1.</t>
  </si>
  <si>
    <t xml:space="preserve">4.5.2. </t>
  </si>
  <si>
    <t>4.5.3.</t>
  </si>
  <si>
    <t>4.5.4.</t>
  </si>
  <si>
    <t>4.5.5.</t>
  </si>
  <si>
    <t xml:space="preserve">4.5.6. </t>
  </si>
  <si>
    <t xml:space="preserve">4.5.7. </t>
  </si>
  <si>
    <t>4.5.8.</t>
  </si>
  <si>
    <t>4.5.9.</t>
  </si>
  <si>
    <t xml:space="preserve">4.1.1.  </t>
  </si>
  <si>
    <t>4.1.1.1.</t>
  </si>
  <si>
    <t>4.1.1.2.</t>
  </si>
  <si>
    <t>4.1.1.3.</t>
  </si>
  <si>
    <t>4.1.1.4.</t>
  </si>
  <si>
    <t xml:space="preserve">4.1.1.6. </t>
  </si>
  <si>
    <t xml:space="preserve">4.1.1.7. </t>
  </si>
  <si>
    <t xml:space="preserve">4.1.1.8. </t>
  </si>
  <si>
    <t xml:space="preserve">4.1.1.9. </t>
  </si>
  <si>
    <t xml:space="preserve">4.1.1.10. </t>
  </si>
  <si>
    <t xml:space="preserve">4.1.1.11. </t>
  </si>
  <si>
    <t xml:space="preserve">4.1.1.12. </t>
  </si>
  <si>
    <t xml:space="preserve">4.1.1.13. </t>
  </si>
  <si>
    <t xml:space="preserve">4.1.1.14. </t>
  </si>
  <si>
    <t xml:space="preserve">4.1.1.15. </t>
  </si>
  <si>
    <t xml:space="preserve">4.2.1.  </t>
  </si>
  <si>
    <t>4.2.1.1.</t>
  </si>
  <si>
    <t>4.2.1.2.</t>
  </si>
  <si>
    <t>4.2.1.3.</t>
  </si>
  <si>
    <t>4.2.1.4.</t>
  </si>
  <si>
    <t xml:space="preserve">4.3.1.  </t>
  </si>
  <si>
    <t>4.3.1.1.</t>
  </si>
  <si>
    <t>4.3.1.2.</t>
  </si>
  <si>
    <t>4.3.1.3.</t>
  </si>
  <si>
    <t>4.3.1.4.</t>
  </si>
  <si>
    <t>4.3.1.5.</t>
  </si>
  <si>
    <t>4.3.1.6.</t>
  </si>
  <si>
    <t>4.3.1.7.</t>
  </si>
  <si>
    <t>4.3.1.8.</t>
  </si>
  <si>
    <t>4.3.1.9.</t>
  </si>
  <si>
    <t xml:space="preserve">4.4.1.  </t>
  </si>
  <si>
    <t>4.4.1.1.</t>
  </si>
  <si>
    <t>4.4.1.2.</t>
  </si>
  <si>
    <t>4.4.1.3.</t>
  </si>
  <si>
    <t>4.4.1.4.</t>
  </si>
  <si>
    <t>4.4.1.5.</t>
  </si>
  <si>
    <t>4.4.1.6.</t>
  </si>
  <si>
    <t xml:space="preserve">4.5.1. </t>
  </si>
  <si>
    <t xml:space="preserve">4.5.1.1. </t>
  </si>
  <si>
    <t xml:space="preserve">4.5.1.2. </t>
  </si>
  <si>
    <t xml:space="preserve">4.5.2.1. </t>
  </si>
  <si>
    <t xml:space="preserve">4.5.2.2. </t>
  </si>
  <si>
    <t>4.5.2.3.</t>
  </si>
  <si>
    <t xml:space="preserve">4.5.2.4. </t>
  </si>
  <si>
    <t xml:space="preserve">4.5.3. </t>
  </si>
  <si>
    <t xml:space="preserve">4.5.3.1. </t>
  </si>
  <si>
    <t xml:space="preserve">4.5.3.2. </t>
  </si>
  <si>
    <t xml:space="preserve">4.5.3.3. </t>
  </si>
  <si>
    <t xml:space="preserve">4.5.3.4. </t>
  </si>
  <si>
    <t xml:space="preserve">4.5.3.5. </t>
  </si>
  <si>
    <t xml:space="preserve">4.5.3.6. </t>
  </si>
  <si>
    <t xml:space="preserve">4.5.3.7. </t>
  </si>
  <si>
    <t xml:space="preserve">4.5.3.8. </t>
  </si>
  <si>
    <t xml:space="preserve">4.5.4. </t>
  </si>
  <si>
    <t xml:space="preserve">4.5.4.1. </t>
  </si>
  <si>
    <t xml:space="preserve">4.5.4.2. </t>
  </si>
  <si>
    <t xml:space="preserve">4.5.4.3. </t>
  </si>
  <si>
    <t xml:space="preserve">4.5.4.4. </t>
  </si>
  <si>
    <t xml:space="preserve">4.5.4.5. </t>
  </si>
  <si>
    <t xml:space="preserve">4.5.4.6. </t>
  </si>
  <si>
    <t xml:space="preserve">4.5.4.7. </t>
  </si>
  <si>
    <t>4.5.4.8.</t>
  </si>
  <si>
    <t xml:space="preserve">4.5.4.9. </t>
  </si>
  <si>
    <t>4.5.4.10.</t>
  </si>
  <si>
    <t xml:space="preserve">4.5.4.11. </t>
  </si>
  <si>
    <t xml:space="preserve">4.5.4.12. </t>
  </si>
  <si>
    <t xml:space="preserve">4.5.4.13. </t>
  </si>
  <si>
    <t xml:space="preserve">4.5.5.1. </t>
  </si>
  <si>
    <t xml:space="preserve">4.5.5.2. </t>
  </si>
  <si>
    <t>4.5.5.3.</t>
  </si>
  <si>
    <t>4.5.6.</t>
  </si>
  <si>
    <t xml:space="preserve">4.5.6.1. </t>
  </si>
  <si>
    <t>4.5.7.</t>
  </si>
  <si>
    <t xml:space="preserve">4.5.7.2. </t>
  </si>
  <si>
    <t xml:space="preserve">4.5.7.3. </t>
  </si>
  <si>
    <t xml:space="preserve">4.5.7.4. </t>
  </si>
  <si>
    <t xml:space="preserve">4.5.7.5. </t>
  </si>
  <si>
    <t xml:space="preserve">4.5.8.1. </t>
  </si>
  <si>
    <t xml:space="preserve">4.5.8.2. </t>
  </si>
  <si>
    <t xml:space="preserve">4.5.8.3. </t>
  </si>
  <si>
    <t xml:space="preserve">4.5.8.4. </t>
  </si>
  <si>
    <t xml:space="preserve">4.5.9.2. </t>
  </si>
  <si>
    <t xml:space="preserve">4.5.9.4. </t>
  </si>
  <si>
    <t xml:space="preserve">4.5.9.5. </t>
  </si>
  <si>
    <t xml:space="preserve">Cumple con la ejecución presupuestal </t>
  </si>
  <si>
    <t>3. COMPONENTE FINANCIERO</t>
  </si>
  <si>
    <t xml:space="preserve">3.1. </t>
  </si>
  <si>
    <t xml:space="preserve">Cuenta con los soportes de ejecución financiera, como libros auxiliares, facturas electrónicas  o documentos soporte electrónico. </t>
  </si>
  <si>
    <t>Realiza ejecución de gastos de alimentación, con base a la minuta patrón aprobada, y los tiempos de comida correspondientes a la modalidad y servicio.</t>
  </si>
  <si>
    <t xml:space="preserve">3.1.1. </t>
  </si>
  <si>
    <t xml:space="preserve">3.1.2. </t>
  </si>
  <si>
    <t xml:space="preserve">3.1.3. </t>
  </si>
  <si>
    <t xml:space="preserve">Ejecuta los gastos de talento humano, acorde con los soportes de pagos de nómina, honorarios y de seguridad social.		</t>
  </si>
  <si>
    <t xml:space="preserve">3.1.4. </t>
  </si>
  <si>
    <t xml:space="preserve">3.1.5. </t>
  </si>
  <si>
    <t xml:space="preserve">3.1.6. </t>
  </si>
  <si>
    <t xml:space="preserve">3.1.7. </t>
  </si>
  <si>
    <t xml:space="preserve">3.2. </t>
  </si>
  <si>
    <t xml:space="preserve">Cumple con la situación contable y financiera de la institución </t>
  </si>
  <si>
    <t xml:space="preserve">3.2.1. </t>
  </si>
  <si>
    <t>Cumple con los requisitos de ley establecidos para la contabilidad, según el tipo de entidad (Fundación, Corporación, Asociación u otra denominación).</t>
  </si>
  <si>
    <t xml:space="preserve">3.2.2. </t>
  </si>
  <si>
    <t xml:space="preserve">Hace uso de sistema de información contable (Software) y se ejecuta por centro de costos, cuando las fuentes de financiación así lo requieran. </t>
  </si>
  <si>
    <t xml:space="preserve">3.2.3. </t>
  </si>
  <si>
    <t>Lleva Libros de Contabilidad tales como: Balance de prueba, cierre de periodo o mes 13, Libro Diario, Libro Mayor y Balance y Libro de Inventario y Balance, registrados según las normas contables vigentes. (Según aplique).</t>
  </si>
  <si>
    <t xml:space="preserve">3.2.4. </t>
  </si>
  <si>
    <t xml:space="preserve">3.2.5. </t>
  </si>
  <si>
    <t>Cuenta con estados financieros dictaminados para las entidades obligadas a tener revisor fiscal.</t>
  </si>
  <si>
    <t>Los documentos contables cumplen los requisitos establecidos en la normatividad vigente.</t>
  </si>
  <si>
    <t xml:space="preserve">3.2.6. </t>
  </si>
  <si>
    <t>Realiza conciliaciones bancarias y presenta los respectivos soportes (libro auxiliar de bancos, hoja de trabajo o de conciliación y extractos bancarios).</t>
  </si>
  <si>
    <t xml:space="preserve">3.2.7. </t>
  </si>
  <si>
    <t xml:space="preserve">3.2.8. </t>
  </si>
  <si>
    <t>Dispone de Revisor Fiscal - Auditor Externo, debidamente aprobado por el órgano superior de la entidad y cumple con los requisitos de ley para el ejercicio de la profesión.</t>
  </si>
  <si>
    <t xml:space="preserve">3.3. </t>
  </si>
  <si>
    <t xml:space="preserve">Cumple con las obligaciones tributarias (aplica solamente para las Auditorías de Calidad). </t>
  </si>
  <si>
    <t>Realiza liquidación de formularios y  pago de las obligaciones de Orden Nacional, de acuerdo con el tipo de entidad y lo registrado en el RUT. (Retención en la fuente, IVA, Impuesto a la Renta, información Exógena).</t>
  </si>
  <si>
    <t xml:space="preserve">3.3.1. </t>
  </si>
  <si>
    <t xml:space="preserve">3.3.2. </t>
  </si>
  <si>
    <t xml:space="preserve">3.1.8. </t>
  </si>
  <si>
    <t>Realiza gastos de emergencia relacionados con la compra de leches de iniciación o continuación, formula infantil de inicio, formula infantil de continuación, formula infantil, transporte público terrestre e intermunicipal para los traslados a servicios médicos de control o urgencia requerida por las niñas, niños, los adolescentes y un adulto acompañante, entre otros, alojamiento, alimentación y pasajes del cuidador (madre o padre sustituto, madre o padre bilógicos).</t>
  </si>
  <si>
    <t xml:space="preserve">3.1.9. </t>
  </si>
  <si>
    <t xml:space="preserve">HOGAR SUSTITUTO  </t>
  </si>
  <si>
    <t>7.3.1.</t>
  </si>
  <si>
    <t xml:space="preserve">7.3.1.1. </t>
  </si>
  <si>
    <t xml:space="preserve">7.3.1.2. </t>
  </si>
  <si>
    <t xml:space="preserve">7.3.1.3. </t>
  </si>
  <si>
    <t xml:space="preserve">7.3.1.4. </t>
  </si>
  <si>
    <t xml:space="preserve">7.3.1.5. </t>
  </si>
  <si>
    <t xml:space="preserve">7.3.1.6. </t>
  </si>
  <si>
    <t>Elementos de Dotación personal</t>
  </si>
  <si>
    <t>Edades</t>
  </si>
  <si>
    <t>0 A 2 Años</t>
  </si>
  <si>
    <t>3 A 5 Años</t>
  </si>
  <si>
    <t>6 A 11 Años</t>
  </si>
  <si>
    <t>12 A 18 Años</t>
  </si>
  <si>
    <t>SD</t>
  </si>
  <si>
    <t>SC</t>
  </si>
  <si>
    <t>Vestido de bebé</t>
  </si>
  <si>
    <t>Conjunto (pantalón, camisa, blusa)</t>
  </si>
  <si>
    <t>Vestido de niño/a</t>
  </si>
  <si>
    <t>Camiseta interior</t>
  </si>
  <si>
    <t>Camisa- blusa diario</t>
  </si>
  <si>
    <t>Saco - chaqueta</t>
  </si>
  <si>
    <t>Calzoncillos o panties</t>
  </si>
  <si>
    <t>Brasieres o formadores</t>
  </si>
  <si>
    <t>Pantalón</t>
  </si>
  <si>
    <t>Falda</t>
  </si>
  <si>
    <t>Pijama</t>
  </si>
  <si>
    <t>Pantaloneta (shot bicicletero)</t>
  </si>
  <si>
    <t>Pantalón de sudadera</t>
  </si>
  <si>
    <t>Medias</t>
  </si>
  <si>
    <t>Zapatos de diario</t>
  </si>
  <si>
    <t>Chancletas</t>
  </si>
  <si>
    <t>Baberos</t>
  </si>
  <si>
    <t>Vestidos de baño</t>
  </si>
  <si>
    <t>Gorro para bebé</t>
  </si>
  <si>
    <t>Llama dientes</t>
  </si>
  <si>
    <t>Pañales desechables (por mes)</t>
  </si>
  <si>
    <t>Cobertor</t>
  </si>
  <si>
    <t>Toalla</t>
  </si>
  <si>
    <t>Vasenilla, biberones, pañalera</t>
  </si>
  <si>
    <t>Edad</t>
  </si>
  <si>
    <r>
      <t xml:space="preserve">La  sede administradora cuenta con todas las áreas definidas para la atención de los usuarios. 
</t>
    </r>
    <r>
      <rPr>
        <b/>
        <u/>
        <sz val="11"/>
        <color theme="1"/>
        <rFont val="Arial Narrow"/>
        <family val="2"/>
      </rPr>
      <t>Nota:</t>
    </r>
    <r>
      <rPr>
        <sz val="11"/>
        <color theme="1"/>
        <rFont val="Arial Narrow"/>
        <family val="2"/>
      </rPr>
      <t xml:space="preserve"> Remitirse a</t>
    </r>
    <r>
      <rPr>
        <b/>
        <sz val="11"/>
        <color theme="1"/>
        <rFont val="Arial Narrow"/>
        <family val="2"/>
      </rPr>
      <t xml:space="preserve"> Anexo 5. Dotación de áreas y elementos</t>
    </r>
    <r>
      <rPr>
        <b/>
        <sz val="11"/>
        <color rgb="FFC00000"/>
        <rFont val="Arial Narrow"/>
        <family val="2"/>
      </rPr>
      <t xml:space="preserve">. </t>
    </r>
  </si>
  <si>
    <r>
      <t xml:space="preserve">Cuenta con todos los elementos de botiquín completos
</t>
    </r>
    <r>
      <rPr>
        <b/>
        <u/>
        <sz val="11"/>
        <color theme="1"/>
        <rFont val="Arial Narrow"/>
        <family val="2"/>
      </rPr>
      <t>Nota</t>
    </r>
    <r>
      <rPr>
        <sz val="11"/>
        <color theme="1"/>
        <rFont val="Arial Narrow"/>
        <family val="2"/>
      </rPr>
      <t xml:space="preserve">: remitirse a </t>
    </r>
    <r>
      <rPr>
        <b/>
        <sz val="11"/>
        <color theme="1"/>
        <rFont val="Arial Narrow"/>
        <family val="2"/>
      </rPr>
      <t>Anexo 4. Dotación botiquín.</t>
    </r>
    <r>
      <rPr>
        <sz val="11"/>
        <color theme="1"/>
        <rFont val="Arial Narrow"/>
        <family val="2"/>
      </rPr>
      <t xml:space="preserve"> </t>
    </r>
  </si>
  <si>
    <t>Anexo 1. Dotación básica y elementos</t>
  </si>
  <si>
    <t xml:space="preserve">Anexo 3. Elementos de aseo. </t>
  </si>
  <si>
    <t>Anexo 4. Botiquín.</t>
  </si>
  <si>
    <t xml:space="preserve">Anexo 5. Dotación por áreas </t>
  </si>
  <si>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theme="1"/>
        <rFont val="Arial Narrow"/>
        <family val="2"/>
      </rPr>
      <t>Nota</t>
    </r>
    <r>
      <rPr>
        <sz val="11"/>
        <color theme="1"/>
        <rFont val="Arial Narrow"/>
        <family val="2"/>
      </rPr>
      <t xml:space="preserve">: no se permite el uso de materiales contaminantes como el plomo, cadmio, zinc, antimonio o hierro, madera. </t>
    </r>
  </si>
  <si>
    <t>MANUAL OPERATIVO MODALIDAD DE ACOGIMIENTO FAMILIAR – HOGAR SUSTITUTO. Versión 2 del 08 de julio de 2022</t>
  </si>
  <si>
    <t>Para la atención de niñas, niños y adolescentes en cupos vulneración</t>
  </si>
  <si>
    <t>Niñas, niños y adolescentes víctimas de cualquier tipo de violencias, víctimas de negligencia o abandono, en edades de cero (0) a (18) años con Proceso Administrativo de Restablecimiento de Derechos.</t>
  </si>
  <si>
    <t>Niñas, niños y adolescentes víctimas de cualquier tipo de violencias, víctimas de negligencia o abandono, en edades de cero (0) a (18) años con declaratoria de adoptabilidad, ubicados en los Hogares Sustitutos.</t>
  </si>
  <si>
    <t>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t>
  </si>
  <si>
    <t>Niñas y niños de cero (0) a seis (6) años, hijas e hijos de adolescentes desvinculadas de grupos armados organizados al margen de la ley.</t>
  </si>
  <si>
    <t>Para la atención de niños, niñas y adolescentes con discapacidad y/o enfermedad de cuidado especial en cupos discapacidad</t>
  </si>
  <si>
    <t>Niñas, niños y adolescentes con discapacidad, en edades de cero (0) a (18) años con Proceso Administrativo de Restablecimiento de Derechos.</t>
  </si>
  <si>
    <t>Niñas, niños y adolescentes en edades de cero (0) a (18) años con una enfermedad de cuidado especial (Ruinosa, catastrófica, de alto costo, terminal) con Proceso Administrativo de Restablecimiento de Derechos.</t>
  </si>
  <si>
    <t>Niñas, niños y adolescentes con discapacidad, en edades de cero (0) a (18) años con declaratoria de adoptabilidad, ubicados en los Hogares Sustitutos.</t>
  </si>
  <si>
    <t>Mayores de (18) años con discapacidad y/o una enfermedad de cuidado especial (Ruinosa, catastrófica, de alto costo, terminal), que al cumplir la mayoría de edad se encontraban con un PARD abierto y continúan bajo la responsabilidad de una Autoridad Administrativa con Proceso Administrativo de Restablecimiento de Derechos y cuyo cuidado puede ser asumido por una madre o padre sustitutos.</t>
  </si>
  <si>
    <t>Niñas y niños de cero (0) a seis (6) años con discapacidad, hijos e hijas de adolescentes desvinculadas de grupos armados organizados al margen de la ley.</t>
  </si>
  <si>
    <t>Para la atención de niñas, niños y adolescentes desvinculados de los grupos armados organizados al margen de la ley</t>
  </si>
  <si>
    <t>Niñas, niños y adolescentes menores de 15 años.</t>
  </si>
  <si>
    <t>Niñas, niños y adolescentes pertenecientes a pueblos indígenas quienes pueden ser ubicados en un Hogar Tutor.</t>
  </si>
  <si>
    <t>Adolescentes mayores de 15 años y que, cumplida su primera y/o segunda fase de atención en otra modalidad, la Autoridad Administrativa competente, ordena su ubicación en Hogar Sustituto Tutor.</t>
  </si>
  <si>
    <t>Adolescentes gestantes o en periodo de lactancia, y adolescentes con sus hijas o hijos menores de seis (6) años.</t>
  </si>
  <si>
    <t>Niñas, niños y adolescentes con discapacidad que requieren de apoyos intermitentes o limitados.</t>
  </si>
  <si>
    <t>Niñas, niños y adolescentes con discapacidad que requieren de apoyos extensos o generalizados siempre y cuando su cuidado pueda ser brindado por una madre o padre sustitutos.</t>
  </si>
  <si>
    <t xml:space="preserve">LICENCIA DE FUNCIONAMIENTO </t>
  </si>
  <si>
    <t>Relacione el número de la Licencia de Funcionamiento, clase, fecha de vigencia y que entidad que la otorgó y/o renovó</t>
  </si>
  <si>
    <t xml:space="preserve">CONDICIONES DE CALIDAD Y VERIFICABLES </t>
  </si>
  <si>
    <t xml:space="preserve">2. ASPECTOS OPERATIVOS </t>
  </si>
  <si>
    <t xml:space="preserve">Ejecuta gastos de dotaciones para la dotación "Básica, personal, aseo e higiene personal y educación", de acuerdo con los cupos contratados y atendidos, teniendo en cuenta los requerimientos de la modalidad . </t>
  </si>
  <si>
    <t xml:space="preserve">Ejecuta los gastos de emergencia y botiquin para el desarrollo de la modalidad </t>
  </si>
  <si>
    <t>Efectua los gastos generales y administrativos de acuerdo con los clasificadores del costo / rubros permitidos y no permitidos en la modalidad.</t>
  </si>
  <si>
    <t xml:space="preserve">Ejecuta los gastos de transporte para el desarrollo de la modalidad </t>
  </si>
  <si>
    <t>3.1.10.</t>
  </si>
  <si>
    <t>Ejecuta gastos de recreación de acuerdo con los clasificadores del costo / rubros permitidos y no permitidos en la modalidad.</t>
  </si>
  <si>
    <t xml:space="preserve">3.1.11. </t>
  </si>
  <si>
    <t>Los estados financieros se encuentran aprobados mediante acta de asamblea general ordinaria y/o extraordinaria de asociados.</t>
  </si>
  <si>
    <t xml:space="preserve">3.2.9. </t>
  </si>
  <si>
    <t xml:space="preserve">3.2.10. </t>
  </si>
  <si>
    <r>
      <t xml:space="preserve">Los perfiles del talento humano se encuentran aprobados por la supervisión de contrato 
</t>
    </r>
    <r>
      <rPr>
        <b/>
        <u/>
        <sz val="11"/>
        <color theme="1"/>
        <rFont val="Arial Narrow"/>
        <family val="2"/>
      </rPr>
      <t>Nota:</t>
    </r>
    <r>
      <rPr>
        <sz val="11"/>
        <color theme="1"/>
        <rFont val="Arial Narrow"/>
        <family val="2"/>
      </rPr>
      <t xml:space="preserve"> los soportes pueden ser actas, correos u oficios expedidos por supervisión.</t>
    </r>
  </si>
  <si>
    <t>El coordinador de la modalidad cuenta con el título profesional otorgado por una institución universitaria y cumple con mínimo dos  (2) años de experiencia profesional certificada en la implementación o desarrollo de programas, proyectos o servicios de protección integral.</t>
  </si>
  <si>
    <t>La auxiliar administrativo cuenta con mínimo formación de bachiller, con minimo seis (6) meses de experiencia relacionada con área administrativa</t>
  </si>
  <si>
    <t>El profesional en psicología cuenta con título otorgado por una institución universitaria legalmente reconocida en Colombia por la Autoridad Competente para ello, tarjeta profesional y RETHUS, y cumple mínimo  un (1) año de experiencia profesional certificada en programas, proyectos o servicios de protección integral.</t>
  </si>
  <si>
    <r>
      <t xml:space="preserve">El profesional de área cuenta con título otorgado por una institución universitaria o de educación superior y tarjeta profesional  y cumple con mínimo un (1) año de experiencia profesional certificada en programas, proyectos o servicios de protección integral.
</t>
    </r>
    <r>
      <rPr>
        <b/>
        <u/>
        <sz val="11"/>
        <color theme="1"/>
        <rFont val="Arial Narrow"/>
        <family val="2"/>
      </rPr>
      <t>Nota:</t>
    </r>
    <r>
      <rPr>
        <sz val="11"/>
        <color theme="1"/>
        <rFont val="Arial Narrow"/>
        <family val="2"/>
      </rPr>
      <t xml:space="preserve"> aplica, trajeta profesional para las profesiones que están reglamentadas por ley.</t>
    </r>
  </si>
  <si>
    <t>El profesional en trabajo social o desarrollo familiar cuenta con título otorgado por una institución universitaria o de educación superior, legalmente reconocida en Colombia, por la Autoridad Competente para ello y tarjeta profesional, y cumple con mínimo un (1) año de experiencia profesional certificada en programas, proyectos o servicios de protección integral.</t>
  </si>
  <si>
    <t>El profesional en nutrición y dietética cuenta con el título otorgado por una institución universitaria o de educación superior, legalmente reconocida en Colombia por la Autoridad Competente para ello, tarjeta profesional y RETHUS, y cumple con mínimo seis (6) de meses de experiencia profesional certificada en la implementación o desarrollo de programas, proyectos o servicios de protección integral.</t>
  </si>
  <si>
    <r>
      <t xml:space="preserve">El gestor de caso cunta con el título profesional en psicología, trabajo social, desarrollo familiar, antropología, sociología o pedagogía y cumple con un (1) año de experiencia profesional certificada en programas o proyectos sociales o en atención directa con niños, niñas y/o adolescentes.
</t>
    </r>
    <r>
      <rPr>
        <b/>
        <u/>
        <sz val="11"/>
        <color theme="1"/>
        <rFont val="Arial Narrow"/>
        <family val="2"/>
      </rPr>
      <t>Nota:</t>
    </r>
    <r>
      <rPr>
        <sz val="11"/>
        <color theme="1"/>
        <rFont val="Arial Narrow"/>
        <family val="2"/>
      </rPr>
      <t xml:space="preserve"> cuando se trate de modalidades con mayoría de población étnica, se recomienda que el profesional sea antropólogo o sociólogo.
</t>
    </r>
    <r>
      <rPr>
        <b/>
        <u/>
        <sz val="11"/>
        <color theme="1"/>
        <rFont val="Arial Narrow"/>
        <family val="2"/>
      </rPr>
      <t>Nota:</t>
    </r>
    <r>
      <rPr>
        <sz val="11"/>
        <color theme="1"/>
        <rFont val="Arial Narrow"/>
        <family val="2"/>
      </rPr>
      <t xml:space="preserve"> tarjeta profesional para las profesiones que están reglamentadas por ley.</t>
    </r>
  </si>
  <si>
    <t xml:space="preserve">5.1.1. </t>
  </si>
  <si>
    <t xml:space="preserve">5.1.2. </t>
  </si>
  <si>
    <t xml:space="preserve">5.1.3. </t>
  </si>
  <si>
    <t xml:space="preserve">5.1.4. </t>
  </si>
  <si>
    <t xml:space="preserve">5.1.5. </t>
  </si>
  <si>
    <t xml:space="preserve">5.1.6. </t>
  </si>
  <si>
    <t xml:space="preserve">5.1.7. </t>
  </si>
  <si>
    <t xml:space="preserve">5.1.8. </t>
  </si>
  <si>
    <t xml:space="preserve">5.1.9. </t>
  </si>
  <si>
    <t xml:space="preserve">Cumple con la proporción del talento humano para la atención de la modalidad y/o población. </t>
  </si>
  <si>
    <t>Cumple con el perfil exigido del talento humano de acuerdo con modalidad y/o población.</t>
  </si>
  <si>
    <t xml:space="preserve">5.2. </t>
  </si>
  <si>
    <t xml:space="preserve">5.1. </t>
  </si>
  <si>
    <t xml:space="preserve">5.2.1. </t>
  </si>
  <si>
    <r>
      <t xml:space="preserve">Cumple con la proporción del talento humano y se encuentran aprobados por la supervisión de contrato. 
</t>
    </r>
    <r>
      <rPr>
        <b/>
        <u/>
        <sz val="11"/>
        <color theme="1"/>
        <rFont val="Arial Narrow"/>
        <family val="2"/>
      </rPr>
      <t>Nota:</t>
    </r>
    <r>
      <rPr>
        <sz val="11"/>
        <color theme="1"/>
        <rFont val="Arial Narrow"/>
        <family val="2"/>
      </rPr>
      <t xml:space="preserve"> los soportes pueden ser actas, correos u oficios expedidos por supervisión.</t>
    </r>
  </si>
  <si>
    <t xml:space="preserve">5.2.2. </t>
  </si>
  <si>
    <t xml:space="preserve">5.2.3. </t>
  </si>
  <si>
    <t xml:space="preserve">5.2.4. </t>
  </si>
  <si>
    <t>El psicólogo cumple con la proporción según el cupo atendido.
*Administración con operador - Vulneración:  1TC X 50
*Administración con operador - Discapacidad: 1TC X 50
*Administración ICBF - Entidad Territorial - Vulneración y Discapacidad: 1TC X 50
*Administración con operador (ONG/Tutor): 1TC X 50</t>
  </si>
  <si>
    <t xml:space="preserve">5.2.5. </t>
  </si>
  <si>
    <t xml:space="preserve">5.2.6. </t>
  </si>
  <si>
    <t xml:space="preserve">5.2.7. </t>
  </si>
  <si>
    <t xml:space="preserve">5.2.8. </t>
  </si>
  <si>
    <t xml:space="preserve">5.2.9. </t>
  </si>
  <si>
    <t>El sociologo o antropologo cumple con la proporción, según el cupo atendido. 
*Administración con operador - Vulneración:  1TC X 50  (OPCIONAL)
*Administración ICBF - Entidad Territorial - Vulneración y Discapacidad: 1TC X 50 - (OPCIONAL)</t>
  </si>
  <si>
    <t>El gestor de caso cumple con la proporción, según el cupo atendido.
*Administración con operador - Vulneración:  1TC X 50
*Administración con operador - Discapacidad: 1TC X 50
*Administración con operador (ONG/Tutor): 1TC X 50</t>
  </si>
  <si>
    <t>El profesional de área cumple con la proporcición, según el cupo atendido. 
*Administración con operador - Discapacidad: 2TC X 50
*Administración ICBF - Entidad Territorial - Vulneración y Discapacidad: 1TC X 50
*Administración con operador (ONG/Tutor): 2TC X 50</t>
  </si>
  <si>
    <t>El nutricionista dietista cumple con la proporción, según el cupo atendido.
*Administración con operador - Vulneración:  1MT X 50
*Administración con operador - Discapacidad: 1MT X 50
*Administración ICBF - Entidad Territorial - Vulneración y Discapacidad: 1TC X 50
*Administración con operador (ONG/Tutor): 1TC X 50</t>
  </si>
  <si>
    <t>El auxiliar administrativo cumple con la proporción, según el cupo atendido. 
*Administración con operador - Vulneración:  1MT X 50
*Administración con operador - Discapacidad: 1MT X 50
*Administración con operador (ONG/Tutor): 1TC X 50</t>
  </si>
  <si>
    <t>El coordinador cumple con la proporción, según el cupo atendido. 
*Administración con operador - Vulneración:  1TC X 100
*Administración con operador - Discapacidad: 1TC X 100
*Administración con operador (ONG/Tutor): 1TC X 100</t>
  </si>
  <si>
    <t xml:space="preserve">5.2.10. </t>
  </si>
  <si>
    <r>
      <t xml:space="preserve">Cuenta con talento humano adicional verifique que se encuentre aprobado por supervisión del contrato para el ingreso y desarrollo de funciones.
</t>
    </r>
    <r>
      <rPr>
        <b/>
        <u/>
        <sz val="11"/>
        <color theme="1"/>
        <rFont val="Arial Narrow"/>
        <family val="2"/>
      </rPr>
      <t xml:space="preserve">Nota: </t>
    </r>
    <r>
      <rPr>
        <sz val="11"/>
        <color theme="1"/>
        <rFont val="Arial Narrow"/>
        <family val="2"/>
      </rPr>
      <t xml:space="preserve">aplica solamente si el operador cuenta con personal adicional que no se encuentre establecido en el Manual Operativo vigente. </t>
    </r>
  </si>
  <si>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</si>
  <si>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</si>
  <si>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</si>
  <si>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Cuenta con el Manual de Funciones que permite identificar las obligaciones de cada uno de los perfiles establecidos para la modalidad.</t>
  </si>
  <si>
    <t xml:space="preserve">5.3. </t>
  </si>
  <si>
    <t>5.3.1.</t>
  </si>
  <si>
    <t xml:space="preserve">5.3.2. </t>
  </si>
  <si>
    <t xml:space="preserve">5.3.3. </t>
  </si>
  <si>
    <t xml:space="preserve">5.3.4. </t>
  </si>
  <si>
    <t xml:space="preserve">5.3.5. </t>
  </si>
  <si>
    <t xml:space="preserve">5.3.6. </t>
  </si>
  <si>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3 meses.
</t>
    </r>
    <r>
      <rPr>
        <b/>
        <u/>
        <sz val="11"/>
        <color theme="1"/>
        <rFont val="Arial Narrow"/>
        <family val="2"/>
      </rPr>
      <t>Nota:</t>
    </r>
    <r>
      <rPr>
        <sz val="11"/>
        <color theme="1"/>
        <rFont val="Arial Narrow"/>
        <family val="2"/>
      </rPr>
      <t xml:space="preserve"> realiza verificación de los antecedentes de los miembros de la familia sustituta mayores de 18 años de edad. </t>
    </r>
  </si>
  <si>
    <t xml:space="preserve">5.3.7. </t>
  </si>
  <si>
    <t>Cuenta con resolución de constitución del Hogar Sustituto, entregada por la Regional y/o supervisor del contrato.</t>
  </si>
  <si>
    <t>NOMBRE DE LA ENTIDAD:</t>
  </si>
  <si>
    <t>FECHA DE LA ACCIÓN DE INSPECCIÓN:</t>
  </si>
  <si>
    <t>N°</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</si>
  <si>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</si>
  <si>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</si>
  <si>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</si>
  <si>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</si>
  <si>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</si>
  <si>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</si>
  <si>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</si>
  <si>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</si>
  <si>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</si>
  <si>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</si>
  <si>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</si>
  <si>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</si>
  <si>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</si>
  <si>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</si>
  <si>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Inscripción en Rethus
(Solo profesiones del sector salud)</t>
  </si>
  <si>
    <t>Evidencia de inducción para el cargo</t>
  </si>
  <si>
    <t>Soportes de afiliación al SGSSS y ARL</t>
  </si>
  <si>
    <t>Código Ético</t>
  </si>
  <si>
    <t>SI</t>
  </si>
  <si>
    <t>NO</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</si>
  <si>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</si>
  <si>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</si>
  <si>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</si>
  <si>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</si>
  <si>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</si>
  <si>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</si>
  <si>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 xml:space="preserve">INSTRUMENTO DE VERIFICACIÓN - ACTA DE ACCIÓN DE INSPECCIÓN Y VIGILANCIA </t>
  </si>
  <si>
    <t xml:space="preserve">INSTRUMENTO DE VERIFICACIÓN  - ACTA DE ACCIÓN DE INSPECCIÓN Y VIGILANCIA </t>
  </si>
  <si>
    <t>3.1. ANTECEDENTES</t>
  </si>
  <si>
    <t>2. ACUERDOS PARA EL DESARROLLO DE LA ACCIÓN DE INSPECCIÓN</t>
  </si>
  <si>
    <t>2.1.5.</t>
  </si>
  <si>
    <t>2.1.6.</t>
  </si>
  <si>
    <t>4.6.</t>
  </si>
  <si>
    <t>Cumple con la implementación de Fortalecimiento Familiar</t>
  </si>
  <si>
    <t>4.6.1.</t>
  </si>
  <si>
    <t>Cumple con la implementación del Proyecto de Vida</t>
  </si>
  <si>
    <t>4.7</t>
  </si>
  <si>
    <t xml:space="preserve">4.7.1. </t>
  </si>
  <si>
    <t>4.7.2.</t>
  </si>
  <si>
    <r>
      <t xml:space="preserve">Cuenta con soportes donde se evidencia que el operador participa en la construcción  e implementación del Plan Individual de Ajustes Razonables (PIAR) de la institución educativa donde se ubique a los usuarios atendidos con discapacidad.
</t>
    </r>
    <r>
      <rPr>
        <b/>
        <sz val="11"/>
        <rFont val="Arial Narrow"/>
        <family val="2"/>
      </rPr>
      <t>Nota:</t>
    </r>
    <r>
      <rPr>
        <sz val="11"/>
        <rFont val="Arial Narrow"/>
        <family val="2"/>
      </rPr>
      <t xml:space="preserve"> los soportes que podrá encontrar son actas, correos electrónicos, oficios, entre otros.</t>
    </r>
  </si>
  <si>
    <t>4.1.1.5.</t>
  </si>
  <si>
    <t xml:space="preserve">4.1.1.16. </t>
  </si>
  <si>
    <t>4.2.1.5.</t>
  </si>
  <si>
    <r>
      <t xml:space="preserve">Cuenta con soportes del diseño e implementación del procedimiento para el control de ingreso de sustancias psicoactivas.
</t>
    </r>
    <r>
      <rPr>
        <b/>
        <u/>
        <sz val="11"/>
        <color theme="1"/>
        <rFont val="Arial Narrow"/>
        <family val="2"/>
      </rPr>
      <t>Nota</t>
    </r>
    <r>
      <rPr>
        <b/>
        <sz val="11"/>
        <color theme="1"/>
        <rFont val="Arial Narrow"/>
        <family val="2"/>
      </rPr>
      <t xml:space="preserve">: </t>
    </r>
    <r>
      <rPr>
        <sz val="11"/>
        <color theme="1"/>
        <rFont val="Arial Narrow"/>
        <family val="2"/>
      </rPr>
      <t>los soportes pueden ser fotos, actas, listados de ingresos, bitácoras, entre otros.</t>
    </r>
  </si>
  <si>
    <t>4.3.1.10.</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</si>
  <si>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sz val="11"/>
        <color theme="1"/>
        <rFont val="Arial Narrow"/>
        <family val="2"/>
      </rPr>
      <t>: los soportes pueden ser contratos o convenios, certificados, oficios, actas de reunión, correos de solicitud, entre otros.</t>
    </r>
  </si>
  <si>
    <r>
      <t xml:space="preserve">Cuenta con soportes del análisis realizado junto con el equipo de la autoridad administrativa sobre las percepciones de riesgo del usuario y su familia, para que a partir de ello se realicen las acciones correspondientes.		
</t>
    </r>
    <r>
      <rPr>
        <b/>
        <u/>
        <sz val="11"/>
        <color theme="1"/>
        <rFont val="Arial Narrow"/>
        <family val="2"/>
      </rPr>
      <t>Nota</t>
    </r>
    <r>
      <rPr>
        <sz val="11"/>
        <color theme="1"/>
        <rFont val="Arial Narrow"/>
        <family val="2"/>
      </rPr>
      <t>: los soportes pueden ser actas, correos de invitación, listados de asistencia, entre otros.</t>
    </r>
  </si>
  <si>
    <t>4.5.10.</t>
  </si>
  <si>
    <t xml:space="preserve">Cumple con los aspectos prioritarios del Plan de daño antijuridico. </t>
  </si>
  <si>
    <t xml:space="preserve">4.5.10.1. </t>
  </si>
  <si>
    <t>4.5.11.</t>
  </si>
  <si>
    <t xml:space="preserve">Cumple con lo estipulado en el Código Ético </t>
  </si>
  <si>
    <t>Cuenta con soportes de socialización a los usuarios, colaboradores, familias, redes de apoyo y comunidad del código ético.</t>
  </si>
  <si>
    <t xml:space="preserve">El Código Ético se encuentra publicado en un lugar visible. </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</si>
  <si>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</si>
  <si>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</si>
  <si>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</si>
  <si>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</si>
  <si>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</si>
  <si>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</si>
  <si>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</si>
  <si>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</si>
  <si>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</si>
  <si>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</si>
  <si>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</si>
  <si>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 xml:space="preserve">Seguimiento por Áreas
</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</si>
  <si>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</si>
  <si>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</si>
  <si>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</si>
  <si>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</si>
  <si>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</si>
  <si>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</si>
  <si>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</si>
  <si>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</si>
  <si>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</si>
  <si>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</si>
  <si>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</si>
  <si>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</si>
  <si>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</si>
  <si>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Fecha de egreso</t>
  </si>
  <si>
    <t>Motivo de egreso</t>
  </si>
  <si>
    <t xml:space="preserve">Boleta de egreso </t>
  </si>
  <si>
    <t xml:space="preserve">Informe de superación del PARD </t>
  </si>
  <si>
    <t>Remisión del informe de superación</t>
  </si>
  <si>
    <t>Oficio de remisión de anexo de historia                                     de atención</t>
  </si>
  <si>
    <t xml:space="preserve">Anexo 2. Dotación Personal. </t>
  </si>
  <si>
    <t xml:space="preserve">Atenciones por área
</t>
  </si>
  <si>
    <t xml:space="preserve">Certificado de             Discapacidad </t>
  </si>
  <si>
    <t>Documento de                           identidad</t>
  </si>
  <si>
    <r>
      <t xml:space="preserve">Cuenta con registro de experiencias de vida de los usarios donde se evidencien sus progresos, avances, logros, dificultades y momentos significativvos que comparte con la familia sustituta.
</t>
    </r>
    <r>
      <rPr>
        <b/>
        <u/>
        <sz val="11"/>
        <rFont val="Arial Narrow"/>
        <family val="2"/>
      </rPr>
      <t>Nota:</t>
    </r>
    <r>
      <rPr>
        <sz val="11"/>
        <rFont val="Arial Narrow"/>
        <family val="2"/>
      </rPr>
      <t xml:space="preserve"> es un documento fisico (cuaderno, libro, carpeta o folder) o magenetico 
</t>
    </r>
    <r>
      <rPr>
        <b/>
        <u/>
        <sz val="11"/>
        <rFont val="Arial Narrow"/>
        <family val="2"/>
      </rPr>
      <t>Nota:</t>
    </r>
    <r>
      <rPr>
        <sz val="11"/>
        <rFont val="Arial Narrow"/>
        <family val="2"/>
      </rPr>
      <t xml:space="preserve"> contiene fotos mínimo una al mes
</t>
    </r>
    <r>
      <rPr>
        <b/>
        <u/>
        <sz val="11"/>
        <rFont val="Arial Narrow"/>
        <family val="2"/>
      </rPr>
      <t>Nota:</t>
    </r>
    <r>
      <rPr>
        <sz val="11"/>
        <rFont val="Arial Narrow"/>
        <family val="2"/>
      </rPr>
      <t xml:space="preserve"> se hace registro semanal 
</t>
    </r>
    <r>
      <rPr>
        <b/>
        <u/>
        <sz val="11"/>
        <rFont val="Arial Narrow"/>
        <family val="2"/>
      </rPr>
      <t>Nota:</t>
    </r>
    <r>
      <rPr>
        <sz val="11"/>
        <rFont val="Arial Narrow"/>
        <family val="2"/>
      </rPr>
      <t xml:space="preserve"> para el caso de Hogares Sustitutos Etnicos, el operador o el centro Zonal es el responsable de orientar como se llevara a cabo el registro de experiencias
</t>
    </r>
    <r>
      <rPr>
        <b/>
        <u/>
        <sz val="11"/>
        <rFont val="Arial Narrow"/>
        <family val="2"/>
      </rPr>
      <t>Nota:</t>
    </r>
    <r>
      <rPr>
        <sz val="11"/>
        <rFont val="Arial Narrow"/>
        <family val="2"/>
      </rPr>
      <t xml:space="preserve"> para Hogar Sustituto Tutor  no aplica el registro de experiencias </t>
    </r>
  </si>
  <si>
    <r>
      <t xml:space="preserve">Cumple con todos los elementos de dotación básica, según las áreas.
</t>
    </r>
    <r>
      <rPr>
        <b/>
        <u/>
        <sz val="11"/>
        <color theme="1"/>
        <rFont val="Arial Narrow"/>
        <family val="2"/>
      </rPr>
      <t>Nota</t>
    </r>
    <r>
      <rPr>
        <sz val="11"/>
        <color theme="1"/>
        <rFont val="Arial Narrow"/>
        <family val="2"/>
      </rPr>
      <t xml:space="preserve">: Remitirse a </t>
    </r>
    <r>
      <rPr>
        <b/>
        <sz val="11"/>
        <color theme="1"/>
        <rFont val="Arial Narrow"/>
        <family val="2"/>
      </rPr>
      <t>Anexo 1. Dotación básica y elementos.</t>
    </r>
  </si>
  <si>
    <r>
      <t xml:space="preserve">Cumple con la entrega de elementos de dotación personal requeridos según el curso de vida de cada una de los usuarios atendidos.
</t>
    </r>
    <r>
      <rPr>
        <b/>
        <u/>
        <sz val="11"/>
        <color theme="1"/>
        <rFont val="Arial Narrow"/>
        <family val="2"/>
      </rPr>
      <t>Nota</t>
    </r>
    <r>
      <rPr>
        <sz val="11"/>
        <color theme="1"/>
        <rFont val="Arial Narrow"/>
        <family val="2"/>
      </rPr>
      <t xml:space="preserve">: remitirse a </t>
    </r>
    <r>
      <rPr>
        <b/>
        <sz val="11"/>
        <color theme="1"/>
        <rFont val="Arial Narrow"/>
        <family val="2"/>
      </rPr>
      <t>Anexo 2. Dotación personal.</t>
    </r>
    <r>
      <rPr>
        <sz val="11"/>
        <color theme="1"/>
        <rFont val="Arial Narrow"/>
        <family val="2"/>
      </rPr>
      <t xml:space="preserve"> </t>
    </r>
  </si>
  <si>
    <r>
      <t xml:space="preserve">Cumple con la entrega de elementos de aseo personal requeridos según el curso de vida de cada una de los usuarios atendidos. 
</t>
    </r>
    <r>
      <rPr>
        <b/>
        <u/>
        <sz val="11"/>
        <color theme="1"/>
        <rFont val="Arial Narrow"/>
        <family val="2"/>
      </rPr>
      <t>Nota</t>
    </r>
    <r>
      <rPr>
        <sz val="11"/>
        <color theme="1"/>
        <rFont val="Arial Narrow"/>
        <family val="2"/>
      </rPr>
      <t xml:space="preserve">: remitirse a </t>
    </r>
    <r>
      <rPr>
        <b/>
        <sz val="11"/>
        <color theme="1"/>
        <rFont val="Arial Narrow"/>
        <family val="2"/>
      </rPr>
      <t>Anexo 3. Elementos de aseo.</t>
    </r>
    <r>
      <rPr>
        <sz val="11"/>
        <color theme="1"/>
        <rFont val="Arial Narrow"/>
        <family val="2"/>
      </rPr>
      <t xml:space="preserve"> </t>
    </r>
  </si>
  <si>
    <t>Cuenta con los ajustes razonables, así como, las consideraciones para la alimentación de la población con discapacidad.</t>
  </si>
  <si>
    <t>Registra de manera inmediata en el momento de la toma de peso y talla en el formato o herramienta dispuesta para tal fin.  Para el caso de usuarios con discapacidad, utiliza el formato F1.G7.PP.  Formato de valoración y seguimiento nutricional para población con discapacidad.</t>
  </si>
  <si>
    <t xml:space="preserve">Cuenta con el soporte del suministro, manejo y control de medicamentos según prescripción del médico tratante en términos de horario, cantidad, frecuencia de suministro, lote y fecha de vencimiento.  </t>
  </si>
  <si>
    <t xml:space="preserve"> Cuenta con soportes de las generalidades de la operación del servicio de alimentos - Revisión documental.</t>
  </si>
  <si>
    <r>
      <t xml:space="preserve">El programa de desechos sólidos y líquidos: incluye caracterización de residuos generados, ubicación de recipientes, almacenamiento interno y sistemas de conducción y recolección, clasificación de los residuos, responsables del manejo, ruta de evacuación,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</si>
  <si>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t>Aporta los formatos y registros que den cuenta de la aplicación, por etapa de proceso, de lo establecido en el documento.</t>
  </si>
  <si>
    <t xml:space="preserve">Cuenta con soporte documental del manejo y registro de casos de Enfermedades Inmunoprevenibles y la activación de la ruta (Si aplica). </t>
  </si>
  <si>
    <t>Los usuarios que realizan actividades fuera del hogar sustituto, cuentan con la alimentación (almuerzo y refrigerios), envasada y empacada fácilmente.</t>
  </si>
  <si>
    <r>
      <t>Utiliza el formato establecido por el ICBF para las verificaciones intermedias de</t>
    </r>
    <r>
      <rPr>
        <b/>
        <sz val="11"/>
        <rFont val="Arial Narrow"/>
        <family val="2"/>
      </rPr>
      <t xml:space="preserve"> </t>
    </r>
    <r>
      <rPr>
        <sz val="11"/>
        <rFont val="Arial Narrow"/>
        <family val="2"/>
      </rPr>
      <t xml:space="preserve">las balanzas, se encuentran al día y diligenciados correctamente, éstas se iniciaron a partir de los seis meses de uso y con una periodicidad de tres meses. </t>
    </r>
  </si>
  <si>
    <t>MUESTRA SELECCIONADA (CANTIDAD / TOTAL USUARIOS ACTIVOS AL MOMENTO DE LA INSPECCIÓN):</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</si>
  <si>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</si>
  <si>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</si>
  <si>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</si>
  <si>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</si>
  <si>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</si>
  <si>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</si>
  <si>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</si>
  <si>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</si>
  <si>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</si>
  <si>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</si>
  <si>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</si>
  <si>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</si>
  <si>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</si>
  <si>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</si>
  <si>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</si>
  <si>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</si>
  <si>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</si>
  <si>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</si>
  <si>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t>Jabón</t>
  </si>
  <si>
    <t xml:space="preserve">Jabon </t>
  </si>
  <si>
    <t>3 a 11 años</t>
  </si>
  <si>
    <t>BOTIQUIN
SEDE ADMINISTRATIVA OPERADOR Y UNIDADES DE SERVICIO</t>
  </si>
  <si>
    <t>Orinal
Nota: Cuando se atiendan población de niños y/o adolescentes hombres</t>
  </si>
  <si>
    <t>Archivo de anexo de historias de atención</t>
  </si>
  <si>
    <t>Escritorio</t>
  </si>
  <si>
    <t>Botiquín</t>
  </si>
  <si>
    <t xml:space="preserve">Archivador 
Nota: Aplica cuando no existe un espacio para archivo de los anexos de historias de atención </t>
  </si>
  <si>
    <t xml:space="preserve">4. COMPONENTE PROCESO DE ATENCIÓN </t>
  </si>
  <si>
    <t xml:space="preserve">4.1. COMPONENTE PROCESO DE ATENCIÓN - DISCAPACIDAD </t>
  </si>
  <si>
    <t>4.2. COMPONENTE PROCESO DE ATENCIÓN - CONSUMO DE SUSTANCIAS PSICOACTIVAS</t>
  </si>
  <si>
    <t>4.3. COMPONENTE PROCESO DE ATENCIÓN - GESTANTES Y/O LACTANTES</t>
  </si>
  <si>
    <t xml:space="preserve">4.4. COMPONENTE PROCESO DE ATENCIÓN - VICTIMAS DE VIOLENCIA SEXUAL DENTRO Y FUERA DEL CONFLICTO ARMADO Y/O VICTIMAS DE TRATA. </t>
  </si>
  <si>
    <t>4.5. COMPONENTE PROCESO DE ATENCIÓN - PREVENCIÓN Y MANEJO DE SITUACIONES DE RIESGOS</t>
  </si>
  <si>
    <t>5. COMPONENTE ADMINISTRATIVO - TALENTO HUMANO</t>
  </si>
  <si>
    <r>
      <t xml:space="preserve">En la carpeta del niño o niña menor de cinco (5) años con diagnóstico nutricional de Desnutrición Aguda Moderada o Severa se cuenta con el registro de seguimiento al plan de manejo establecido
</t>
    </r>
    <r>
      <rPr>
        <b/>
        <u/>
        <sz val="11"/>
        <rFont val="Arial Narrow"/>
        <family val="2"/>
      </rPr>
      <t>Nota:</t>
    </r>
    <r>
      <rPr>
        <sz val="11"/>
        <rFont val="Arial Narrow"/>
        <family val="2"/>
      </rPr>
      <t xml:space="preserve"> los soportes que verifican la actividad son: registro de seguimiento a la atención efectiva (tratamiento ordenado para manejo ambulatorio: suministro de la FTLC, modificación en el ciclo de menús, entre otros).</t>
    </r>
  </si>
  <si>
    <t xml:space="preserve">6.1.2.10. </t>
  </si>
  <si>
    <t xml:space="preserve">Cuenta con los documentos requeridos del Hogar Sustituto, ubicado en la carpeta. </t>
  </si>
  <si>
    <t xml:space="preserve">7.5.3. </t>
  </si>
  <si>
    <t xml:space="preserve">7.5.5. </t>
  </si>
  <si>
    <t>Cuenta con los soportes de la gestión y acompañamiento para la atención en salud de forma inmediata y oportuna en casos de situaciones de urgencia (si aplica).</t>
  </si>
  <si>
    <r>
      <t xml:space="preserve">Cuenta con el certificado de salud física de la totalidad de los miembros del Hogar.
</t>
    </r>
    <r>
      <rPr>
        <b/>
        <u/>
        <sz val="11"/>
        <rFont val="Arial Narrow"/>
        <family val="2"/>
      </rPr>
      <t>Nota</t>
    </r>
    <r>
      <rPr>
        <b/>
        <sz val="11"/>
        <rFont val="Arial Narrow"/>
        <family val="2"/>
      </rPr>
      <t xml:space="preserve">: </t>
    </r>
    <r>
      <rPr>
        <sz val="11"/>
        <rFont val="Arial Narrow"/>
        <family val="2"/>
      </rPr>
      <t>el certificado debe ser actualizado anualmente. </t>
    </r>
  </si>
  <si>
    <t>Cuenta con soportes del suministro de la información necesaria de manera frecuente al equipo técnico interdisciplinario de la Autoridad Administrativa o del operador, relacionada con tratamientos en salud, tratamientos especializados, vacunación, suministro de medicamentos, entre otros, de los usuarios atendidos en la modalidad, con el objetivo de asegurar se mantengan y culminen, luego del egreso del Hogar.</t>
  </si>
  <si>
    <t>Cuenta con los mecanismos de control y seguimiento al suministro de alimentos.</t>
  </si>
  <si>
    <t>7.5.2.</t>
  </si>
  <si>
    <t>7.5.4.</t>
  </si>
  <si>
    <t>El área de preparación de alimentos está ubicada en un espacio separado del área de atención de los usuarios.</t>
  </si>
  <si>
    <t>No hay presencia de animales domésticos en el área de preparación de alimentos.</t>
  </si>
  <si>
    <t>Las paredes son de materiales que permiten una limpieza y desinfección, de acabado liso y sin grietas, ya sea cubiertas con material cerámico o similar o con pinturas plásticas de color claro que reúnan los requisitos anteriormente indicados.  Las uniones entre las paredes y entre éstas y los pisos o techos impiden la acumulación de suciedad y facilitan la limpieza.  </t>
  </si>
  <si>
    <t xml:space="preserve">7.5.6. </t>
  </si>
  <si>
    <t xml:space="preserve">7.5.7. </t>
  </si>
  <si>
    <t>El área de preparación de alimentos se encuentra ventilada, de manera directa o indirecta por sistemas que no contribuyen a la contaminación de los alimentos o a la incomodidad de la persona encargada de la preparación.</t>
  </si>
  <si>
    <t>Los pisos se encuentran en adecuado estado de limpieza</t>
  </si>
  <si>
    <t>Las puertas se encuentran en adecuadas condiciones de limpieza y la abertura entre la puerta exterior y el piso no es mayor a 1 cm.</t>
  </si>
  <si>
    <t>En caso de presencia de escaleras, no dificulta la limpieza del lugar ni causa contaminación de los alimentos.</t>
  </si>
  <si>
    <t>Las aberturas que se utilizan para ventilación están  protegidas con mallas de material no corrosivo y de fácil limpieza y reparación.</t>
  </si>
  <si>
    <t>El área de preparación de fórmulas infantiles y alimentación complementaria es adecuada.</t>
  </si>
  <si>
    <t>Los equipos y utensilios del área de preparación de alimentos se encuentran en condiciones adecuadas</t>
  </si>
  <si>
    <t>Las superficies de contacto directo con el alimento  poseen un acabado liso, no poroso, no absorbente y esta libre de defectos, grietas u otras irregularidades que puedan atrapar partículas de alimentos o microorganismos que afectan la calidad sanitaria del producto.  Las partes de los utensilios son de fácil desprendimiento para su limpieza y desinfección.</t>
  </si>
  <si>
    <t>El área de preparación de alimentos cuenta con elementos en buen estado, rotulados y en la cantidad suficiente para el desarrollo adecuado de los procesos del programa de limpieza y desinfección.</t>
  </si>
  <si>
    <t>7.6.1.</t>
  </si>
  <si>
    <t>7.6.5.</t>
  </si>
  <si>
    <t>7.6.6.</t>
  </si>
  <si>
    <t xml:space="preserve">El padre o madre sustituto manipulador de alimentos cumple con los siguientes requisitos. </t>
  </si>
  <si>
    <t>Cuenta con certificado de curso de manipulación de alimentos, con máximo un año de expedición.</t>
  </si>
  <si>
    <t>Cuenta con elementos de protección (gorro, tapabocas y guantes).</t>
  </si>
  <si>
    <t>Cumple con las siguientes prácticas higiénicas y medidas de protección:</t>
  </si>
  <si>
    <t>Los productos de vidrio, latas y productos pesados están ubicados en la parte inferior de los estantes de la despensa; y los productos livianos están ubicados en parte media y superior de los mismos.</t>
  </si>
  <si>
    <t>Los productos con fecha de vencimiento cumplida se separan del resto de los alimentos y son marcados de manera que se diferencien y no sean utilizados, además se dan de baja de acuerdo con el procedimiento establecido.</t>
  </si>
  <si>
    <r>
      <t>No existen productos almacenados que</t>
    </r>
    <r>
      <rPr>
        <b/>
        <sz val="11"/>
        <rFont val="Arial Narrow"/>
        <family val="2"/>
      </rPr>
      <t xml:space="preserve"> </t>
    </r>
    <r>
      <rPr>
        <sz val="11"/>
        <rFont val="Arial Narrow"/>
        <family val="2"/>
      </rPr>
      <t>contengan aditivos de conservación (sorbatos, benzoatos, nitritos o productos que los contengan como los ablandadores de carnes), colorantes y saborizantes artificiales.</t>
    </r>
  </si>
  <si>
    <t>Se  aíslan los alimentos crudos de los cocidos, con el fin de evitar la contaminación cruzada.</t>
  </si>
  <si>
    <t xml:space="preserve">Cuenta con los procesos adecuados en el servicio de alimentos para el servido y distribución de alimentos. </t>
  </si>
  <si>
    <t>El servido de alimentos se realiza con los utensilios adecuados en calidad y cantidad de acuerdo con el tipo de alimento.</t>
  </si>
  <si>
    <t>El personal manipulador de alimentos (padre o madre sustituto(a)) aplica de forma correcta los procedimientos establecidos en el programa de limpieza y desinfección de alimentos.</t>
  </si>
  <si>
    <t xml:space="preserve">7.7.1. </t>
  </si>
  <si>
    <t>El padre o madre sustituto usa tapabocas mientras se manipula el alimento en  el área de preparación y en momento de servido.</t>
  </si>
  <si>
    <t xml:space="preserve">El padre o madre sustituto no usa anillos, aretes, joyas u otros accesorios mientras manipule los alimentos. </t>
  </si>
  <si>
    <t>Mantiene el cabello recogido y cubierto totalmente mediante una malla, gorro u otro medio efectivo; en caso de llevar barba, bigote o patillas anchas, se debe usar cubiertas para estas. No usar maquillaje.</t>
  </si>
  <si>
    <t>El padre o madre sustituto se lava con jabón y desinfectar desde los codos hasta las manos cada vez que sea necesario (si usan guantes estos tienen igual tratamiento y están sin roturas).</t>
  </si>
  <si>
    <t>El padre o madre sustituto no come, no bebe, no fuma en ningún área de manipulación de alimentos.</t>
  </si>
  <si>
    <t>El padre o madre sustituto mantiene las uñas cortas, limpias y sin esmalte.</t>
  </si>
  <si>
    <t>Utiliza delantal plástico para las actividades de aseo y limpieza.</t>
  </si>
  <si>
    <t>Evita prácticas antihigiénicas tales como rascarse, toser, escupir, estornudar, entre otras.</t>
  </si>
  <si>
    <t>Utiliza el delantal atado al cuerpo en forma segura para evitar la contaminación del alimento y accidentes en el hogar.</t>
  </si>
  <si>
    <t>El padre o madre sustituto en caso de usar lentes, se los asegura a la cabeza mediante bandas, cadenas u otros medios ajustables.</t>
  </si>
  <si>
    <t xml:space="preserve">7.9.1. </t>
  </si>
  <si>
    <t>Los alimentos están separados de las paredes, pisos y techos.</t>
  </si>
  <si>
    <t>La ración preparada se sirve y se distribuye a los usuarios en las áreas destinadas para este fin, y estas cumplen con las condiciones de espacios limpieza y desinfección necesarias.</t>
  </si>
  <si>
    <t>Cubre Colchón cuna</t>
  </si>
  <si>
    <t>Los dormitorios se encuentran separados por etapa de curso de vida.</t>
  </si>
  <si>
    <t>Los dormitorios se encuentran separados por sexo a partir de los seis (6) años.</t>
  </si>
  <si>
    <r>
      <t>Las habitaciones o dormitorios, cuentan con espacios accesibles para la circulación de los niños, niñas y adolescentes.</t>
    </r>
    <r>
      <rPr>
        <sz val="11"/>
        <color rgb="FFFF0000"/>
        <rFont val="Arial Narrow"/>
        <family val="2"/>
      </rPr>
      <t xml:space="preserve">
</t>
    </r>
    <r>
      <rPr>
        <b/>
        <u/>
        <sz val="11"/>
        <rFont val="Arial Narrow"/>
        <family val="2"/>
      </rPr>
      <t>Nota:</t>
    </r>
    <r>
      <rPr>
        <sz val="11"/>
        <rFont val="Arial Narrow"/>
        <family val="2"/>
      </rPr>
      <t xml:space="preserve"> en caso de contar con usuarios con discapacidad física.</t>
    </r>
  </si>
  <si>
    <r>
      <t xml:space="preserve">Dispone de un espacio para la atención de clientes, donde no se tenga contacto con los usuarios, además, los usuarios no podrán participar en la entrega de pedidos o productos.
</t>
    </r>
    <r>
      <rPr>
        <b/>
        <u/>
        <sz val="11"/>
        <rFont val="Arial Narrow"/>
        <family val="2"/>
      </rPr>
      <t>Nota:</t>
    </r>
    <r>
      <rPr>
        <sz val="11"/>
        <rFont val="Arial Narrow"/>
        <family val="2"/>
      </rPr>
      <t xml:space="preserve"> aplica cuando la madre o padre sustituto realice actividades de venta por catálogo.</t>
    </r>
  </si>
  <si>
    <t xml:space="preserve">En caso de que en el Hogar Sustituto funcione una tienda; esta cuenta con baño para los clientes, independiente al de la vivienda </t>
  </si>
  <si>
    <t>6.9.3.</t>
  </si>
  <si>
    <t>En caso de que en el Hogar Sustituto funcione una tienda; no dispone de baño para los clientes al interior de la vivienda.</t>
  </si>
  <si>
    <r>
      <t xml:space="preserve">Cuenta con una planta física con las condiciones habitacionales mínimas que hacen posible que se brinde una atención adecuada para los usuarios. 
</t>
    </r>
    <r>
      <rPr>
        <b/>
        <u/>
        <sz val="11"/>
        <color theme="1"/>
        <rFont val="Arial Narrow"/>
        <family val="2"/>
      </rPr>
      <t>Nota:</t>
    </r>
    <r>
      <rPr>
        <sz val="11"/>
        <color theme="1"/>
        <rFont val="Arial Narrow"/>
        <family val="2"/>
      </rPr>
      <t xml:space="preserve"> los siguientes parámetros no aplican para los Hogares Sustitutos, ubicados en Comunidades Indígenas y se tendrán en cuenta solamente que las condiciones habitacionales sean las adecuadas para ofrecer atención al usuario, brindando espacios libres de riesgos para su integridad física y el ambiente propicio para su desarrollo integral.</t>
    </r>
  </si>
  <si>
    <t xml:space="preserve">Garantiza un espacio para el almacenamiento de sustancias químicas Garantiza un espacio para el almacenamiento de sustancias químicas usadas durante las actividades de mantenimiento, limpieza y desinfección y medicamentos fuera del alcance de los uusarios. </t>
  </si>
  <si>
    <t>Cuenta con un mecanismo necesario para el almacenamiento de residuos sólidos ordinarios y aprovechables.</t>
  </si>
  <si>
    <r>
      <t xml:space="preserve">Si se atiende a población con discapacidad física con necesidad de productos de apoyo como sillas de ruedas, bastones o caminadores; el inmueble cuenta con los  ajustes razonables para su movilización.
</t>
    </r>
    <r>
      <rPr>
        <b/>
        <u/>
        <sz val="11"/>
        <color theme="1"/>
        <rFont val="Arial Narrow"/>
        <family val="2"/>
      </rPr>
      <t>Nota:</t>
    </r>
    <r>
      <rPr>
        <sz val="11"/>
        <color theme="1"/>
        <rFont val="Arial Narrow"/>
        <family val="2"/>
      </rPr>
      <t xml:space="preserve"> si se atiende a población con discapacidad física con necesidad de productos de apoyo como sillas de ruedas, bastones o caminadores.</t>
    </r>
  </si>
  <si>
    <r>
      <t xml:space="preserve">La nevera de la vivienda se encuentra en buen estado y no tiene ningún elemento que impida a los habitantes de la casa abrirla
</t>
    </r>
    <r>
      <rPr>
        <b/>
        <u/>
        <sz val="11"/>
        <color theme="1"/>
        <rFont val="Arial Narrow"/>
        <family val="2"/>
      </rPr>
      <t>Nota:</t>
    </r>
    <r>
      <rPr>
        <sz val="11"/>
        <color theme="1"/>
        <rFont val="Arial Narrow"/>
        <family val="2"/>
      </rPr>
      <t xml:space="preserve"> no debe contar con elementos tales como cadenas o candados</t>
    </r>
  </si>
  <si>
    <t>6.4.3.</t>
  </si>
  <si>
    <t>6.4.2.</t>
  </si>
  <si>
    <t xml:space="preserve">6.4.11. </t>
  </si>
  <si>
    <t>6.6.4.</t>
  </si>
  <si>
    <t>COMPONENTE ADMINISTRATIVO - DOTACIÓN</t>
  </si>
  <si>
    <t>COMPONENTE ADMINISTRATIVO - INFRAESTRUCTURA Y DOTACIÓN</t>
  </si>
  <si>
    <r>
      <rPr>
        <sz val="11"/>
        <color rgb="FF000000"/>
        <rFont val="Arial Narrow"/>
        <family val="2"/>
      </rPr>
      <t>E</t>
    </r>
    <r>
      <rPr>
        <b/>
        <sz val="11"/>
        <color rgb="FFFF0000"/>
        <rFont val="Arial Narrow"/>
        <family val="2"/>
      </rPr>
      <t>l</t>
    </r>
    <r>
      <rPr>
        <sz val="11"/>
        <color rgb="FF000000"/>
        <rFont val="Arial Narrow"/>
        <family val="2"/>
      </rPr>
      <t xml:space="preserve"> trabajador social o profesional en Desarrollo familiar cumple con la proporción, según el cupo atendido. 
*Administración con operador - Vulneración:  1TC X 50
*Administración con operador - Discapacidad: 1TC X 50
*Administración ICBF - Entidad Territorial - Vulneración y Discapacidad: 1TC X 50
*Administración con operador (ONG/Tutor): 1TC X 50</t>
    </r>
  </si>
  <si>
    <t>Cuenta con archivo físico y/o digital de hoja de vida y demás soportes de la Madre o Padre Sustituto, Miembros que conforman el Hogar y red de apoyo, de acuerdo a la documentación para la conformación de un Hogar Sustituto especificada en el Manual Operativo de la modalidad. Para la muestra de Hogares Sustitutos visitados en el transcurso de la acción de inspección.</t>
  </si>
  <si>
    <t>5.3.10</t>
  </si>
  <si>
    <t>Los miembros de la familia sustituta mayores de edad asi como la red de apoyo cuentan con código etico y pacto de convivencia firmados.</t>
  </si>
  <si>
    <r>
      <rPr>
        <sz val="11"/>
        <color rgb="FF000000"/>
        <rFont val="Arial Narrow"/>
        <family val="2"/>
      </rPr>
      <t>Cuenta con presupuesto de ingresos y gastos para la ejecución del contrato, acta de aprobación por parte d</t>
    </r>
    <r>
      <rPr>
        <sz val="11"/>
        <color theme="1"/>
        <rFont val="Arial Narrow"/>
        <family val="2"/>
      </rPr>
      <t>e la supervisión y actas de a</t>
    </r>
    <r>
      <rPr>
        <sz val="11"/>
        <color rgb="FF000000"/>
        <rFont val="Arial Narrow"/>
        <family val="2"/>
      </rPr>
      <t xml:space="preserve">probación de modificación del presupuesto (cuando aplique).
</t>
    </r>
    <r>
      <rPr>
        <b/>
        <u/>
        <sz val="11"/>
        <color rgb="FF000000"/>
        <rFont val="Arial Narrow"/>
        <family val="2"/>
      </rPr>
      <t>Nota:</t>
    </r>
    <r>
      <rPr>
        <sz val="11"/>
        <color rgb="FF000000"/>
        <rFont val="Arial Narrow"/>
        <family val="2"/>
      </rPr>
      <t xml:space="preserve"> las instituciones deben presentar el presupuesto de ingresos y gastos durante el primer mes de ejecución del contrato, para la aprobación por parte del supervisor.</t>
    </r>
  </si>
  <si>
    <t>Cuenta con los informes financieros y de ejecución técnica y administrativa, verificando que los cupos contratados coincidan con los cupos atendidos, que son la base para la elaboración de la cuenta de cobro o factura presentada al ICBF.</t>
  </si>
  <si>
    <r>
      <rPr>
        <sz val="11"/>
        <color rgb="FF000000"/>
        <rFont val="Arial Narrow"/>
        <family val="2"/>
      </rPr>
      <t>Ejecuta el pago por concepto de cuotas de sostenimiento y de Beca de Madre Sustitutta / Padre S</t>
    </r>
    <r>
      <rPr>
        <sz val="11"/>
        <color theme="1"/>
        <rFont val="Arial Narrow"/>
        <family val="2"/>
      </rPr>
      <t>ustituto, dura</t>
    </r>
    <r>
      <rPr>
        <sz val="11"/>
        <color rgb="FF000000"/>
        <rFont val="Arial Narrow"/>
        <family val="2"/>
      </rPr>
      <t xml:space="preserve">nte los primeros 10 días calendario del mes, estableciendo que se encuentren ajustados a lo determinado para la modalidad, valores pagados en atención a los servicios prestados.  </t>
    </r>
  </si>
  <si>
    <t xml:space="preserve">3.1.12. </t>
  </si>
  <si>
    <r>
      <rPr>
        <sz val="11"/>
        <color rgb="FF000000"/>
        <rFont val="Arial Narrow"/>
        <family val="2"/>
      </rPr>
      <t xml:space="preserve">Presenta Estados Financieros certificados y aprobados por </t>
    </r>
    <r>
      <rPr>
        <sz val="11"/>
        <color theme="1"/>
        <rFont val="Arial Narrow"/>
        <family val="2"/>
      </rPr>
      <t>el máximo órgano superior</t>
    </r>
    <r>
      <rPr>
        <sz val="11"/>
        <color rgb="FF000000"/>
        <rFont val="Arial Narrow"/>
        <family val="2"/>
      </rPr>
      <t xml:space="preserve"> de administració</t>
    </r>
    <r>
      <rPr>
        <sz val="11"/>
        <color rgb="FF000000"/>
        <rFont val="Arial Narrow"/>
        <family val="2"/>
      </rPr>
      <t>n y están preparados de acuerdo a la clasificación del grupo NIIF al que pertenece, acorde con la normatividad vigente.
*</t>
    </r>
    <r>
      <rPr>
        <b/>
        <u/>
        <sz val="11"/>
        <color rgb="FF000000"/>
        <rFont val="Arial Narrow"/>
        <family val="2"/>
      </rPr>
      <t xml:space="preserve"> Para  los grupos 1 y 2:</t>
    </r>
    <r>
      <rPr>
        <sz val="11"/>
        <color rgb="FF000000"/>
        <rFont val="Arial Narrow"/>
        <family val="2"/>
      </rPr>
      <t xml:space="preserve"> deberán contar con el estado de situación financiera, estado de resultados único o integral, estado de flujos de efectivo, estado de cambios en el patrimonio y las notas con las revelaciones de los estados financieros. 
* </t>
    </r>
    <r>
      <rPr>
        <b/>
        <u/>
        <sz val="11"/>
        <color rgb="FF000000"/>
        <rFont val="Arial Narrow"/>
        <family val="2"/>
      </rPr>
      <t>Para el grupo 3</t>
    </r>
    <r>
      <rPr>
        <sz val="11"/>
        <color rgb="FF000000"/>
        <rFont val="Arial Narrow"/>
        <family val="2"/>
      </rPr>
      <t>: deberán contar con el estado de situación financiera, estado de resultados único o integral y las notas con las revelaciones de los estados financieros.</t>
    </r>
  </si>
  <si>
    <r>
      <rPr>
        <sz val="11"/>
        <color rgb="FF000000"/>
        <rFont val="Arial Narrow"/>
        <family val="2"/>
      </rPr>
      <t>Cuentan con la información del revisor fiscal relacionada a continuación:
* Copia de documento de identificación, tarjeta Profesional, antecedentes de la junta central de contadores vigente.
* Dictamen a los Estados Financieros al corte de diciembre 31 del año anterior. 
* Informes de evaluación de control interno</t>
    </r>
    <r>
      <rPr>
        <b/>
        <sz val="11"/>
        <color rgb="FF7030A0"/>
        <rFont val="Arial Narrow"/>
        <family val="2"/>
      </rPr>
      <t xml:space="preserve"> </t>
    </r>
    <r>
      <rPr>
        <sz val="11"/>
        <color rgb="FF000000"/>
        <rFont val="Arial Narrow"/>
        <family val="2"/>
      </rPr>
      <t>en los últimos 6 meses, previos a la presente acción de inspección.
* Copia del contrato suscrito entre el Revisor Fiscal y la entidad.
* Acta de asamblea elección.
* Carta de aceptación de cargo.</t>
    </r>
  </si>
  <si>
    <t>Realiza liquidación de formularios y  pago de las obligaciones de Orden Territorial, de acuerdo  con lo establecido en el Estatuto de rentas del municipio aplicable y/o tipo de entidad. (Industria y comercio, retención de industria y comercio, predial y de vehículos).</t>
  </si>
  <si>
    <r>
      <rPr>
        <b/>
        <u/>
        <sz val="11"/>
        <color rgb="FF000000"/>
        <rFont val="Arial Narrow"/>
        <family val="2"/>
      </rPr>
      <t>Nota:</t>
    </r>
    <r>
      <rPr>
        <b/>
        <sz val="11"/>
        <color rgb="FF000000"/>
        <rFont val="Arial Narrow"/>
        <family val="2"/>
      </rPr>
      <t xml:space="preserve"> * TC: </t>
    </r>
    <r>
      <rPr>
        <sz val="11"/>
        <color rgb="FF000000"/>
        <rFont val="Arial Narrow"/>
        <family val="2"/>
      </rPr>
      <t xml:space="preserve">Tiempo completo;    * </t>
    </r>
    <r>
      <rPr>
        <b/>
        <sz val="11"/>
        <color rgb="FF000000"/>
        <rFont val="Arial Narrow"/>
        <family val="2"/>
      </rPr>
      <t>MT:</t>
    </r>
    <r>
      <rPr>
        <sz val="11"/>
        <color rgb="FF000000"/>
        <rFont val="Arial Narrow"/>
        <family val="2"/>
      </rPr>
      <t xml:space="preserve"> Medio tiempo;    *</t>
    </r>
    <r>
      <rPr>
        <b/>
        <sz val="11"/>
        <color rgb="FF000000"/>
        <rFont val="Arial Narrow"/>
        <family val="2"/>
      </rPr>
      <t>C:</t>
    </r>
    <r>
      <rPr>
        <sz val="11"/>
        <color rgb="FF000000"/>
        <rFont val="Arial Narrow"/>
        <family val="2"/>
      </rPr>
      <t xml:space="preserve"> Cupo </t>
    </r>
  </si>
  <si>
    <t xml:space="preserve"> Cumple con los requisitos establecidos para la selección, inducción y cualificación del talento humano. </t>
  </si>
  <si>
    <t xml:space="preserve">Cuenta con el Código Ético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
* La Red de apoyo de la Familia Sustituta cuenta con el Código Ético y Pacto de Convivencia firmado. </t>
  </si>
  <si>
    <t>Realiza consulta de antecedentes para las Madres o Padres Sustitutos, miembros de la familia sustituta mayores de edad y red de apoyo, de acuerdo a lo indicado en el manual operativo.
* Certificado de antecedentes penales y requerimientos judiciales de la Policía Nacional.
* Antecedentes penales en el ejercicio de Justicia Propia para el caso de Pueblos Indígenas.
* Consulta Sistema de Registro Nacional de Medidas Correctivas de la Policía Nacional de Colombia. (RNMC).
* Consulta de antecedentes disciplinarios de la Procuraduría General de la Nación.
* Consulta de antecedentes de responsabilidad Fiscal (Contraloría General de la República)</t>
  </si>
  <si>
    <t>5.3.9.</t>
  </si>
  <si>
    <t>5.3.8.</t>
  </si>
  <si>
    <t>COMPONENTE ADMINISTRATIVO - TALENTO HUMANO</t>
  </si>
  <si>
    <r>
      <t xml:space="preserve">Los usuarios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</si>
  <si>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r>
      <t xml:space="preserve">Cuenta con certificación del grupo al que se auto reconozca o soportes para la obtención del mismo ante la entidad correspondiente. 
</t>
    </r>
    <r>
      <rPr>
        <b/>
        <u/>
        <sz val="11"/>
        <color theme="1"/>
        <rFont val="Arial Narrow"/>
        <family val="2"/>
      </rPr>
      <t>Nota:</t>
    </r>
    <r>
      <rPr>
        <sz val="11"/>
        <color theme="1"/>
        <rFont val="Arial Narrow"/>
        <family val="2"/>
      </rPr>
      <t xml:space="preserve"> aplica, en caso de atención a población con enfoque diferencial étnico. </t>
    </r>
  </si>
  <si>
    <t xml:space="preserve">Cuenta con actas de reuniones internas de análisis de caso para desarrollar el plan de caso de los usuarios. </t>
  </si>
  <si>
    <r>
      <t xml:space="preserve">Cuenta con soportes del diseño e implementación de estrategias y actividades que potencialicen las habilidades, capacidades y destrezas personales del usuario.
</t>
    </r>
    <r>
      <rPr>
        <b/>
        <sz val="11"/>
        <color theme="1"/>
        <rFont val="Arial Narrow"/>
        <family val="2"/>
      </rPr>
      <t>Nota:</t>
    </r>
    <r>
      <rPr>
        <sz val="11"/>
        <color theme="1"/>
        <rFont val="Arial Narrow"/>
        <family val="2"/>
      </rPr>
      <t xml:space="preserve"> los soportes pueden ser: guías, pruebas psicotécnicas, actas de reunión, entre otras.</t>
    </r>
  </si>
  <si>
    <t>El cronograma de actividades da cuenta de los ajustes razonables requeridos por los usuarios de acuerdo a su categoría de discapacidad.</t>
  </si>
  <si>
    <t>Cuenta con acta donde se evidencie la gestión con el área de recursos humanos de la empresa objeto, para la identificación del puesto de trabajo y definición de los ajustes razonables o facilitadores que se requieren; al igual que los entrenamientos necesarios de los usuarios que ingresan a su vida laboral.</t>
  </si>
  <si>
    <r>
      <t xml:space="preserve">Cuenta con la construcción de unidades productivas autosostenibles, como espacios productivos y de formación para la vida laboral y productiva para usuarios que vean restringida su participación en espacios laborales formales.
</t>
    </r>
    <r>
      <rPr>
        <b/>
        <u/>
        <sz val="11"/>
        <color theme="1"/>
        <rFont val="Arial Narrow"/>
        <family val="2"/>
      </rPr>
      <t>Nota</t>
    </r>
    <r>
      <rPr>
        <sz val="11"/>
        <color theme="1"/>
        <rFont val="Arial Narrow"/>
        <family val="2"/>
      </rPr>
      <t>: los espacios pueden ser como huerta casera, panadería, producción avícola, belleza, entre otros.</t>
    </r>
  </si>
  <si>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protocolos, guías, entre otros.</t>
    </r>
  </si>
  <si>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electrónico, oficio, entre otros.</t>
    </r>
  </si>
  <si>
    <r>
      <t xml:space="preserve">Cuenta con soportes de gestiones y/o atención de acciones especializadas ante el sector salud y orientaciones permanentes a mujeres que desde el ingreso y que durante el tiempo de permanencia en el programa manifiesta su decisión de llevar a cabo una interrupción voluntaria de embarazo. (Si aplica).
</t>
    </r>
    <r>
      <rPr>
        <b/>
        <u/>
        <sz val="11"/>
        <rFont val="Arial Narrow"/>
        <family val="2"/>
      </rPr>
      <t>Nota</t>
    </r>
    <r>
      <rPr>
        <b/>
        <sz val="11"/>
        <rFont val="Arial Narrow"/>
        <family val="2"/>
      </rPr>
      <t>:</t>
    </r>
    <r>
      <rPr>
        <sz val="11"/>
        <rFont val="Arial Narrow"/>
        <family val="2"/>
      </rPr>
      <t xml:space="preserve"> los soportes pueden ser oficios, actas de reunión, correos de solicitud, entre otros.</t>
    </r>
  </si>
  <si>
    <t>Cuenta con el formato para el reporte de casos de los usuarios víctimas por lesiones y correo electrónico, por medio del cual, se remitió el documento al/la profesional delegada de la Regional del ICBF con copia a la supervisión del contrato de aporte.</t>
  </si>
  <si>
    <t xml:space="preserve">Cuenta con los soportes y gestiones ante conducta suicida: ideación e intento suicida y suicidio consumado. </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</si>
  <si>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análisis de caso deben reposar o ser registrados en el anexo de historia de atención.</t>
    </r>
  </si>
  <si>
    <t>El anexo de historia de atención cuenta con informe y correo electrónico dirigido a la autoridad administrativa y a la autoridad indígena correspondiente a la situación de ideación suicida, conducta suicida o intento de suicidio.</t>
  </si>
  <si>
    <r>
      <t xml:space="preserve">El anexo de historia de atención cuenta con soportes donde se evidencia que se informó a la familia o red vincular del usuario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</si>
  <si>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El anexo de historia de atención cuenta con informe de seguimiento de la situación de ideación y/o conducta suicida del usuario y con correo electrónico de la remisión máximo a los cinco (5) días calendario después de presentado el evento  a la autoridad administrativa con copia a la supervisión del contrato.</t>
  </si>
  <si>
    <t>Cuenta con el formato para el reporte de casos de usuarios con conducta suicida y correo electrónico, por medio del cual, se remitió el documento al/la profesional delegada de la Regional del ICBF con copia a la supervisión del contrato de aporte.</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</si>
  <si>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coordinador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</si>
  <si>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r>
      <t xml:space="preserve">En caso de haber requerido atención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carácter de URGENCIA MÉDICA.</t>
    </r>
  </si>
  <si>
    <t>El anexo de historia de atención cuenta con informe de seguimiento de la situación de violencia del usuario y con correo electrónico de la remisión máximo a los cinco (5) días calendario después de presentado el evento  a la autoridad administrativa con copia a la supervisión del contrato.</t>
  </si>
  <si>
    <r>
      <t xml:space="preserve">Cuenta con soporte de informe  inmediato a la Policía de Infancia y Adolescencia, a la autoridad administrativa y a la supervisión del contrato del desorden disciplinario presentado.                                                                                                           
</t>
    </r>
    <r>
      <rPr>
        <b/>
        <u/>
        <sz val="11"/>
        <color theme="1"/>
        <rFont val="Arial Narrow"/>
        <family val="2"/>
      </rPr>
      <t>Nota:</t>
    </r>
    <r>
      <rPr>
        <sz val="11"/>
        <color theme="1"/>
        <rFont val="Arial Narrow"/>
        <family val="2"/>
      </rPr>
      <t xml:space="preserve"> los soportes podrán ser los reportes en bitácoras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 se informa a otras entidades de prevención y atención de riesgos. </t>
    </r>
  </si>
  <si>
    <t xml:space="preserve">Cuenta con soportes en bitácora o similares que evidencien la identificación de los usuarios que originaron o movilizaron la situación y del espacio de dialogo  realizado de manera independiente con ellos(as). </t>
  </si>
  <si>
    <t xml:space="preserve">MODALIDADES DE ACOGIMIENTO RESIDENCIAL FAMILIAR </t>
  </si>
  <si>
    <t>Tienen soportes de la implementación de las herramientas de participación propuestas (Ej.: buzón de sugerencias, encuestas de satisfacción, mesas participativas, entre otros) y en los tiempos indicados en la propuesta de implementación y cualificación PIYC.</t>
  </si>
  <si>
    <r>
      <t xml:space="preserve">Cuenta con el acta y soporte de remisión a la supervisión de contrato, así como el oficio de aval por parte de la Regional de la Propuesta de Implementación y Cualificación - PYIC.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xml:space="preserve">: en caso de no requerirse ajuste anual cuenta con acta, soporte de remisión a la supervisión del contrato y oficio de aprobación por parte de la regional. </t>
    </r>
  </si>
  <si>
    <r>
      <t xml:space="preserve">Cuenta con los soportes de la celebración de cumpleaños a cada niña, niño y adolescente, del mismo día de su cumpleaños,  de acuerdo con lo establecido en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en el transcurso de la semana. 
</t>
    </r>
  </si>
  <si>
    <r>
      <t xml:space="preserve">Cuenta con soportes de una (1) salida recreativa cada 2 meses y una (1) actividad recreativa por semana dentro o fuera de las instalaciones,  lo establecido la Propuesta de Implementación y Cualificación - PIYC.
</t>
    </r>
    <r>
      <rPr>
        <b/>
        <u/>
        <sz val="11"/>
        <color theme="1"/>
        <rFont val="Arial Narrow"/>
        <family val="2"/>
      </rPr>
      <t>Nota</t>
    </r>
    <r>
      <rPr>
        <sz val="11"/>
        <color theme="1"/>
        <rFont val="Arial Narrow"/>
        <family val="2"/>
      </rPr>
      <t>: las actividades son granizadas, acorde a sus gustos, coherentes con la edad, condición y características de la población, así como los espacios que se cuenten en cada sede.</t>
    </r>
  </si>
  <si>
    <r>
      <t xml:space="preserve">Cuenta con soportes de la remisión y el informe extraordinario que se consideren pertinentes sobre el proceso de atención de los usuarios.
</t>
    </r>
    <r>
      <rPr>
        <b/>
        <sz val="11"/>
        <color theme="1"/>
        <rFont val="Arial Narrow"/>
        <family val="2"/>
      </rPr>
      <t>Nota</t>
    </r>
    <r>
      <rPr>
        <sz val="11"/>
        <color theme="1"/>
        <rFont val="Arial Narrow"/>
        <family val="2"/>
      </rPr>
      <t>: aplica, en caso de solicitud por parte de la autoridad administrativa,</t>
    </r>
  </si>
  <si>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xml:space="preserve">: los soportes pueden ser: seguimientos por áreas, actas de reunión, entre otros.
</t>
    </r>
    <r>
      <rPr>
        <b/>
        <u/>
        <sz val="11"/>
        <color theme="1"/>
        <rFont val="Arial Narrow"/>
        <family val="2"/>
      </rPr>
      <t>Nota</t>
    </r>
    <r>
      <rPr>
        <sz val="11"/>
        <color theme="1"/>
        <rFont val="Arial Narrow"/>
        <family val="2"/>
      </rPr>
      <t>: aplica para reintegro familiar.</t>
    </r>
  </si>
  <si>
    <r>
      <t xml:space="preserve">Cuenta con el informe de superación de situaciones que generaron el ingreso al PARD y se remite al día hábil siguiente al egreso definitivo.
</t>
    </r>
    <r>
      <rPr>
        <b/>
        <u/>
        <sz val="11"/>
        <color theme="1"/>
        <rFont val="Arial Narrow"/>
        <family val="2"/>
      </rPr>
      <t>Nota</t>
    </r>
    <r>
      <rPr>
        <sz val="11"/>
        <color theme="1"/>
        <rFont val="Arial Narrow"/>
        <family val="2"/>
      </rPr>
      <t xml:space="preserve">: realiza la  atención a las familias y/o red vincular de los usuarios, con el fin de fortalecer el proceso de atención hacia un posible reintegro.
</t>
    </r>
    <r>
      <rPr>
        <b/>
        <u/>
        <sz val="11"/>
        <color theme="1"/>
        <rFont val="Arial Narrow"/>
        <family val="2"/>
      </rPr>
      <t>Nota</t>
    </r>
    <r>
      <rPr>
        <sz val="11"/>
        <color theme="1"/>
        <rFont val="Arial Narrow"/>
        <family val="2"/>
      </rPr>
      <t xml:space="preserve">: realiza la atención integral e interseccional para los usuarios, con el fin de superar las afectaciones que dieron motivo a su ingreso al Proceso Administrativo de Restablecimiento de Derechos.
</t>
    </r>
    <r>
      <rPr>
        <b/>
        <u/>
        <sz val="11"/>
        <color theme="1"/>
        <rFont val="Arial Narrow"/>
        <family val="2"/>
      </rPr>
      <t>Nota</t>
    </r>
    <r>
      <rPr>
        <sz val="11"/>
        <color theme="1"/>
        <rFont val="Arial Narrow"/>
        <family val="2"/>
      </rPr>
      <t>: aplica para reintegro familiar.</t>
    </r>
  </si>
  <si>
    <r>
      <t xml:space="preserve">Cuenta con correos electrónicos y/o oficios de gestión con la autoridad administrativa para la articulación con el SNBF para garantizar el acceso a la oferta de servicios para la garantía de derechos y evitar su reingreso al sistema de protección.
</t>
    </r>
    <r>
      <rPr>
        <b/>
        <u/>
        <sz val="11"/>
        <color theme="1"/>
        <rFont val="Arial Narrow"/>
        <family val="2"/>
      </rPr>
      <t>Nota</t>
    </r>
    <r>
      <rPr>
        <sz val="11"/>
        <color theme="1"/>
        <rFont val="Arial Narrow"/>
        <family val="2"/>
      </rPr>
      <t>: aplica para reintegro familiar.</t>
    </r>
  </si>
  <si>
    <t>MODALIDADES DE ACOGIMIENTO RESIDENCIAL FAMILIAR</t>
  </si>
  <si>
    <t>Cuenta con soportes de participación de actividades promovidas por la Unidad para la Atención y Reparación Integral a las Víctimas que en los territorios se operativiza a través de los Centros Regionales.
Nota: los soportes pueden ser actas, listados de asistencias, correos de invitación, entre otros.</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</si>
  <si>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Nota</t>
    </r>
    <r>
      <rPr>
        <sz val="11"/>
        <color theme="1"/>
        <rFont val="Arial Narrow"/>
        <family val="2"/>
      </rPr>
      <t>: en los casos de usuarios indígenas, ¿se informó a la EPS acerca de esta característica, para las gestiones oportunas e implementación del enfoque diferencial étnico, siendo registradas en la epicrisis?.</t>
    </r>
  </si>
  <si>
    <t xml:space="preserve">El anexo de historia de atención cuenta con auto de convocatoria para realizar análisis de caso, acta de análisis de caso efectuada a los tres (3) días hábiles, la cual debe estar posterior de conocerse el evento, convocando al equipo técnico interdisciplinario de la autoridad administrativa, el operador y el supervisor del contrato. </t>
  </si>
  <si>
    <t xml:space="preserve">4.5.7.1. </t>
  </si>
  <si>
    <t xml:space="preserve">4.5.7.6. </t>
  </si>
  <si>
    <t xml:space="preserve">4.5.7.7. </t>
  </si>
  <si>
    <t xml:space="preserve">4.5.7.8. </t>
  </si>
  <si>
    <t xml:space="preserve">4.5.8.5. </t>
  </si>
  <si>
    <t xml:space="preserve">4.5.8.6. </t>
  </si>
  <si>
    <t xml:space="preserve">4.5.9.1.  </t>
  </si>
  <si>
    <t xml:space="preserve">4.5.9.3. </t>
  </si>
  <si>
    <t xml:space="preserve">4.5.10.2. </t>
  </si>
  <si>
    <t xml:space="preserve">4.5.10.3. </t>
  </si>
  <si>
    <t xml:space="preserve">4.5.10.4. </t>
  </si>
  <si>
    <t>4.5.11.1.</t>
  </si>
  <si>
    <t xml:space="preserve">4.5.11.2. </t>
  </si>
  <si>
    <t>4.5.11.3.</t>
  </si>
  <si>
    <t xml:space="preserve">4.5.11.4. </t>
  </si>
  <si>
    <t xml:space="preserve">4.5.11.5. </t>
  </si>
  <si>
    <t xml:space="preserve">4.5.11.6. </t>
  </si>
  <si>
    <t xml:space="preserve">4.5.11.7. </t>
  </si>
  <si>
    <r>
      <t xml:space="preserve">En el anexo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área, entre otros. </t>
    </r>
  </si>
  <si>
    <t>4.5.12.</t>
  </si>
  <si>
    <t xml:space="preserve">4.5.12.1. </t>
  </si>
  <si>
    <t>4.5.13.</t>
  </si>
  <si>
    <t xml:space="preserve">4.5.13.1. </t>
  </si>
  <si>
    <t>4.5.13.2.</t>
  </si>
  <si>
    <t xml:space="preserve">COMPONENTE PROCESO DE ATENCIÓN </t>
  </si>
  <si>
    <r>
      <t xml:space="preserve">Cuenta con las condiciones adecuadas de almacenamiento de los medicamentos en cuanto a seguridad y condiciones ambientales (rotulados por cada niño, niña, adolescente y  fuera del alcance de estos).
</t>
    </r>
    <r>
      <rPr>
        <b/>
        <u/>
        <sz val="11"/>
        <color theme="1"/>
        <rFont val="Arial Narrow"/>
        <family val="2"/>
      </rPr>
      <t>Nota</t>
    </r>
    <r>
      <rPr>
        <b/>
        <sz val="11"/>
        <color theme="1"/>
        <rFont val="Arial Narrow"/>
        <family val="2"/>
      </rPr>
      <t xml:space="preserve">: </t>
    </r>
    <r>
      <rPr>
        <sz val="11"/>
        <color theme="1"/>
        <rFont val="Arial Narrow"/>
        <family val="2"/>
      </rPr>
      <t xml:space="preserve">para el caso de medicamentos de control especial, se debe contar con ambiente o área independiente de medicamentos de control especial, que garantice las condiciones temperatura y humedad recomendadas por el fabricante. (Res. 3100 de 2019). 
</t>
    </r>
    <r>
      <rPr>
        <b/>
        <u/>
        <sz val="11"/>
        <color theme="1"/>
        <rFont val="Arial Narrow"/>
        <family val="2"/>
      </rPr>
      <t>Nota</t>
    </r>
    <r>
      <rPr>
        <b/>
        <sz val="11"/>
        <color theme="1"/>
        <rFont val="Arial Narrow"/>
        <family val="2"/>
      </rPr>
      <t>:</t>
    </r>
    <r>
      <rPr>
        <sz val="11"/>
        <color theme="1"/>
        <rFont val="Arial Narrow"/>
        <family val="2"/>
      </rPr>
      <t xml:space="preserve"> los medicamentos deberán ser guardados bajo llave con el fin de disminuir la posibilidad de perdida, desvío o inadecuado uso de los mismos.</t>
    </r>
  </si>
  <si>
    <t>En caso de presentarse usuarios menores de cinco (5) años con diagnóstico nutricional de Desnutrición Aguda Moderada y Severa, en la carpeta del niño o niña se evidencian los soportes de la activación de la ruta conforme a la normatividad vigente.</t>
  </si>
  <si>
    <t xml:space="preserve">El área de servicio de alimentos cuenta con las siguientes características. </t>
  </si>
  <si>
    <t>Cuenta con la totalidad de soportes de las atenciones y/o gestiones en salud para los usuarios que conforman la muestra seleccionada.</t>
  </si>
  <si>
    <t>El documento de Buenas Prácticas de Manufactura - BPM, incluye:
* Infraestructura.
* Equipos y utensilios.
* Talento humano.
* Procesos con alimentos en el servicio de alimentación (recibo, almacenamiento, preparación, servido y distribución).</t>
  </si>
  <si>
    <t xml:space="preserve">7.13. </t>
  </si>
  <si>
    <t xml:space="preserve">7.13.2. </t>
  </si>
  <si>
    <t xml:space="preserve">7.6.1. </t>
  </si>
  <si>
    <t xml:space="preserve">7.6.2. </t>
  </si>
  <si>
    <t xml:space="preserve">7.6.3. </t>
  </si>
  <si>
    <t xml:space="preserve">7.6.4. </t>
  </si>
  <si>
    <t xml:space="preserve">7.6.5. </t>
  </si>
  <si>
    <t xml:space="preserve">7.6.6. </t>
  </si>
  <si>
    <t>7.6.7.</t>
  </si>
  <si>
    <t>7.6.8.</t>
  </si>
  <si>
    <t>7.7.4.</t>
  </si>
  <si>
    <t>7.7.5.</t>
  </si>
  <si>
    <t xml:space="preserve">7.2.4. </t>
  </si>
  <si>
    <t>6.1.1.2.</t>
  </si>
  <si>
    <t>7.6.9.</t>
  </si>
  <si>
    <t>7.6.10.</t>
  </si>
  <si>
    <t>7.6.11.</t>
  </si>
  <si>
    <t>7.6.12.</t>
  </si>
  <si>
    <t>7.6.13.</t>
  </si>
  <si>
    <t>7.6.14.</t>
  </si>
  <si>
    <t>7.6.15.</t>
  </si>
  <si>
    <t>7.6.16.</t>
  </si>
  <si>
    <t>7.6.17.</t>
  </si>
  <si>
    <t>7.6.18.</t>
  </si>
  <si>
    <t>7.7.3.</t>
  </si>
  <si>
    <t>7.7.6.</t>
  </si>
  <si>
    <t>7.7.7.</t>
  </si>
  <si>
    <t>7.7.8.</t>
  </si>
  <si>
    <t>7.7.9.</t>
  </si>
  <si>
    <t xml:space="preserve">7.8.7. </t>
  </si>
  <si>
    <t xml:space="preserve">7.8.8. </t>
  </si>
  <si>
    <t xml:space="preserve">7.8.9. </t>
  </si>
  <si>
    <t xml:space="preserve">7.8.10. </t>
  </si>
  <si>
    <t xml:space="preserve">7.8.11. </t>
  </si>
  <si>
    <t xml:space="preserve">7.8.12. </t>
  </si>
  <si>
    <t xml:space="preserve">7.8.13. </t>
  </si>
  <si>
    <t xml:space="preserve">7.8.14. </t>
  </si>
  <si>
    <t xml:space="preserve">7.8.15. </t>
  </si>
  <si>
    <t xml:space="preserve">7.8.16. </t>
  </si>
  <si>
    <t xml:space="preserve">7.10.5. </t>
  </si>
  <si>
    <t xml:space="preserve">7.10.10. </t>
  </si>
  <si>
    <t xml:space="preserve">7.10.11. </t>
  </si>
  <si>
    <t xml:space="preserve">7.10.12. </t>
  </si>
  <si>
    <t xml:space="preserve">7.10.14. </t>
  </si>
  <si>
    <t xml:space="preserve">7.11.4. </t>
  </si>
  <si>
    <t xml:space="preserve">7.11.5. </t>
  </si>
  <si>
    <t xml:space="preserve">7.11.7. </t>
  </si>
  <si>
    <t xml:space="preserve">7.11.10. </t>
  </si>
  <si>
    <t xml:space="preserve">7.12.3. </t>
  </si>
  <si>
    <t xml:space="preserve">7.12.5. </t>
  </si>
  <si>
    <t xml:space="preserve">7.12.6. </t>
  </si>
  <si>
    <t xml:space="preserve">7.12.7. </t>
  </si>
  <si>
    <t xml:space="preserve">7.12.8. </t>
  </si>
  <si>
    <t xml:space="preserve">7.12.9. </t>
  </si>
  <si>
    <t xml:space="preserve">7.13.1. </t>
  </si>
  <si>
    <t>En la carpeta de los usuarios se evidencia la toma de peso y talla con la siguiente periodicidad:
* Menor de dos (2) años y 11 meses: mensual.
* De 3 a 4 años y 1 meses: trimestral.
* De 5 a 17 años y 11 meses: semestral.
* Mujer gestante: bimestral.
* Madre en período de lactancia: trimestral.
* Adultos: semestral.</t>
  </si>
  <si>
    <t>Se cumple con el suministro de los AAVN según lo establecido con la minuta patrón.</t>
  </si>
  <si>
    <t>Los alimentos no se preparan con gran antelación a su consumo por parte de los usuarios.</t>
  </si>
  <si>
    <r>
      <t xml:space="preserve">Cuenta con soporte de atención por Odontología (valoración inicial y seguimiento según recomendación de la última valoración).  </t>
    </r>
    <r>
      <rPr>
        <b/>
        <sz val="11"/>
        <rFont val="Arial Narrow"/>
        <family val="2"/>
      </rPr>
      <t xml:space="preserve">Anexo No. 14. Anexos de Historias de Atención en Salud. </t>
    </r>
  </si>
  <si>
    <t xml:space="preserve">El Área de preparación de alimentos, cumple con los siguientes criterios. </t>
  </si>
  <si>
    <t xml:space="preserve">7.3.1.7. </t>
  </si>
  <si>
    <t xml:space="preserve">7.3.1.8. </t>
  </si>
  <si>
    <t xml:space="preserve">7.3.1.9. </t>
  </si>
  <si>
    <t>7.1. COMPONENTE NUTRICIÓN -  METROLOGÍA</t>
  </si>
  <si>
    <t xml:space="preserve">El menaje es acorde a las condiciones y edad de los usuarios atendidos. </t>
  </si>
  <si>
    <t xml:space="preserve">La cantidad de los equipos y utensilios del servicio de alimentos es suficiente para la prestación del servicio. </t>
  </si>
  <si>
    <t xml:space="preserve">El uso de vajillas mínimas es acorde a las particularidades de la población. </t>
  </si>
  <si>
    <t>6.1. COMPONENTE ADMINISTRATIVO (INFRAESTRUCTURA Y DOTACIÓN) - UNIDAD DE SERVICIO</t>
  </si>
  <si>
    <t>7. COMPONENTE NUTRICIÓN - SEDE ADMINISTRATIVA</t>
  </si>
  <si>
    <t>7. COMPONENTE NUTRICIÓN - UNIDAD DE SERVICIO</t>
  </si>
  <si>
    <t>Nombre Completo responsable de la unidad de servicio</t>
  </si>
  <si>
    <t>Nombre Completo del usuario</t>
  </si>
  <si>
    <t xml:space="preserve"> El servicio de alimentos está ubicado en un espacio separado del área de atención de los usuarios.</t>
  </si>
  <si>
    <r>
      <t xml:space="preserve">Los techos evitan la acumulación de suciedad, condensación, formación de hongos y mohos, desprendimiento superficial, además son de fácil limpieza y mantenimiento.
</t>
    </r>
    <r>
      <rPr>
        <b/>
        <u/>
        <sz val="11"/>
        <color theme="1"/>
        <rFont val="Arial Narrow"/>
        <family val="2"/>
      </rPr>
      <t>Nota</t>
    </r>
    <r>
      <rPr>
        <sz val="11"/>
        <color theme="1"/>
        <rFont val="Arial Narrow"/>
        <family val="2"/>
      </rPr>
      <t>: No se permite el uso de techos falsos o dobles, a menos que los materiales cumplan los requisitos anteriormente mencionados.</t>
    </r>
  </si>
  <si>
    <t>Soporte o formato de registro de toma de peso y talla, realizadas por el Nutricionista Dietista de la modalidad</t>
  </si>
  <si>
    <t xml:space="preserve">El formato evidencia la toma inicial de peso y talla máximo al quinto (5) día hábil de ingreso del usuario </t>
  </si>
  <si>
    <r>
      <t>Cuenta con los documentos de nutrición (minuta patron, análisis nutricional, lista de intercambios) que incluya los cinco tiempos de comida: desayuno, almuerzo, cena y dos refrigerios</t>
    </r>
    <r>
      <rPr>
        <sz val="11"/>
        <color theme="3"/>
        <rFont val="Arial Narrow"/>
        <family val="2"/>
      </rPr>
      <t>)</t>
    </r>
    <r>
      <rPr>
        <sz val="11"/>
        <rFont val="Arial Narrow"/>
        <family val="2"/>
      </rPr>
      <t xml:space="preserve">, teniendo en cuenta las necesidades propias de cada usuario y las prácticas alimentarias con enfoque diferencial. </t>
    </r>
  </si>
  <si>
    <t>7.1.5.</t>
  </si>
  <si>
    <t xml:space="preserve">7.1.6. </t>
  </si>
  <si>
    <t>7.3.11.</t>
  </si>
  <si>
    <t>7.3.12.</t>
  </si>
  <si>
    <t>Verifica el cumplimiento al tamaño de porciones según la edad</t>
  </si>
  <si>
    <t>Verifica el cumplimiento al manejo y suministro de fórmulas infantiles (iniciación y continuación) y alimentación complementaria</t>
  </si>
  <si>
    <t>Los alimentos están  separados de las paredes, pisos y techos</t>
  </si>
  <si>
    <t xml:space="preserve">7.5.2. </t>
  </si>
  <si>
    <t xml:space="preserve">7.5.4. </t>
  </si>
  <si>
    <t>7.5.6.</t>
  </si>
  <si>
    <t>Cuenta con los procesos adecuados en el área de servicio de alimentos para el almacenamiento de AAVN.</t>
  </si>
  <si>
    <t>El área donde se almacena AAVN no es usado para otra actividad.</t>
  </si>
  <si>
    <t>Programa de limpieza y desinfección que incluya entre otros aspectos tipos de sustancias, descripción y evaluación de detergentes y desinfectantes y recomendaciones para el manejo de sustancia,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</si>
  <si>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color theme="1"/>
        <rFont val="Arial Narrow"/>
        <family val="2"/>
      </rPr>
      <t>Nota</t>
    </r>
    <r>
      <rPr>
        <sz val="11"/>
        <color theme="1"/>
        <rFont val="Arial Narrow"/>
        <family val="2"/>
      </rPr>
      <t>: los soportes de las capacitaciones realizadas son actas, listados de asistencia, registro fotográfico y/o registro fílmico.</t>
    </r>
  </si>
  <si>
    <t xml:space="preserve">El acta de concepto sanitario favorable es vigente y es expedido por la autoridad sanitaria,  para cada una de las sedes en donde se presta el servicio.  </t>
  </si>
  <si>
    <r>
      <t xml:space="preserve">Cuenta con soportes de promoción de la actividad física y  juego activo según condición médica, de acuerdo con las siguientes consideraciones:
* Niños y niñas menores de un (1) año: al menos 30 minutos
* Niños y niñas de 1 a 2 años: al menos 180 minutos
* Niños y niñas de 3 a 4 años: al menos 180 minutos de los cuales al menos 60 deben ser de actividad fisica moderada a enérgica.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sz val="11"/>
        <color theme="1"/>
        <rFont val="Arial Narrow"/>
        <family val="2"/>
      </rPr>
      <t>Nota:</t>
    </r>
    <r>
      <rPr>
        <sz val="11"/>
        <color theme="1"/>
        <rFont val="Arial Narrow"/>
        <family val="2"/>
      </rPr>
      <t xml:space="preserve"> los soportes pueden ser acta, listado de asistencia, registro fotográfico, entre otros. </t>
    </r>
  </si>
  <si>
    <t>Cuenta con soporte de capacitaciones o procesos de fortalecimiento tècnico en los cuales haya participado la madre o el padre sustituto</t>
  </si>
  <si>
    <t xml:space="preserve">Se usan herramientas educativas del ICBF adoptadas y adaptadas a la población con discapacidad. </t>
  </si>
  <si>
    <t>7.1.4.</t>
  </si>
  <si>
    <t>Cuenta con soportes de la educación alimentaria y nutricional realizada a niños, niñas, adolescentes, jóvenes, madre y padre sustitutos por parte del/la Nutricionista del operador para la promoción de hábitos y estilos de vida saludable.</t>
  </si>
  <si>
    <t xml:space="preserve">Cuenta con soporte de registro de casos de Enfermedad Diarréica Aguda, Enfermedad Respiratoria Aguda y Enfermedades Transmitidas por Alimentos y la activación de la ruta (Si aplica). </t>
  </si>
  <si>
    <r>
      <t xml:space="preserve">Cuenta con soporte de afiliación al SGSSS o gestiòn del trámite, dependiendo del tiempo de ubicación en el Hogar Sustituto.  </t>
    </r>
    <r>
      <rPr>
        <b/>
        <sz val="11"/>
        <rFont val="Arial Narrow"/>
        <family val="2"/>
      </rPr>
      <t xml:space="preserve">Anexo No. 14. Anexos de Historias de Atención en Salud. </t>
    </r>
  </si>
  <si>
    <r>
      <t xml:space="preserve">Cuenta con soporte de valoraciones y seguimientos realizados por parte de la Autoridad Administrativa y su equipo interdisciplinario y del operador y sus profesionales, con la periodicidad indicada en el Lineamiento del Modelo de Atención: Nutrición valoraciòn inicial y de seguimiento, curvas de crecimiento en el formato de ICBF, con las indicaciones individuales de alimentaciòn de acuerdo con su estado de salud, enfermedad o discapacidad.  </t>
    </r>
    <r>
      <rPr>
        <b/>
        <sz val="11"/>
        <rFont val="Arial Narrow"/>
        <family val="2"/>
      </rPr>
      <t xml:space="preserve">Anexo No. 14. Anexos de Historias de Atención en Salud. </t>
    </r>
  </si>
  <si>
    <r>
      <t xml:space="preserve">Cuenta con certificaciones de las atenciones en salud de acuerdo con lo establecido en la Resolución 3280 de 2018 y todas aquellas que la sustituyan, modifiquen o adicionen o en su defecto las gestiones con el sector salud. </t>
    </r>
    <r>
      <rPr>
        <b/>
        <sz val="11"/>
        <rFont val="Arial Narrow"/>
        <family val="2"/>
      </rPr>
      <t xml:space="preserve"> Anexo No. 14. Anexos de Historias de Atención en Salud. </t>
    </r>
  </si>
  <si>
    <r>
      <t>Cuenta con Certificado de salud fisica.</t>
    </r>
    <r>
      <rPr>
        <b/>
        <sz val="11"/>
        <rFont val="Arial Narrow"/>
        <family val="2"/>
      </rPr>
      <t xml:space="preserve">  Anexo No. 14. Anexos de Historias de Atención en Salud. </t>
    </r>
  </si>
  <si>
    <r>
      <t>Cuenta con carnet del esquema nacional de vacunación al día de acuerdo con la edad del usuario.</t>
    </r>
    <r>
      <rPr>
        <b/>
        <sz val="11"/>
        <color theme="1"/>
        <rFont val="Arial Narrow"/>
        <family val="2"/>
      </rPr>
      <t xml:space="preserve">  Anexo No. 14. Anexos de Historias de Atención en Salud. </t>
    </r>
  </si>
  <si>
    <r>
      <t>Cuenta con el soporte del suministro, manejo y control de medicamentos según prescripción del médico tratante en términos de horario, cantidad, frecuencia de suministro, lote y fecha de vencimiento.</t>
    </r>
    <r>
      <rPr>
        <b/>
        <sz val="11"/>
        <rFont val="Arial Narrow"/>
        <family val="2"/>
      </rPr>
      <t xml:space="preserve"> Anexo No. 14. Anexos de Historias de Atención en Salud. </t>
    </r>
  </si>
  <si>
    <r>
      <t xml:space="preserve">Curso de primeros auxilios.
</t>
    </r>
    <r>
      <rPr>
        <b/>
        <sz val="11"/>
        <color theme="1"/>
        <rFont val="Arial Narrow"/>
        <family val="2"/>
      </rPr>
      <t xml:space="preserve">Nota: </t>
    </r>
    <r>
      <rPr>
        <sz val="11"/>
        <color theme="1"/>
        <rFont val="Arial Narrow"/>
        <family val="2"/>
      </rPr>
      <t>La persona responsable directa del Hogar Sustituto tendrá un mes a partir de la apertura del Hogar para la realización del curso.  No es obligatorio para las familia sustituta indígena.</t>
    </r>
  </si>
  <si>
    <r>
      <rPr>
        <b/>
        <sz val="11"/>
        <color theme="1"/>
        <rFont val="Arial Narrow"/>
        <family val="2"/>
      </rPr>
      <t xml:space="preserve"> </t>
    </r>
    <r>
      <rPr>
        <sz val="11"/>
        <color theme="1"/>
        <rFont val="Arial Narrow"/>
        <family val="2"/>
      </rPr>
      <t>Aplica la minuta patrón y la lista de intercambios</t>
    </r>
  </si>
  <si>
    <r>
      <t xml:space="preserve">Se suministra una alimentaciòn nutritiva y equilibrada (cinco tiempos de comida: desayuno, almuerzo, cena y dos refrigerios), de acuerdo con las orientaciones dadas por el profesional en Nutrición del ICBF o del operador que administra la modalidad
</t>
    </r>
    <r>
      <rPr>
        <b/>
        <u/>
        <sz val="11"/>
        <color theme="1"/>
        <rFont val="Arial Narrow"/>
        <family val="2"/>
      </rPr>
      <t>Nota:</t>
    </r>
    <r>
      <rPr>
        <sz val="11"/>
        <color theme="1"/>
        <rFont val="Arial Narrow"/>
        <family val="2"/>
      </rPr>
      <t xml:space="preserve"> en caso de atender mujeres gestantes o madres en período de lactancia, se debe incluir un tiempo de comida: Refirgerio 3: nocturno</t>
    </r>
  </si>
  <si>
    <t>En caso de atención de usuarios entre cero (0) y seis (6) meses se suministra formula de iniciación teniendo en cuenta la prescripción del médico tratante de la EAPB (si aplica)</t>
  </si>
  <si>
    <r>
      <t>En caso de atención de usuarios entre siete (7) meses y un (1) año se suministra formula de continuación teniendo en cuenta la prescripción</t>
    </r>
    <r>
      <rPr>
        <b/>
        <sz val="11"/>
        <color theme="1"/>
        <rFont val="Arial Narrow"/>
        <family val="2"/>
      </rPr>
      <t xml:space="preserve"> </t>
    </r>
    <r>
      <rPr>
        <sz val="11"/>
        <color theme="1"/>
        <rFont val="Arial Narrow"/>
        <family val="2"/>
      </rPr>
      <t>del médico tratante de la EAPB (si aplica)</t>
    </r>
  </si>
  <si>
    <t>Cuenta con la Lista de Intercambios en los formatos vigentes establecidos por el ICBF.</t>
  </si>
  <si>
    <t>El área de preparación de alimentos se encuentra limpia y ordenada</t>
  </si>
  <si>
    <t>El área de preparación de alimentos está aislado de lugares que representen un riesgo de contaminación para los alimentos</t>
  </si>
  <si>
    <t>Los accesos y alrededores del área de preparación de alimentos están  limpios, libres de acumulación de basuras y apartado de la generación de polvo, estancamiento de agua, suciedades, plagas u otras fuentes de contaminación para los alimentos</t>
  </si>
  <si>
    <t>Se encuentra cerca al área de preparación de alimentos un servicio sanitario que permite el correcto lavado de manos antes y durante la preparación de los alimentos </t>
  </si>
  <si>
    <t>El servicio sanitario se encuentra en adecuado estado de limpieza y cuenta con papel higiénico, jabón liquido, papelera e implementos desechables para el secado de las manos</t>
  </si>
  <si>
    <t>Las instalaciones electricas se encuentran en buen estado y limpias</t>
  </si>
  <si>
    <t>La cantidad de los equipos y utensilios del área de preparación de alimentos cumple con lo establecido</t>
  </si>
  <si>
    <t>El menaje (platos y vasos) es acorde a las condiciones y edad de los usuarios atendidos</t>
  </si>
  <si>
    <t>El uso de cubiertos es acorde a las particularidades de la población y al proceso de acogida</t>
  </si>
  <si>
    <r>
      <t>En caso de la atención de población con discapacidad, se tiene</t>
    </r>
    <r>
      <rPr>
        <b/>
        <sz val="11"/>
        <color theme="3"/>
        <rFont val="Arial Narrow"/>
        <family val="2"/>
      </rPr>
      <t>n</t>
    </r>
    <r>
      <rPr>
        <sz val="11"/>
        <rFont val="Arial Narrow"/>
        <family val="2"/>
      </rPr>
      <t xml:space="preserve"> en cuenta los ajustes razonables como las consideraciones para la alimentación de la población con discapacidad</t>
    </r>
  </si>
  <si>
    <t>El padre o madre sstituto presenta buen estado de salud al momento de la inspección.</t>
  </si>
  <si>
    <r>
      <t xml:space="preserve">Cuenta con soportes de capacitación en aspectos relacionados con higiene y manipulación de alimentos con el fin de evitar la contaminación de estos
</t>
    </r>
    <r>
      <rPr>
        <b/>
        <u/>
        <sz val="11"/>
        <color theme="1"/>
        <rFont val="Arial Narrow"/>
        <family val="2"/>
      </rPr>
      <t>Nota:</t>
    </r>
    <r>
      <rPr>
        <sz val="11"/>
        <color theme="1"/>
        <rFont val="Arial Narrow"/>
        <family val="2"/>
      </rPr>
      <t xml:space="preserve"> los soportes de capacitación son acta, listado de asistencia, registro fotográfico y/o registro fílmico.</t>
    </r>
  </si>
  <si>
    <t>El área donde se almacenan los alimentos, materias primas, insumos y productos terminados no es usada para otra actividad</t>
  </si>
  <si>
    <t>El área de almacenamiento se encuentra en adecuado estado de limpieza, facilita este proceso y la desinfección y el control de plagas</t>
  </si>
  <si>
    <t xml:space="preserve">No se observan alimentos dañados o deteriorados que se constuituyan en posibles focos de contaminación. </t>
  </si>
  <si>
    <t xml:space="preserve">Los alimentos empacados tienen fecha de vencimiento vigente, registro sanitario y rotulado </t>
  </si>
  <si>
    <t>Se almacena de acuerdo a la capacidad de los equipos y del area de almacenamiento.</t>
  </si>
  <si>
    <r>
      <t xml:space="preserve">Cumplen los criterios mínimos para el almacenamiento de alimentos, teniendo en cuenta: 
* Almacenamiento seco
* Almacenamiento en frio
* Almacenamiento de verduras y frutas.
* Almacenamiento de leche y productos lácteos.
* Cárnicos, pollo y pescado.
</t>
    </r>
    <r>
      <rPr>
        <b/>
        <sz val="11"/>
        <color rgb="FFFF0000"/>
        <rFont val="Arial Narrow"/>
        <family val="2"/>
      </rPr>
      <t/>
    </r>
  </si>
  <si>
    <t>Las hortalizas, verduras y frutas que se comen crudas se lavan y desinfectan con sustancias permitidas.</t>
  </si>
  <si>
    <t>Realizan operaciones de limpieza y desinfección de equipos, utensilios y superficies que entren en contacto con los alimentos a través de métodos adecuados (químicos - físicos).</t>
  </si>
  <si>
    <t>No se evidencian preparaciones con pollo desmechado, deshilachado, o arroz con pollo después de cocido.</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</si>
  <si>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 Limpieza, desinfecciòn de los alimentos, disposiciòn de los residuos entre otros
</t>
    </r>
    <r>
      <rPr>
        <b/>
        <u/>
        <sz val="11"/>
        <color theme="1"/>
        <rFont val="Arial Narrow"/>
        <family val="2"/>
      </rPr>
      <t>Nota</t>
    </r>
    <r>
      <rPr>
        <sz val="11"/>
        <color theme="1"/>
        <rFont val="Arial Narrow"/>
        <family val="2"/>
      </rPr>
      <t>: los soportes de las capacitaciones realizadas son actas, listados de asistencia y registro fotográfico.</t>
    </r>
  </si>
  <si>
    <t>Cuenta con los instrumentos para la toma de medidas antropométricas de acuerdo con la modalidad y servicio a prestar en concordancia con la PIYC.</t>
  </si>
  <si>
    <r>
      <t xml:space="preserve">Tallimetro conforme a la normatividad vigente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informes de anomalías y posteriores acciones correctivas o reportes de mantenimiento (si aplica).</t>
    </r>
  </si>
  <si>
    <r>
      <t>Báscula Pesa bebes conforme a la normatividad vigente con la siguiente documentación: hoja de vida</t>
    </r>
    <r>
      <rPr>
        <b/>
        <sz val="11"/>
        <color theme="3"/>
        <rFont val="Arial Narrow"/>
        <family val="2"/>
      </rPr>
      <t xml:space="preserve"> </t>
    </r>
    <r>
      <rPr>
        <sz val="11"/>
        <rFont val="Arial Narrow"/>
        <family val="2"/>
      </rPr>
      <t>con la totalidad de criterios establecidos en la norma, catálogos, instrucciones de uso y almacenamiento del fabricante, certificados de calibración</t>
    </r>
    <r>
      <rPr>
        <sz val="11"/>
        <rFont val="Arial Narrow"/>
        <family val="2"/>
      </rPr>
      <t>, verificaciones intermedias, informes de anomalías y posteriores acciones correctivas o reportes de mantenimiento (si aplica).</t>
    </r>
  </si>
  <si>
    <t xml:space="preserve">Utiliza el formato establecido por el ICBF para las verificaciones intermedias de las balanzas, se encuentran al día y diligenciados correctamente, éstas se iniciaron a partir de los seis meses de uso y con una periodicidad de tres meses. </t>
  </si>
  <si>
    <r>
      <t>Infantómetro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t>
    </r>
    <r>
      <rPr>
        <sz val="11"/>
        <color theme="1"/>
        <rFont val="Arial Narrow"/>
        <family val="2"/>
      </rPr>
      <t xml:space="preserve"> informes de anomalías y posteriores acciones correctivas o reportes de mantenimiento (si aplica).</t>
    </r>
  </si>
  <si>
    <r>
      <t>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sticker en el que se evidencie la fecha y el servicio prestado.</t>
    </r>
    <r>
      <rPr>
        <b/>
        <sz val="11"/>
        <color theme="3"/>
        <rFont val="Arial Narrow"/>
        <family val="2"/>
      </rPr>
      <t xml:space="preserve">              </t>
    </r>
    <r>
      <rPr>
        <sz val="11"/>
        <color theme="1"/>
        <rFont val="Arial Narrow"/>
        <family val="2"/>
      </rPr>
      <t xml:space="preserve">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u/>
        <sz val="11"/>
        <color theme="1"/>
        <rFont val="Arial Narrow"/>
        <family val="2"/>
      </rPr>
      <t>Nota</t>
    </r>
    <r>
      <rPr>
        <sz val="11"/>
        <color theme="1"/>
        <rFont val="Arial Narrow"/>
        <family val="2"/>
      </rPr>
      <t>: los entregables de este ítem son: el acta de la verificación intermedia realizada por la Supervisión del Contrato, certificados de calibración vigente.</t>
    </r>
  </si>
  <si>
    <r>
      <t xml:space="preserve">Cuenta con el registro de inspección de los equipos antropométricos.
</t>
    </r>
    <r>
      <rPr>
        <b/>
        <u/>
        <sz val="11"/>
        <rFont val="Arial Narrow"/>
        <family val="2"/>
      </rPr>
      <t>Nota</t>
    </r>
    <r>
      <rPr>
        <sz val="11"/>
        <rFont val="Arial Narrow"/>
        <family val="2"/>
      </rPr>
      <t>: verificación de los instrumentos diligenciado y observación directa del funcionamiento de los equipos</t>
    </r>
  </si>
  <si>
    <r>
      <t xml:space="preserve">Cuenta con soportes de promoción de la actividad física y  juego activo según condición médica, de acuerdo con las siguientes consideraciones:
* Niños y niñas menores de un (1) año: al menos 30 minutos
* Niños y niñas de 1 a 2 años: al menos 180 minutos
* Niños y niñas de 3 a 4 años: al menos 180 minutos de los cuales al menos 60 deben ser de actividad física moderada a enérgica.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u/>
        <sz val="11"/>
        <color theme="1"/>
        <rFont val="Arial Narrow"/>
        <family val="2"/>
      </rPr>
      <t>Nota:</t>
    </r>
    <r>
      <rPr>
        <sz val="11"/>
        <color theme="1"/>
        <rFont val="Arial Narrow"/>
        <family val="2"/>
      </rPr>
      <t xml:space="preserve"> los soportes que verifican la actividad son: acta, listado de asistencia, registro fotográfico y/o fílmico.</t>
    </r>
  </si>
  <si>
    <r>
      <t xml:space="preserve">La Estrategia de la entidad sigue la Ruta Metodológica para el diseño e implementación de la Estrategia IEC (Información, Educación y Comunicación) en SAN (Seguridad Alimentaria y Nutricional) con énfasis en el Promueve y hace énfasis en el fomento de prácticas de alimentación saludable  (Diagnóstico, comportamientos por mejorar o cambiar, población o audiencia, objetivos, mensajes a comunicar, canales y herramientas a utilizar)
</t>
    </r>
    <r>
      <rPr>
        <b/>
        <u/>
        <sz val="11"/>
        <color theme="1"/>
        <rFont val="Arial Narrow"/>
        <family val="2"/>
      </rPr>
      <t>Nota:</t>
    </r>
    <r>
      <rPr>
        <sz val="11"/>
        <color theme="1"/>
        <rFont val="Arial Narrow"/>
        <family val="2"/>
      </rPr>
      <t xml:space="preserve"> los soportes que verifican la actividad son: acta con el desarrollo de la Ruta, listado de asistencia, registro fotográfico y/o fílmico.</t>
    </r>
  </si>
  <si>
    <r>
      <t xml:space="preserve">Se generan los cambios en las practicas alimentarias de acuerdo con la categoría de discapacidad de la población, familias y cuidadores.
</t>
    </r>
    <r>
      <rPr>
        <b/>
        <u/>
        <sz val="11"/>
        <color theme="1"/>
        <rFont val="Arial Narrow"/>
        <family val="2"/>
      </rPr>
      <t>Nota:</t>
    </r>
    <r>
      <rPr>
        <sz val="11"/>
        <color theme="1"/>
        <rFont val="Arial Narrow"/>
        <family val="2"/>
      </rPr>
      <t xml:space="preserve">  aplica a Hogar Sustituto Tutor y Hogar Sustituto Discapacidad.</t>
    </r>
  </si>
  <si>
    <r>
      <t xml:space="preserve">Dentro de la educación alimentaria se consideran preferencias, saberes, cultura alimentaria y ajustes razonables para la población con discapacidad.
</t>
    </r>
    <r>
      <rPr>
        <b/>
        <u/>
        <sz val="11"/>
        <color theme="1"/>
        <rFont val="Arial Narrow"/>
        <family val="2"/>
      </rPr>
      <t>Nota:</t>
    </r>
    <r>
      <rPr>
        <sz val="11"/>
        <color theme="1"/>
        <rFont val="Arial Narrow"/>
        <family val="2"/>
      </rPr>
      <t xml:space="preserve"> aplica a Hogar Sustituto Discapacidad.</t>
    </r>
  </si>
  <si>
    <r>
      <t xml:space="preserve">La toma de peso y talla se realizó con la siguiente periodicidad:
* Menor de 2 años 11 meses: mensual.
* De 3 a 4 años 11 meses: trimestral.
* De 5 a 17 años 11 meses, y adultos: semestral.
* Mujer gestante: bimestral.
* Madre en periodo de lactancia: trimestral.
* Adultos: Semestral
</t>
    </r>
    <r>
      <rPr>
        <b/>
        <u/>
        <sz val="11"/>
        <color theme="1"/>
        <rFont val="Arial Narrow"/>
        <family val="2"/>
      </rPr>
      <t xml:space="preserve">Nota: </t>
    </r>
    <r>
      <rPr>
        <sz val="11"/>
        <color theme="1"/>
        <rFont val="Arial Narrow"/>
        <family val="2"/>
      </rPr>
      <t>de acuerdo con la condición nutricional específica del beneficiario, deberá aumentarse la frecuencia de seguimiento, de acuerdo con lo definido por el nutricionista dietista en los informes del proceso de atención; en ningún caso, podrá ser más espaciada, de lo aquí definido (Guía técnica del componente de alimentación y nutrición para los programas y proyectos misionales del ICBF, versión vigente.</t>
    </r>
  </si>
  <si>
    <r>
      <t xml:space="preserve">Cuenta con registro de seguimiento al plan de manejo establecido para los casos de malnutrición.
</t>
    </r>
    <r>
      <rPr>
        <b/>
        <u/>
        <sz val="11"/>
        <color theme="1"/>
        <rFont val="Arial Narrow"/>
        <family val="2"/>
      </rPr>
      <t>Nota</t>
    </r>
    <r>
      <rPr>
        <sz val="11"/>
        <color theme="1"/>
        <rFont val="Arial Narrow"/>
        <family val="2"/>
      </rPr>
      <t>: los soportes que verifican la actividad son: registro de seguimiento a la atención efectiva, tratamiento ordenado para manejo ambulatorio: suministro de la FTLC, modificación en el ciclo de menús, entre otros,  (si aplica).</t>
    </r>
  </si>
  <si>
    <r>
      <t xml:space="preserve">Cuenta con los apoyos necesarios y los ajustes razonables para la toma de peso y talla de la población de acuerdo con la categoría de discapacidad 
</t>
    </r>
    <r>
      <rPr>
        <b/>
        <u/>
        <sz val="11"/>
        <rFont val="Arial Narrow"/>
        <family val="2"/>
      </rPr>
      <t>Nota</t>
    </r>
    <r>
      <rPr>
        <b/>
        <sz val="11"/>
        <rFont val="Arial Narrow"/>
        <family val="2"/>
      </rPr>
      <t xml:space="preserve">: </t>
    </r>
    <r>
      <rPr>
        <sz val="11"/>
        <rFont val="Arial Narrow"/>
        <family val="2"/>
      </rPr>
      <t>aplica a Hogar Sustituto Tutor y Hogar Sustituto Discapacidad.</t>
    </r>
  </si>
  <si>
    <t>Cuenta con las condiciones adecuadas de almacenamiento de los medicamentos en cuanto a seguridad y condiciones ambientales (rotulados por cada niño, niña, adolescente y  fuera del alcance de estos).</t>
  </si>
  <si>
    <t xml:space="preserve">Cuenta con soporte documental del manejo y registro de casos de Enfermedad Diarreica Aguda, Enfermedad Respiratoria Aguda y Enfermedades Transmitidas por Alimentos y la activación de la ruta (Si aplica). </t>
  </si>
  <si>
    <t xml:space="preserve">Cuenta con los soportes del espacios dirigidos al fortalecimiento a las madres y padres sustitutos, en la aplicación de la minuta patrón para la alimentación familiar (acta con desarrollo temático, lista de asistencia, registro fotográfico y/o registro fílmico). </t>
  </si>
  <si>
    <t xml:space="preserve">Verifica que se cuente con los ajustes razonables e intensidad de apoyos, así como las consideraciones para la alimentación de la población con discapacidad (habilidad de succionar, masticar, deglutir, evaluación de la salud oral y dental del usuario) </t>
  </si>
  <si>
    <t>Cumple con el Manual de buenas prácticas de manufactura (almacenamiento de medicamentos, alimentos y Bienestarina).</t>
  </si>
  <si>
    <r>
      <t xml:space="preserve">Aplican los procedimientos, instructivos y formatos para la programación, entrega y control de los AAVN.
</t>
    </r>
    <r>
      <rPr>
        <b/>
        <u/>
        <sz val="11"/>
        <color theme="1"/>
        <rFont val="Arial Narrow"/>
        <family val="2"/>
      </rPr>
      <t>Nota:</t>
    </r>
    <r>
      <rPr>
        <sz val="11"/>
        <color theme="1"/>
        <rFont val="Arial Narrow"/>
        <family val="2"/>
      </rPr>
      <t xml:space="preserve"> los soportes pueden ser acta de entrega del AAVN por parte del proveedor, acta de la visita de interventoría, verificación de la preparación (kardex). </t>
    </r>
  </si>
  <si>
    <r>
      <t xml:space="preserve">Almacena de acuerdo a la capacidad </t>
    </r>
    <r>
      <rPr>
        <sz val="11"/>
        <color theme="1"/>
        <rFont val="Arial Narrow"/>
        <family val="2"/>
      </rPr>
      <t>del área de almacenamiento.</t>
    </r>
  </si>
  <si>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desinfección y potabilización de agua cuando en el municipio no se oferta agua potable y plan de contingencia.
La calidad del agua utilizada por el operador es potable, a la  temperatura y presión requerida en el correspondiente proceso (preparación de alimentos, lavado, limpieza y desinfección).
</t>
    </r>
    <r>
      <rPr>
        <b/>
        <u/>
        <sz val="11"/>
        <color theme="1"/>
        <rFont val="Arial Narrow"/>
        <family val="2"/>
      </rPr>
      <t>Nota</t>
    </r>
    <r>
      <rPr>
        <sz val="11"/>
        <color theme="1"/>
        <rFont val="Arial Narrow"/>
        <family val="2"/>
      </rPr>
      <t>: el lavado de tanques debe realizarse mínimo cada seis (6) meses</t>
    </r>
  </si>
  <si>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</si>
  <si>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</si>
  <si>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</si>
  <si>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</si>
  <si>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t xml:space="preserve">1. INFORMACIÓN DE LA INSTITUCIÓN DEL SERVICIO  </t>
  </si>
  <si>
    <t xml:space="preserve">4. PROFESIONALES QUE ATIENDEN LA ACCIÓN DE INSPECCIÓN DESIGNADOS POR LA INSTITUCIÓN </t>
  </si>
  <si>
    <t>Cuenta con plan de atención integral para la atención especializada de los recién nacidos y los hijos e hijas de cuidado temporal.</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</si>
  <si>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u/>
        <sz val="11"/>
        <color theme="1"/>
        <rFont val="Arial Narrow"/>
        <family val="2"/>
      </rPr>
      <t>Nota</t>
    </r>
    <r>
      <rPr>
        <sz val="11"/>
        <color theme="1"/>
        <rFont val="Arial Narrow"/>
        <family val="2"/>
      </rPr>
      <t>: los soportes pueden ser registro de valoraciones y/o atenciones por parte de los profesionales.</t>
    </r>
  </si>
  <si>
    <t>Cuenta con soportes de las valoraciones y seguimientos del estado nutricional de los usuarios realizadas por el Nutricionista Dietista del equipo de la Autoridad Administrativa o el soporte de la gestión e información de los resultados al operador.</t>
  </si>
  <si>
    <r>
      <t xml:space="preserve">Cuenta con copia de la certificación de discapacidad y/o certificado mèdico expedido por la entidad prestadora de salud en la que se evidencie el diagnóstico de discapacidad. </t>
    </r>
    <r>
      <rPr>
        <b/>
        <sz val="11"/>
        <rFont val="Arial Narrow"/>
        <family val="2"/>
      </rPr>
      <t xml:space="preserve">Anexo No. 14. Anexos de Historias de Atención en Salud. </t>
    </r>
    <r>
      <rPr>
        <sz val="11"/>
        <rFont val="Arial Narrow"/>
        <family val="2"/>
      </rPr>
      <t xml:space="preserve">
</t>
    </r>
    <r>
      <rPr>
        <b/>
        <sz val="11"/>
        <rFont val="Arial Narrow"/>
        <family val="2"/>
      </rPr>
      <t>Nota:</t>
    </r>
    <r>
      <rPr>
        <sz val="11"/>
        <rFont val="Arial Narrow"/>
        <family val="2"/>
      </rPr>
      <t xml:space="preserve"> aplica a Hogar Sustituto Tutor y Hogar Sustituto Discapacidad</t>
    </r>
  </si>
  <si>
    <r>
      <t xml:space="preserve">Los techos evitan la acumulación de suciedad, condensación, formación de hongos y mohos, desprendimiento superficial, además son de fácil limpieza y mantenimiento.
</t>
    </r>
    <r>
      <rPr>
        <b/>
        <u/>
        <sz val="11"/>
        <rFont val="Arial Narrow"/>
        <family val="2"/>
      </rPr>
      <t>Nota:</t>
    </r>
    <r>
      <rPr>
        <sz val="11"/>
        <rFont val="Arial Narrow"/>
        <family val="2"/>
      </rPr>
      <t xml:space="preserve"> no se permite el uso de techos falsos o dobles, a menos que los materiales cumplan los requisitos anteriormente mencionados.</t>
    </r>
  </si>
  <si>
    <r>
      <t xml:space="preserve">Los equipos y utensilios están fabricados con materiales, como acero inoxidable, resistentes al uso y a la corrosión, así como a la utilización frecuente de agentes de limpieza y desinfección y se encuentran en buen estado
</t>
    </r>
    <r>
      <rPr>
        <b/>
        <u/>
        <sz val="11"/>
        <rFont val="Arial Narrow"/>
        <family val="2"/>
      </rPr>
      <t>Nota:</t>
    </r>
    <r>
      <rPr>
        <sz val="11"/>
        <rFont val="Arial Narrow"/>
        <family val="2"/>
      </rPr>
      <t xml:space="preserve"> no se permite el uso de materiales contaminantes como el plomo, cadmio, zinc, antimonio o hierro, madera.</t>
    </r>
  </si>
  <si>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 la institución </t>
  </si>
  <si>
    <t>Firma de quienes recibieron la acción de inspección</t>
  </si>
  <si>
    <t>Firma de quienes realizaron la acción de inspección</t>
  </si>
  <si>
    <t>Anexo 6. Talento Humano</t>
  </si>
  <si>
    <r>
      <rPr>
        <sz val="11"/>
        <color rgb="FF000000"/>
        <rFont val="Arial Narrow"/>
        <family val="2"/>
      </rP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rgb="FF000000"/>
        <rFont val="Arial Narrow"/>
        <family val="2"/>
      </rPr>
      <t xml:space="preserve">Ver Anexo No 6. Talento Humano. </t>
    </r>
  </si>
  <si>
    <t xml:space="preserve">Anexo 7. Anexos de Historias de Atención </t>
  </si>
  <si>
    <r>
      <t xml:space="preserve">Los documentos que hacen parte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
</t>
    </r>
    <r>
      <rPr>
        <b/>
        <u/>
        <sz val="11"/>
        <color theme="1"/>
        <rFont val="Arial Narrow"/>
        <family val="2"/>
      </rPr>
      <t>Nota:</t>
    </r>
    <r>
      <rPr>
        <sz val="11"/>
        <color theme="1"/>
        <rFont val="Arial Narrow"/>
        <family val="2"/>
      </rPr>
      <t xml:space="preserve"> dirigirse a </t>
    </r>
    <r>
      <rPr>
        <b/>
        <sz val="11"/>
        <color theme="1"/>
        <rFont val="Arial Narrow"/>
        <family val="2"/>
      </rPr>
      <t xml:space="preserve">Anexo 7. Historias de Atención Hogares Sustitutos </t>
    </r>
  </si>
  <si>
    <t>Anexo 8. Egreso</t>
  </si>
  <si>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xml:space="preserve">: aplica, para los usuarios que al momento de realizar el plan de caso se encuentran hospitalizados. 
</t>
    </r>
    <r>
      <rPr>
        <b/>
        <u/>
        <sz val="11"/>
        <color theme="1"/>
        <rFont val="Arial Narrow"/>
        <family val="2"/>
      </rPr>
      <t>Nota:</t>
    </r>
    <r>
      <rPr>
        <sz val="11"/>
        <color theme="1"/>
        <rFont val="Arial Narrow"/>
        <family val="2"/>
      </rPr>
      <t xml:space="preserve"> dirigirse a</t>
    </r>
    <r>
      <rPr>
        <b/>
        <sz val="11"/>
        <color theme="1"/>
        <rFont val="Arial Narrow"/>
        <family val="2"/>
      </rPr>
      <t xml:space="preserve"> Ver. Anexo 8. Egresos</t>
    </r>
  </si>
  <si>
    <t xml:space="preserve">Anexo 9. Carpetas de los Usuarios del Hogar </t>
  </si>
  <si>
    <r>
      <t xml:space="preserve">La carpeta de documentos del hogar sustituto cuenta con la siguiente documentación: 
* Documento en donde se consigne la información general de la madre o padre sustitutos, actualizada, con foto tipo documento
* Fotocopia del certificado de estudio del último año aprobado de la persona responsable del hogar o copia de diploma. (No es obligatorio para familia sustituta indígena) 
* Fotocopia de la cédula de ciudadanía de los mayores de edad del hogar.
* Documento donde se incorporen los datos de los adultos del hogar y que contenga una foto reciente de (3 X 4 cm) de cada uno
* Certificado (actualizado anualmente), de estado de salud física de todos los integrantes del hogar mayores de edad, expedido por su Entidad Prestadora del Servicio de salud.
* Copia del 'Formato de Actualización de Conformación Familiar de Hogar", diligenciado. 
* Planilla de último pago de la seguridad social de la madre sustituta.
* Copia del Formato de actualización de Red de Apoyo de Hogar
* Documento en donde reposa toda la información personal con copia de documento de identidad de la persona aprobada para asumir el rol de apoyo del Hogar
* Resolución Administrativa mediante la cual el Centro Zonal del ICBF o la persona encargada desde la Entidad Territorial.
* Constancias de capacitaciones o procesos de fortalecimiento técnico en los cuales se haya participado.
* Soportes de asistencias al proceso de fortelecimiento con el fin de evidenciar que la familia se interesa en aprender y desarrollar su rol cada vez de una forma más idónea
* Certificaciones laborales de los adultos pertenecientes al hogar, expedida por su empleador, si trabajan de forma independiente, aportará copia de su contrato de trabajo o extracto bancario; En caso de familia indígena en comunidad, será suficiente contar con un certificado de la Autoridad Tradicional.
* Documento que acredite que todos los integrantes del Hogar se encuentran activos en el Sistema General de Seguridad Social en Salud (SGSSS)
* Dos recomendaciones de vecinos de la familia y familiares, debidamente firmadas, con datos de ubicación.
* Copia de las solicitudes de cumplimiento del rol de madre o padre sustitutos, realizadas a la unidad de servicio.
</t>
    </r>
    <r>
      <rPr>
        <b/>
        <u/>
        <sz val="11"/>
        <color theme="1"/>
        <rFont val="Arial Narrow"/>
        <family val="2"/>
      </rPr>
      <t>Nota:</t>
    </r>
    <r>
      <rPr>
        <sz val="11"/>
        <color theme="1"/>
        <rFont val="Arial Narrow"/>
        <family val="2"/>
      </rPr>
      <t xml:space="preserve"> en casos de hogares sustitutos Indígenas: cuenta con recomendaciones, certificación de antecedentes y concepto emitido por comunidad indígena en relación a las condiciones de producción y prácticas de subsistencia, de acuerdo a las características culturales de la comunidad en la cual vive la familia indígena aspirante. 
</t>
    </r>
    <r>
      <rPr>
        <b/>
        <u/>
        <sz val="11"/>
        <color theme="1"/>
        <rFont val="Arial Narrow"/>
        <family val="2"/>
      </rPr>
      <t>Nota:</t>
    </r>
    <r>
      <rPr>
        <sz val="11"/>
        <color theme="1"/>
        <rFont val="Arial Narrow"/>
        <family val="2"/>
      </rPr>
      <t xml:space="preserve"> dirigirse a </t>
    </r>
    <r>
      <rPr>
        <b/>
        <sz val="11"/>
        <color theme="1"/>
        <rFont val="Arial Narrow"/>
        <family val="2"/>
      </rPr>
      <t>Ver Anexo 9. Carpeta del Hogar Sustituto.</t>
    </r>
    <r>
      <rPr>
        <sz val="11"/>
        <color theme="1"/>
        <rFont val="Arial Narrow"/>
        <family val="2"/>
      </rPr>
      <t xml:space="preserve"> </t>
    </r>
  </si>
  <si>
    <t xml:space="preserve">Anexo 10. Carpetas de los Usuarios del Hogar </t>
  </si>
  <si>
    <r>
      <t xml:space="preserve">La carpeta de documentos de las niñas, niñas y adolescentes cuenta con la siguiente documentación: 
* Documento de identificación del usuario acorde a su edad o soportes para la obtención del mismo.
* Acta de ubicación o boleta de ingreso.
* Documento de identificación del usuario acorde a su edad o soportes para la obtención del mismo.
* Certificación de afiliación al SGSSS o la gestión del trámite.
* Diligencia los documentos que den cuenta del proceso de atención de manera clara, sin tachones, enmendadura, sin dejar espacios en blanco; asimismo, cuenta con la fecha y hora en la que se realiza la atención, nombre completo y firma del autor.
</t>
    </r>
    <r>
      <rPr>
        <b/>
        <u/>
        <sz val="11"/>
        <rFont val="Arial Narrow"/>
        <family val="2"/>
      </rPr>
      <t>Nota:</t>
    </r>
    <r>
      <rPr>
        <sz val="11"/>
        <rFont val="Arial Narrow"/>
        <family val="2"/>
      </rPr>
      <t xml:space="preserve"> en caso de población en codición de  discapacidad certificación de discapacidad y/o certificado médico expedido por la entidad prestadora de salud en la que se evidencie el diagnóstico asociado a la discapacidad
</t>
    </r>
    <r>
      <rPr>
        <b/>
        <u/>
        <sz val="11"/>
        <rFont val="Arial Narrow"/>
        <family val="2"/>
      </rPr>
      <t>Nota:</t>
    </r>
    <r>
      <rPr>
        <sz val="11"/>
        <rFont val="Arial Narrow"/>
        <family val="2"/>
      </rPr>
      <t xml:space="preserve"> para población indígena certificación de pertenencia a grupo étnico expedida por la autoridad tradicional para el caso de usuarios que se auto reconozcan o soportes para la obtención del mismo
</t>
    </r>
    <r>
      <rPr>
        <b/>
        <u/>
        <sz val="11"/>
        <rFont val="Arial Narrow"/>
        <family val="2"/>
      </rPr>
      <t>Nota:</t>
    </r>
    <r>
      <rPr>
        <sz val="11"/>
        <rFont val="Arial Narrow"/>
        <family val="2"/>
      </rPr>
      <t xml:space="preserve"> para población Víctima de desplazamiento forzado soporte de la concertación elaborada entre Unidad para las Víctimas y la Defensoría de Familia para ejercer sus derechos a la reparación integra.
</t>
    </r>
    <r>
      <rPr>
        <b/>
        <u/>
        <sz val="11"/>
        <rFont val="Arial Narrow"/>
        <family val="2"/>
      </rPr>
      <t xml:space="preserve">Nota: </t>
    </r>
    <r>
      <rPr>
        <sz val="11"/>
        <rFont val="Arial Narrow"/>
        <family val="2"/>
      </rPr>
      <t xml:space="preserve">consolida la articulación SNBF y SNARIV para garantizar la continuidad del proceso de reparación integral"
</t>
    </r>
    <r>
      <rPr>
        <b/>
        <u/>
        <sz val="11"/>
        <rFont val="Arial Narrow"/>
        <family val="2"/>
      </rPr>
      <t xml:space="preserve">Nota: </t>
    </r>
    <r>
      <rPr>
        <sz val="11"/>
        <rFont val="Arial Narrow"/>
        <family val="2"/>
      </rPr>
      <t xml:space="preserve">dirigirse a </t>
    </r>
    <r>
      <rPr>
        <b/>
        <sz val="11"/>
        <rFont val="Arial Narrow"/>
        <family val="2"/>
      </rPr>
      <t xml:space="preserve">Ver Anexo 10. Carpetas de los Usuarios del Hogar. </t>
    </r>
  </si>
  <si>
    <t>Anexo 11. Anexos de historias de atención en salud - Hogar Sustituto</t>
  </si>
  <si>
    <r>
      <t xml:space="preserve">Cuenta con soporte de afiliación en salud con fecha de expedición no mayor a seis (6) meses o en su defecto las gestiones o articulaciones con el sector salud. 
</t>
    </r>
    <r>
      <rPr>
        <b/>
        <u/>
        <sz val="11"/>
        <color theme="1"/>
        <rFont val="Arial Narrow"/>
        <family val="2"/>
      </rPr>
      <t>Nota:</t>
    </r>
    <r>
      <rPr>
        <sz val="11"/>
        <color theme="1"/>
        <rFont val="Arial Narrow"/>
        <family val="2"/>
      </rPr>
      <t xml:space="preserve"> dirigirse a </t>
    </r>
    <r>
      <rPr>
        <sz val="11"/>
        <rFont val="Arial Narrow"/>
        <family val="2"/>
      </rPr>
      <t xml:space="preserve">Ver </t>
    </r>
    <r>
      <rPr>
        <b/>
        <sz val="11"/>
        <rFont val="Arial Narrow"/>
        <family val="2"/>
      </rPr>
      <t xml:space="preserve">Anexo No. 11. Anexos de Historias de Atención en Salud. </t>
    </r>
  </si>
  <si>
    <r>
      <t xml:space="preserve">Cuenta con soporte del apoyo a la gestión y acompañamiento a los usuarios para asegurar que se lleven a cabo las valoraciones iniciales (medicina, odontología y nutrición)
</t>
    </r>
    <r>
      <rPr>
        <b/>
        <u/>
        <sz val="11"/>
        <rFont val="Arial Narrow"/>
        <family val="2"/>
      </rPr>
      <t>Nota</t>
    </r>
    <r>
      <rPr>
        <sz val="11"/>
        <rFont val="Arial Narrow"/>
        <family val="2"/>
      </rPr>
      <t xml:space="preserve">: dirigirse a </t>
    </r>
    <r>
      <rPr>
        <b/>
        <sz val="11"/>
        <rFont val="Arial Narrow"/>
        <family val="2"/>
      </rPr>
      <t>Ver Anexo No. 11. Anexos de Historias de Atención en Salud.</t>
    </r>
    <r>
      <rPr>
        <sz val="11"/>
        <rFont val="Arial Narrow"/>
        <family val="2"/>
      </rPr>
      <t xml:space="preserve">
</t>
    </r>
    <r>
      <rPr>
        <b/>
        <u/>
        <sz val="11"/>
        <rFont val="Arial Narrow"/>
        <family val="2"/>
      </rPr>
      <t>Nota:</t>
    </r>
    <r>
      <rPr>
        <sz val="11"/>
        <rFont val="Arial Narrow"/>
        <family val="2"/>
      </rPr>
      <t xml:space="preserve"> para el caso de los usuarios pertenecientes a grupos étnicos, se debe asegurar la gestión para que se brinde la atención que se requiera, de acuerdo con sus usos y costumbres, primando en todo caso el interés superior.</t>
    </r>
  </si>
  <si>
    <r>
      <t xml:space="preserve">Tiene soporte de la gestión y acompañamiento para garantizar el esquema de vacunación completo para los usuarios ubicados en Hogares Sustitutos, de acuerdo con su edad. 
</t>
    </r>
    <r>
      <rPr>
        <b/>
        <u/>
        <sz val="11"/>
        <color theme="1"/>
        <rFont val="Arial Narrow"/>
        <family val="2"/>
      </rPr>
      <t>Nota:</t>
    </r>
    <r>
      <rPr>
        <sz val="11"/>
        <color theme="1"/>
        <rFont val="Arial Narrow"/>
        <family val="2"/>
      </rPr>
      <t xml:space="preserve"> dirigirse a </t>
    </r>
    <r>
      <rPr>
        <b/>
        <sz val="11"/>
        <color theme="1"/>
        <rFont val="Arial Narrow"/>
        <family val="2"/>
      </rPr>
      <t>Ver Anexo No. 11. Anexos de Historias de Atención en Salud.</t>
    </r>
    <r>
      <rPr>
        <sz val="11"/>
        <color theme="1"/>
        <rFont val="Arial Narrow"/>
        <family val="2"/>
      </rPr>
      <t xml:space="preserve">
</t>
    </r>
    <r>
      <rPr>
        <b/>
        <u/>
        <sz val="11"/>
        <color theme="1"/>
        <rFont val="Arial Narrow"/>
        <family val="2"/>
      </rPr>
      <t>Nota:</t>
    </r>
    <r>
      <rPr>
        <sz val="11"/>
        <color theme="1"/>
        <rFont val="Arial Narrow"/>
        <family val="2"/>
      </rPr>
      <t xml:space="preserve"> el soporte es el carnet de vacunas de la totalidad de los usuarios de la muestra (si aplica) </t>
    </r>
  </si>
  <si>
    <r>
      <t xml:space="preserve">Cuenta con soporte de cumplimiento de todas las citas de seguimiento o controles de los usuarios que hayan sido indicadas por los profesionales que participan en el proceso de atención desde las áreas </t>
    </r>
    <r>
      <rPr>
        <sz val="11"/>
        <rFont val="Arial Narrow"/>
        <family val="2"/>
      </rPr>
      <t>de</t>
    </r>
    <r>
      <rPr>
        <b/>
        <sz val="11"/>
        <color theme="3"/>
        <rFont val="Arial Narrow"/>
        <family val="2"/>
      </rPr>
      <t xml:space="preserve"> </t>
    </r>
    <r>
      <rPr>
        <sz val="11"/>
        <color theme="1"/>
        <rFont val="Arial Narrow"/>
        <family val="2"/>
      </rPr>
      <t xml:space="preserve">nutrición, medicina y especialistas de área según lo requieran. 
</t>
    </r>
    <r>
      <rPr>
        <b/>
        <u/>
        <sz val="11"/>
        <color theme="1"/>
        <rFont val="Arial Narrow"/>
        <family val="2"/>
      </rPr>
      <t>Nota:</t>
    </r>
    <r>
      <rPr>
        <sz val="11"/>
        <color theme="1"/>
        <rFont val="Arial Narrow"/>
        <family val="2"/>
      </rPr>
      <t xml:space="preserve"> dirigirse a </t>
    </r>
    <r>
      <rPr>
        <b/>
        <sz val="11"/>
        <color theme="1"/>
        <rFont val="Arial Narrow"/>
        <family val="2"/>
      </rPr>
      <t>Ver Anexo No. 11. Anexos de Historias de Atención en Salud.</t>
    </r>
  </si>
  <si>
    <r>
      <t xml:space="preserve">Soportes de atención por odontología (valoración inicial y seguimiento según recomendación de última valoración). </t>
    </r>
    <r>
      <rPr>
        <sz val="11"/>
        <color rgb="FFFF0000"/>
        <rFont val="Arial Narrow"/>
        <family val="2"/>
      </rPr>
      <t xml:space="preserve"> </t>
    </r>
    <r>
      <rPr>
        <sz val="11"/>
        <color theme="1"/>
        <rFont val="Arial Narrow"/>
        <family val="2"/>
      </rPr>
      <t xml:space="preserve">
</t>
    </r>
    <r>
      <rPr>
        <b/>
        <u/>
        <sz val="11"/>
        <color theme="1"/>
        <rFont val="Arial Narrow"/>
        <family val="2"/>
      </rPr>
      <t>Nota</t>
    </r>
    <r>
      <rPr>
        <sz val="11"/>
        <color theme="1"/>
        <rFont val="Arial Narrow"/>
        <family val="2"/>
      </rPr>
      <t xml:space="preserve">: dirigirse a </t>
    </r>
    <r>
      <rPr>
        <b/>
        <sz val="11"/>
        <color theme="1"/>
        <rFont val="Arial Narrow"/>
        <family val="2"/>
      </rPr>
      <t>Ver Anexo No. 11. Anexos de Historias de Atención en Salud.</t>
    </r>
  </si>
  <si>
    <t>COMPONENTE TÉCNICO - NUTRICIÓN</t>
  </si>
  <si>
    <t>SELECCIONE LA OPCIÓN (CUMPLE, NO CUMPLE, NO APLICA)</t>
  </si>
  <si>
    <t>Resultado del Componente</t>
  </si>
  <si>
    <t xml:space="preserve">10. CUMPLIMIENTO POR COMPONENTE </t>
  </si>
  <si>
    <t>COMPONENTES</t>
  </si>
  <si>
    <t>CUMPLE / NO CUMPLE</t>
  </si>
  <si>
    <t>Financiero</t>
  </si>
  <si>
    <t xml:space="preserve">Talento Humano </t>
  </si>
  <si>
    <t>Infraestructura</t>
  </si>
  <si>
    <t xml:space="preserve">Nutrición </t>
  </si>
  <si>
    <t>Operativo</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</si>
  <si>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(Aspectos Operativos,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la cual debe tomar de la lista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</si>
  <si>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t xml:space="preserve">3. HECHOS MOTIVO DE DENUNCIA / AUDITORIA </t>
  </si>
  <si>
    <t xml:space="preserve">Proceso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</si>
</sst>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b/>
      <sz val="11"/>
      <color rgb="FF000000"/>
      <name val="Arial Narrow"/>
      <family val="2"/>
    </font>
    <font>
      <b/>
      <sz val="11"/>
      <name val="Arial Narrow"/>
      <family val="2"/>
    </font>
    <font>
      <b/>
      <sz val="11"/>
      <color theme="1"/>
      <name val="Arial Narrow"/>
      <family val="2"/>
    </font>
    <font>
      <sz val="11"/>
      <color theme="1"/>
      <name val="Arial"/>
      <family val="2"/>
    </font>
    <font>
      <b/>
      <u/>
      <sz val="11"/>
      <color theme="1"/>
      <name val="Arial Narrow"/>
      <family val="2"/>
    </font>
    <font>
      <b/>
      <i/>
      <sz val="11"/>
      <color theme="1"/>
      <name val="Arial Narrow"/>
      <family val="2"/>
    </font>
    <font>
      <b/>
      <sz val="11"/>
      <color theme="1"/>
      <name val="Calibri"/>
      <family val="2"/>
      <scheme val="minor"/>
    </font>
    <font>
      <b/>
      <sz val="9"/>
      <color theme="0" tint="-0.249977111117893"/>
      <name val="Calibri"/>
      <family val="2"/>
      <scheme val="minor"/>
    </font>
    <font>
      <sz val="9"/>
      <color theme="1"/>
      <name val="Segoe UI"/>
      <family val="2"/>
    </font>
    <font>
      <b/>
      <sz val="11"/>
      <color rgb="FFFF0000"/>
      <name val="Calibri"/>
      <family val="2"/>
      <scheme val="minor"/>
    </font>
    <font>
      <b/>
      <sz val="9"/>
      <color theme="0" tint="-0.14999847407452621"/>
      <name val="Calibri"/>
      <family val="2"/>
      <scheme val="minor"/>
    </font>
    <font>
      <b/>
      <sz val="11"/>
      <color theme="0" tint="-0.249977111117893"/>
      <name val="Calibri"/>
      <family val="2"/>
      <scheme val="minor"/>
    </font>
    <font>
      <b/>
      <i/>
      <sz val="11"/>
      <color theme="1"/>
      <name val="Calibri"/>
      <family val="2"/>
      <scheme val="minor"/>
    </font>
    <font>
      <b/>
      <sz val="9"/>
      <color theme="0" tint="-0.249977111117893"/>
      <name val="Arial Narrow"/>
      <family val="2"/>
    </font>
    <font>
      <b/>
      <sz val="16"/>
      <color theme="1"/>
      <name val="Calibri"/>
      <family val="2"/>
      <scheme val="minor"/>
    </font>
    <font>
      <b/>
      <sz val="8"/>
      <color theme="0" tint="-0.249977111117893"/>
      <name val="Calibri"/>
      <family val="2"/>
      <scheme val="minor"/>
    </font>
    <font>
      <sz val="11"/>
      <color rgb="FFFF0000"/>
      <name val="Arial Narrow"/>
      <family val="2"/>
    </font>
    <font>
      <b/>
      <sz val="11"/>
      <color rgb="FFC00000"/>
      <name val="Arial Narrow"/>
      <family val="2"/>
    </font>
    <font>
      <b/>
      <sz val="10"/>
      <color theme="1"/>
      <name val="Arial"/>
      <family val="2"/>
    </font>
    <font>
      <sz val="10"/>
      <color theme="1"/>
      <name val="Arial"/>
      <family val="2"/>
    </font>
    <font>
      <b/>
      <sz val="11"/>
      <color theme="1"/>
      <name val="Arial"/>
      <family val="2"/>
    </font>
    <font>
      <b/>
      <u/>
      <sz val="11"/>
      <name val="Arial Narrow"/>
      <family val="2"/>
    </font>
    <font>
      <b/>
      <i/>
      <u/>
      <sz val="11"/>
      <color theme="1"/>
      <name val="Arial Narrow"/>
      <family val="2"/>
    </font>
    <font>
      <b/>
      <sz val="12"/>
      <color theme="1"/>
      <name val="Arial"/>
      <family val="2"/>
    </font>
    <font>
      <sz val="12"/>
      <color theme="1"/>
      <name val="Arial"/>
      <family val="2"/>
    </font>
    <font>
      <sz val="11"/>
      <color rgb="FF000000"/>
      <name val="Arial Narrow"/>
      <family val="2"/>
    </font>
    <font>
      <sz val="12"/>
      <color rgb="FF000000"/>
      <name val="Arial"/>
      <family val="2"/>
    </font>
    <font>
      <b/>
      <sz val="11"/>
      <color theme="3"/>
      <name val="Arial Narrow"/>
      <family val="2"/>
    </font>
    <font>
      <b/>
      <i/>
      <sz val="11"/>
      <name val="Arial Narrow"/>
      <family val="2"/>
    </font>
    <font>
      <sz val="11"/>
      <color rgb="FF000000"/>
      <name val="Arial"/>
      <family val="2"/>
    </font>
    <font>
      <sz val="11"/>
      <color theme="1"/>
      <name val="Franklin Gothic Book"/>
      <family val="2"/>
    </font>
    <font>
      <sz val="11"/>
      <color theme="1"/>
      <name val="Arial Narrow"/>
      <family val="2"/>
    </font>
    <font>
      <b/>
      <sz val="11"/>
      <color rgb="FFFF0000"/>
      <name val="Arial Narrow"/>
      <family val="2"/>
    </font>
    <font>
      <b/>
      <sz val="11"/>
      <color rgb="FF7030A0"/>
      <name val="Arial Narrow"/>
      <family val="2"/>
    </font>
    <font>
      <b/>
      <u/>
      <sz val="11"/>
      <color rgb="FF000000"/>
      <name val="Arial Narrow"/>
      <family val="2"/>
    </font>
    <font>
      <sz val="11"/>
      <color theme="3"/>
      <name val="Arial Narrow"/>
      <family val="2"/>
    </font>
    <font>
      <sz val="11"/>
      <color rgb="FF7030A0"/>
      <name val="Arial Narrow"/>
      <family val="2"/>
    </font>
    <font>
      <b/>
      <i/>
      <sz val="11"/>
      <color rgb="FF000000"/>
      <name val="Arial Narrow"/>
      <family val="2"/>
    </font>
    <font>
      <b/>
      <sz val="11"/>
      <color rgb="FF000000"/>
      <name val="Verdana"/>
      <family val="2"/>
    </font>
    <font>
      <sz val="11"/>
      <color theme="1"/>
      <name val="Verdana"/>
      <family val="2"/>
    </font>
    <font>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rgb="FF000000"/>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79998168889431442"/>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
      <left/>
      <right style="thin">
        <color rgb="FF000000"/>
      </right>
      <top style="thin">
        <color rgb="FF000000"/>
      </top>
      <bottom style="thin">
        <color rgb="FF000000"/>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49" fillId="0" borderId="0" applyFont="0" applyFill="0" applyBorder="0" applyAlignment="0" applyProtection="0"/>
  </cellStyleXfs>
  <cellXfs count="695">
    <xf numFmtId="0" fontId="0" fillId="0" borderId="0" xfId="0"/>
    <xf numFmtId="0" fontId="1" fillId="0" borderId="0" xfId="0" applyFont="1" applyProtection="1">
      <protection locked="0"/>
    </xf>
    <xf numFmtId="0" fontId="1" fillId="2" borderId="0" xfId="0" applyFont="1" applyFill="1" applyProtection="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0" fontId="12" fillId="0" borderId="0" xfId="0" applyFont="1" applyAlignment="1">
      <alignment vertical="center"/>
    </xf>
    <xf numFmtId="0" fontId="12" fillId="0" borderId="0" xfId="0" applyFont="1"/>
    <xf numFmtId="0" fontId="11" fillId="0" borderId="41" xfId="0" applyFont="1" applyBorder="1" applyAlignment="1">
      <alignment horizontal="center" vertical="center"/>
    </xf>
    <xf numFmtId="0" fontId="11" fillId="0" borderId="8" xfId="0" applyFont="1" applyBorder="1" applyAlignment="1">
      <alignment horizontal="center" vertical="center"/>
    </xf>
    <xf numFmtId="0" fontId="3" fillId="0" borderId="0" xfId="0" applyFont="1" applyProtection="1">
      <protection locked="0"/>
    </xf>
    <xf numFmtId="0" fontId="3" fillId="7" borderId="51" xfId="0" applyFont="1" applyFill="1" applyBorder="1" applyAlignment="1">
      <alignment horizontal="left" vertical="top"/>
    </xf>
    <xf numFmtId="0" fontId="17" fillId="0" borderId="0" xfId="0" applyFont="1" applyAlignment="1">
      <alignment vertical="center"/>
    </xf>
    <xf numFmtId="0" fontId="15" fillId="7" borderId="38" xfId="0" applyFont="1" applyFill="1" applyBorder="1" applyAlignment="1">
      <alignment horizontal="left" vertical="center"/>
    </xf>
    <xf numFmtId="0" fontId="15" fillId="7" borderId="1" xfId="0" applyFont="1" applyFill="1" applyBorder="1" applyAlignment="1">
      <alignment horizontal="left" vertical="center"/>
    </xf>
    <xf numFmtId="0" fontId="0" fillId="0" borderId="7" xfId="0" applyBorder="1" applyAlignment="1">
      <alignment vertical="center"/>
    </xf>
    <xf numFmtId="0" fontId="3" fillId="7" borderId="1" xfId="0" applyFont="1" applyFill="1" applyBorder="1" applyAlignment="1">
      <alignment vertical="center"/>
    </xf>
    <xf numFmtId="0" fontId="15" fillId="0" borderId="34" xfId="0" applyFont="1" applyBorder="1" applyAlignment="1">
      <alignment horizontal="left" vertical="center"/>
    </xf>
    <xf numFmtId="0" fontId="15" fillId="0" borderId="1" xfId="0" applyFont="1" applyBorder="1" applyAlignment="1">
      <alignment horizontal="left" vertical="center"/>
    </xf>
    <xf numFmtId="0" fontId="15" fillId="7"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56" xfId="0" applyFont="1" applyBorder="1" applyAlignment="1">
      <alignment horizontal="left" vertical="center" wrapText="1"/>
    </xf>
    <xf numFmtId="0" fontId="15" fillId="0" borderId="18" xfId="0" applyFont="1" applyBorder="1" applyAlignment="1">
      <alignment horizontal="left" vertical="center"/>
    </xf>
    <xf numFmtId="0" fontId="17" fillId="0" borderId="0" xfId="0" applyFont="1"/>
    <xf numFmtId="0" fontId="15" fillId="7" borderId="52" xfId="0" applyFont="1" applyFill="1" applyBorder="1" applyAlignment="1">
      <alignment horizontal="left" vertical="top"/>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24" fillId="0" borderId="2" xfId="0" applyFont="1" applyBorder="1" applyAlignment="1">
      <alignment horizontal="left" vertical="center" wrapText="1"/>
    </xf>
    <xf numFmtId="0" fontId="0" fillId="0" borderId="1" xfId="0" applyBorder="1" applyAlignment="1">
      <alignment horizontal="center"/>
    </xf>
    <xf numFmtId="0" fontId="0" fillId="0" borderId="9" xfId="0" applyBorder="1" applyAlignment="1">
      <alignment horizontal="center"/>
    </xf>
    <xf numFmtId="0" fontId="0" fillId="0" borderId="1" xfId="0" applyBorder="1"/>
    <xf numFmtId="0" fontId="0" fillId="0" borderId="9" xfId="0" applyBorder="1"/>
    <xf numFmtId="0" fontId="0" fillId="0" borderId="14" xfId="0" applyBorder="1" applyAlignment="1">
      <alignment horizontal="center"/>
    </xf>
    <xf numFmtId="0" fontId="0" fillId="0" borderId="7" xfId="0" applyBorder="1"/>
    <xf numFmtId="0" fontId="0" fillId="0" borderId="10" xfId="0" applyBorder="1"/>
    <xf numFmtId="0" fontId="0" fillId="0" borderId="15" xfId="0" applyBorder="1"/>
    <xf numFmtId="0" fontId="28" fillId="0" borderId="1" xfId="0" applyFont="1" applyBorder="1" applyAlignment="1">
      <alignment horizontal="center" vertical="center"/>
    </xf>
    <xf numFmtId="0" fontId="28" fillId="0" borderId="14" xfId="0" applyFont="1" applyBorder="1" applyAlignment="1">
      <alignment horizontal="center" vertical="center"/>
    </xf>
    <xf numFmtId="0" fontId="27" fillId="5" borderId="11" xfId="0" applyFont="1" applyFill="1" applyBorder="1" applyAlignment="1">
      <alignment horizontal="center" vertical="center"/>
    </xf>
    <xf numFmtId="0" fontId="27" fillId="5" borderId="12"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 xfId="0" applyFont="1" applyBorder="1"/>
    <xf numFmtId="0" fontId="28" fillId="0" borderId="6" xfId="0" applyFont="1" applyBorder="1"/>
    <xf numFmtId="0" fontId="28" fillId="0" borderId="7" xfId="0" applyFont="1" applyBorder="1"/>
    <xf numFmtId="0" fontId="28" fillId="0" borderId="8" xfId="0" applyFont="1" applyBorder="1"/>
    <xf numFmtId="0" fontId="28" fillId="0" borderId="9" xfId="0" applyFont="1" applyBorder="1"/>
    <xf numFmtId="0" fontId="28" fillId="0" borderId="10" xfId="0" applyFont="1" applyBorder="1"/>
    <xf numFmtId="0" fontId="28" fillId="0" borderId="16" xfId="0" applyFont="1" applyBorder="1"/>
    <xf numFmtId="0" fontId="28" fillId="0" borderId="14" xfId="0" applyFont="1" applyBorder="1"/>
    <xf numFmtId="0" fontId="28" fillId="0" borderId="15" xfId="0" applyFont="1" applyBorder="1"/>
    <xf numFmtId="0" fontId="27" fillId="8" borderId="11" xfId="0" applyFont="1" applyFill="1" applyBorder="1" applyAlignment="1">
      <alignment horizontal="center" vertical="center"/>
    </xf>
    <xf numFmtId="0" fontId="27" fillId="8" borderId="12" xfId="0" applyFont="1" applyFill="1" applyBorder="1" applyAlignment="1">
      <alignment horizontal="center" vertical="center" textRotation="90" wrapText="1"/>
    </xf>
    <xf numFmtId="0" fontId="27" fillId="8" borderId="12" xfId="0" applyFont="1" applyFill="1" applyBorder="1" applyAlignment="1">
      <alignment vertical="center" textRotation="90" wrapText="1"/>
    </xf>
    <xf numFmtId="0" fontId="27" fillId="8" borderId="13"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wrapText="1"/>
    </xf>
    <xf numFmtId="0" fontId="3" fillId="0" borderId="32"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0" fillId="0" borderId="14" xfId="0" applyBorder="1"/>
    <xf numFmtId="0" fontId="3" fillId="8" borderId="11" xfId="0" applyFont="1" applyFill="1" applyBorder="1" applyAlignment="1" applyProtection="1">
      <alignment horizontal="center" vertical="center" wrapText="1"/>
      <protection locked="0"/>
    </xf>
    <xf numFmtId="0" fontId="15" fillId="8" borderId="12" xfId="0" applyFont="1" applyFill="1" applyBorder="1" applyAlignment="1">
      <alignment horizontal="center" vertical="center" wrapText="1"/>
    </xf>
    <xf numFmtId="0" fontId="15" fillId="8" borderId="12" xfId="0" applyFont="1" applyFill="1" applyBorder="1" applyAlignment="1">
      <alignment horizontal="center" vertical="center" textRotation="90" wrapText="1"/>
    </xf>
    <xf numFmtId="0" fontId="15" fillId="8" borderId="13" xfId="0" applyFont="1" applyFill="1" applyBorder="1" applyAlignment="1">
      <alignment horizontal="center" vertical="center" textRotation="90" wrapText="1"/>
    </xf>
    <xf numFmtId="0" fontId="1" fillId="2" borderId="0" xfId="0" applyFont="1" applyFill="1"/>
    <xf numFmtId="0" fontId="1" fillId="0" borderId="1" xfId="0" applyFont="1" applyBorder="1" applyAlignment="1" applyProtection="1">
      <alignment horizontal="justify" vertical="top" wrapText="1"/>
      <protection locked="0"/>
    </xf>
    <xf numFmtId="0" fontId="1" fillId="0" borderId="1" xfId="0" applyFont="1" applyBorder="1" applyProtection="1">
      <protection locked="0"/>
    </xf>
    <xf numFmtId="0" fontId="2" fillId="0" borderId="1" xfId="0" applyFont="1" applyBorder="1" applyAlignment="1" applyProtection="1">
      <alignment horizontal="justify" vertical="top" wrapText="1"/>
      <protection locked="0"/>
    </xf>
    <xf numFmtId="0" fontId="15" fillId="8" borderId="1" xfId="0" applyFont="1" applyFill="1" applyBorder="1" applyAlignment="1">
      <alignment horizontal="center" vertical="center"/>
    </xf>
    <xf numFmtId="0" fontId="3" fillId="8" borderId="38" xfId="0" applyFont="1" applyFill="1" applyBorder="1" applyAlignment="1" applyProtection="1">
      <alignment horizontal="center" vertical="center" wrapText="1"/>
      <protection locked="0"/>
    </xf>
    <xf numFmtId="0" fontId="3" fillId="8" borderId="39" xfId="0" applyFont="1" applyFill="1" applyBorder="1" applyAlignment="1" applyProtection="1">
      <alignment horizontal="center" vertical="center" wrapText="1"/>
      <protection locked="0"/>
    </xf>
    <xf numFmtId="0" fontId="15" fillId="8" borderId="39" xfId="0" applyFont="1" applyFill="1" applyBorder="1" applyAlignment="1">
      <alignment horizontal="center" vertical="center" textRotation="90"/>
    </xf>
    <xf numFmtId="0" fontId="1" fillId="0" borderId="7" xfId="0" applyFont="1" applyBorder="1" applyProtection="1">
      <protection locked="0"/>
    </xf>
    <xf numFmtId="0" fontId="1" fillId="0" borderId="9" xfId="0" applyFont="1" applyBorder="1" applyAlignment="1" applyProtection="1">
      <alignment horizontal="justify" vertical="top" wrapText="1"/>
      <protection locked="0"/>
    </xf>
    <xf numFmtId="0" fontId="2" fillId="0" borderId="9" xfId="0" applyFont="1" applyBorder="1" applyAlignment="1" applyProtection="1">
      <alignment horizontal="justify" vertical="top" wrapText="1"/>
      <protection locked="0"/>
    </xf>
    <xf numFmtId="0" fontId="1" fillId="0" borderId="9" xfId="0" applyFont="1" applyBorder="1" applyProtection="1">
      <protection locked="0"/>
    </xf>
    <xf numFmtId="0" fontId="1" fillId="0" borderId="10" xfId="0" applyFont="1" applyBorder="1" applyProtection="1">
      <protection locked="0"/>
    </xf>
    <xf numFmtId="0" fontId="15" fillId="8" borderId="7" xfId="0" applyFont="1" applyFill="1" applyBorder="1" applyAlignment="1">
      <alignment horizontal="center" vertical="center"/>
    </xf>
    <xf numFmtId="0" fontId="0" fillId="0" borderId="6" xfId="0" applyBorder="1"/>
    <xf numFmtId="0" fontId="0" fillId="0" borderId="8" xfId="0" applyBorder="1"/>
    <xf numFmtId="0" fontId="0" fillId="0" borderId="9" xfId="0" applyBorder="1" applyAlignment="1">
      <alignment horizontal="center" vertical="center"/>
    </xf>
    <xf numFmtId="0" fontId="0" fillId="0" borderId="10" xfId="0" applyBorder="1" applyAlignment="1">
      <alignment horizontal="center" vertical="center"/>
    </xf>
    <xf numFmtId="0" fontId="1" fillId="0" borderId="29" xfId="0" applyFont="1" applyBorder="1" applyProtection="1">
      <protection locked="0"/>
    </xf>
    <xf numFmtId="0" fontId="1" fillId="0" borderId="45" xfId="0" applyFont="1" applyBorder="1" applyProtection="1">
      <protection locked="0"/>
    </xf>
    <xf numFmtId="0" fontId="11" fillId="0" borderId="6" xfId="0" applyFont="1" applyBorder="1" applyAlignment="1">
      <alignment horizontal="center" vertical="center"/>
    </xf>
    <xf numFmtId="0" fontId="14" fillId="5" borderId="11" xfId="0" applyFont="1" applyFill="1" applyBorder="1" applyAlignment="1">
      <alignment horizontal="center" vertical="center"/>
    </xf>
    <xf numFmtId="0" fontId="11" fillId="0" borderId="16" xfId="0" applyFont="1" applyBorder="1" applyAlignment="1">
      <alignment horizontal="center" vertical="center"/>
    </xf>
    <xf numFmtId="0" fontId="27" fillId="8" borderId="37" xfId="0" applyFont="1" applyFill="1" applyBorder="1" applyAlignment="1">
      <alignment horizontal="center" vertical="center"/>
    </xf>
    <xf numFmtId="0" fontId="33" fillId="0" borderId="0" xfId="0" applyFont="1" applyAlignment="1">
      <alignment wrapText="1"/>
    </xf>
    <xf numFmtId="0" fontId="33" fillId="0" borderId="0" xfId="0" applyFont="1" applyAlignment="1">
      <alignment vertical="center" wrapText="1"/>
    </xf>
    <xf numFmtId="0" fontId="32" fillId="0" borderId="0" xfId="0" applyFont="1" applyAlignment="1">
      <alignment horizontal="left" vertical="center" wrapText="1"/>
    </xf>
    <xf numFmtId="0" fontId="34" fillId="9" borderId="11"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3" fillId="0" borderId="6" xfId="0" applyFont="1" applyBorder="1" applyAlignment="1">
      <alignment horizontal="center" vertical="center" wrapText="1"/>
    </xf>
    <xf numFmtId="0" fontId="35" fillId="0" borderId="1" xfId="0" applyFont="1" applyBorder="1" applyAlignment="1">
      <alignment vertical="center" wrapText="1"/>
    </xf>
    <xf numFmtId="0" fontId="35" fillId="0" borderId="14"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horizontal="center" vertical="center" wrapText="1"/>
    </xf>
    <xf numFmtId="0" fontId="35" fillId="0" borderId="9" xfId="0"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horizontal="left" vertical="center" wrapText="1"/>
    </xf>
    <xf numFmtId="0" fontId="32" fillId="0" borderId="0" xfId="0" applyFont="1" applyAlignment="1">
      <alignment vertical="center" wrapText="1"/>
    </xf>
    <xf numFmtId="0" fontId="32" fillId="0" borderId="1" xfId="0" applyFont="1" applyBorder="1" applyAlignment="1">
      <alignment horizontal="left" vertical="center" wrapText="1"/>
    </xf>
    <xf numFmtId="0" fontId="34" fillId="0" borderId="0" xfId="0" applyFont="1" applyAlignment="1">
      <alignment wrapText="1"/>
    </xf>
    <xf numFmtId="0" fontId="33" fillId="0" borderId="16" xfId="0" applyFont="1" applyBorder="1" applyAlignment="1">
      <alignment horizontal="center" vertical="center" wrapText="1"/>
    </xf>
    <xf numFmtId="0" fontId="35" fillId="0" borderId="15" xfId="0" applyFont="1" applyBorder="1" applyAlignment="1">
      <alignment vertical="center" wrapText="1"/>
    </xf>
    <xf numFmtId="0" fontId="35" fillId="0" borderId="7" xfId="0" applyFont="1" applyBorder="1" applyAlignment="1">
      <alignment vertical="center" wrapText="1"/>
    </xf>
    <xf numFmtId="0" fontId="35" fillId="0" borderId="10" xfId="0" applyFont="1" applyBorder="1" applyAlignment="1">
      <alignment vertical="center" wrapText="1"/>
    </xf>
    <xf numFmtId="0" fontId="34" fillId="7" borderId="9"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15" fillId="7" borderId="23" xfId="0" applyFont="1" applyFill="1" applyBorder="1" applyAlignment="1">
      <alignment horizontal="left" vertical="center"/>
    </xf>
    <xf numFmtId="0" fontId="9" fillId="8" borderId="9"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11" fillId="0" borderId="14" xfId="0" applyFont="1" applyBorder="1" applyAlignment="1">
      <alignment vertical="center" wrapText="1"/>
    </xf>
    <xf numFmtId="0" fontId="38" fillId="0" borderId="14" xfId="0" applyFont="1" applyBorder="1" applyAlignment="1">
      <alignment horizontal="center" vertical="center" wrapText="1"/>
    </xf>
    <xf numFmtId="14" fontId="38" fillId="0" borderId="14" xfId="0" applyNumberFormat="1" applyFont="1" applyBorder="1" applyAlignment="1">
      <alignment horizontal="center" vertical="center" wrapText="1"/>
    </xf>
    <xf numFmtId="1" fontId="39"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38" fillId="0" borderId="1" xfId="0" applyFont="1" applyBorder="1" applyAlignment="1">
      <alignment vertical="center" wrapText="1"/>
    </xf>
    <xf numFmtId="0" fontId="38"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38" fillId="0" borderId="9" xfId="0" applyFont="1" applyBorder="1" applyAlignment="1">
      <alignment vertical="center" wrapText="1"/>
    </xf>
    <xf numFmtId="0" fontId="38" fillId="0" borderId="9" xfId="0" applyFont="1" applyBorder="1" applyAlignment="1">
      <alignment horizontal="center" vertical="center" wrapText="1"/>
    </xf>
    <xf numFmtId="1" fontId="39" fillId="0" borderId="27"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5" fillId="0" borderId="0" xfId="0" applyFont="1" applyAlignment="1">
      <alignment horizontal="center" vertical="center" textRotation="90" wrapText="1"/>
    </xf>
    <xf numFmtId="0" fontId="15" fillId="8" borderId="61" xfId="0" applyFont="1" applyFill="1" applyBorder="1" applyAlignment="1">
      <alignment horizontal="center" vertical="center" wrapText="1"/>
    </xf>
    <xf numFmtId="0" fontId="3" fillId="8" borderId="11" xfId="0" applyFont="1" applyFill="1" applyBorder="1" applyAlignment="1">
      <alignment horizontal="center" vertical="center" textRotation="90" wrapText="1"/>
    </xf>
    <xf numFmtId="0" fontId="3" fillId="8" borderId="12" xfId="0" applyFont="1" applyFill="1" applyBorder="1" applyAlignment="1">
      <alignment horizontal="center" vertical="center" textRotation="90" wrapText="1"/>
    </xf>
    <xf numFmtId="0" fontId="3" fillId="8" borderId="13" xfId="0" applyFont="1" applyFill="1" applyBorder="1" applyAlignment="1">
      <alignment horizontal="center" vertical="center" textRotation="90" wrapText="1"/>
    </xf>
    <xf numFmtId="0" fontId="0" fillId="0" borderId="2" xfId="0" applyBorder="1" applyAlignment="1">
      <alignment horizontal="center"/>
    </xf>
    <xf numFmtId="0" fontId="0" fillId="0" borderId="69" xfId="0" applyBorder="1"/>
    <xf numFmtId="0" fontId="3" fillId="0" borderId="0" xfId="0" applyFont="1" applyAlignment="1">
      <alignment horizontal="center" vertical="center" textRotation="90" wrapText="1"/>
    </xf>
    <xf numFmtId="0" fontId="28" fillId="0" borderId="1" xfId="0" applyFont="1" applyBorder="1" applyAlignment="1">
      <alignment horizontal="center" vertical="center" wrapText="1"/>
    </xf>
    <xf numFmtId="0" fontId="15" fillId="8" borderId="61" xfId="0" applyFont="1" applyFill="1" applyBorder="1" applyAlignment="1">
      <alignment horizontal="center" vertical="center" textRotation="90" wrapText="1"/>
    </xf>
    <xf numFmtId="0" fontId="3" fillId="0" borderId="38" xfId="0" applyFont="1" applyBorder="1" applyAlignment="1" applyProtection="1">
      <alignment horizontal="center" vertical="top" wrapText="1"/>
      <protection locked="0"/>
    </xf>
    <xf numFmtId="0" fontId="0" fillId="0" borderId="39" xfId="0" applyBorder="1" applyAlignment="1">
      <alignment horizontal="center"/>
    </xf>
    <xf numFmtId="0" fontId="0" fillId="0" borderId="39" xfId="0" applyBorder="1"/>
    <xf numFmtId="0" fontId="0" fillId="0" borderId="51" xfId="0" applyBorder="1"/>
    <xf numFmtId="0" fontId="0" fillId="0" borderId="52" xfId="0" applyBorder="1"/>
    <xf numFmtId="0" fontId="0" fillId="0" borderId="29" xfId="0" applyBorder="1"/>
    <xf numFmtId="0" fontId="0" fillId="0" borderId="73" xfId="0" applyBorder="1"/>
    <xf numFmtId="0" fontId="0" fillId="0" borderId="45" xfId="0" applyBorder="1"/>
    <xf numFmtId="0" fontId="0" fillId="0" borderId="74" xfId="0" applyBorder="1"/>
    <xf numFmtId="0" fontId="0" fillId="0" borderId="40" xfId="0" applyBorder="1"/>
    <xf numFmtId="0" fontId="3" fillId="8" borderId="61" xfId="0" applyFont="1" applyFill="1" applyBorder="1" applyAlignment="1">
      <alignment horizontal="center" vertical="center" textRotation="90" wrapText="1"/>
    </xf>
    <xf numFmtId="0" fontId="0" fillId="0" borderId="33" xfId="0" applyBorder="1"/>
    <xf numFmtId="0" fontId="0" fillId="0" borderId="75" xfId="0" applyBorder="1"/>
    <xf numFmtId="0" fontId="28" fillId="0" borderId="9" xfId="0" applyFont="1" applyBorder="1" applyAlignment="1">
      <alignment horizontal="center" vertical="center" wrapText="1"/>
    </xf>
    <xf numFmtId="0" fontId="34" fillId="2" borderId="68"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67" xfId="0" applyFont="1" applyBorder="1" applyAlignment="1">
      <alignment horizontal="center" vertical="center" wrapText="1"/>
    </xf>
    <xf numFmtId="0" fontId="10" fillId="0" borderId="0" xfId="0" applyFont="1" applyAlignment="1" applyProtection="1">
      <alignment horizontal="center" vertical="top" wrapText="1"/>
      <protection locked="0"/>
    </xf>
    <xf numFmtId="0" fontId="2" fillId="0" borderId="0" xfId="0" applyFont="1" applyProtection="1">
      <protection locked="0"/>
    </xf>
    <xf numFmtId="0" fontId="11" fillId="5" borderId="11" xfId="0" applyFont="1" applyFill="1" applyBorder="1" applyAlignment="1">
      <alignment horizontal="center" vertical="center"/>
    </xf>
    <xf numFmtId="0" fontId="14" fillId="8" borderId="14" xfId="0" applyFont="1" applyFill="1" applyBorder="1" applyAlignment="1" applyProtection="1">
      <alignment horizontal="center" vertical="center" wrapText="1"/>
      <protection locked="0"/>
    </xf>
    <xf numFmtId="0" fontId="14" fillId="0" borderId="28" xfId="0" applyFont="1" applyBorder="1" applyAlignment="1" applyProtection="1">
      <alignment vertical="center" wrapText="1"/>
      <protection locked="0"/>
    </xf>
    <xf numFmtId="0" fontId="0" fillId="0" borderId="0" xfId="0" applyProtection="1">
      <protection locked="0"/>
    </xf>
    <xf numFmtId="0" fontId="15" fillId="7" borderId="23" xfId="0" applyFont="1" applyFill="1" applyBorder="1" applyAlignment="1" applyProtection="1">
      <alignment horizontal="center" vertical="center"/>
      <protection locked="0"/>
    </xf>
    <xf numFmtId="0" fontId="15" fillId="7" borderId="5" xfId="0" applyFont="1" applyFill="1" applyBorder="1" applyAlignment="1" applyProtection="1">
      <alignment horizontal="center" vertical="center"/>
      <protection locked="0"/>
    </xf>
    <xf numFmtId="0" fontId="21" fillId="0" borderId="15"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21" fillId="0" borderId="7" xfId="0" applyFont="1" applyBorder="1" applyAlignment="1" applyProtection="1">
      <alignment vertical="top" wrapText="1"/>
      <protection locked="0"/>
    </xf>
    <xf numFmtId="0" fontId="0" fillId="0" borderId="7" xfId="0" applyBorder="1" applyAlignment="1" applyProtection="1">
      <alignment vertical="center"/>
      <protection locked="0"/>
    </xf>
    <xf numFmtId="0" fontId="0" fillId="0" borderId="7" xfId="0" applyBorder="1" applyAlignment="1" applyProtection="1">
      <alignment vertical="center" wrapText="1"/>
      <protection locked="0"/>
    </xf>
    <xf numFmtId="0" fontId="21" fillId="0" borderId="12" xfId="0" applyFont="1" applyBorder="1" applyAlignment="1" applyProtection="1">
      <alignment horizontal="center"/>
      <protection locked="0"/>
    </xf>
    <xf numFmtId="0" fontId="21" fillId="0" borderId="14"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40" xfId="0" applyFont="1" applyBorder="1" applyAlignment="1" applyProtection="1">
      <alignment vertical="top" wrapText="1"/>
      <protection locked="0"/>
    </xf>
    <xf numFmtId="0" fontId="21" fillId="0" borderId="1"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0" fillId="0" borderId="56" xfId="0" applyBorder="1" applyAlignment="1" applyProtection="1">
      <alignment vertical="center"/>
      <protection locked="0"/>
    </xf>
    <xf numFmtId="0" fontId="21" fillId="0" borderId="56"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21" fillId="0" borderId="13" xfId="0" applyFont="1" applyBorder="1" applyAlignment="1" applyProtection="1">
      <alignment horizontal="center"/>
      <protection locked="0"/>
    </xf>
    <xf numFmtId="0" fontId="21" fillId="0" borderId="15" xfId="0" applyFont="1" applyBorder="1" applyAlignment="1" applyProtection="1">
      <alignment horizontal="center"/>
      <protection locked="0"/>
    </xf>
    <xf numFmtId="0" fontId="21" fillId="0" borderId="10" xfId="0" applyFont="1" applyBorder="1" applyAlignment="1" applyProtection="1">
      <alignment horizontal="center"/>
      <protection locked="0"/>
    </xf>
    <xf numFmtId="0" fontId="21" fillId="0" borderId="76" xfId="0" applyFont="1" applyBorder="1" applyAlignment="1" applyProtection="1">
      <alignment vertical="top" wrapText="1"/>
      <protection locked="0"/>
    </xf>
    <xf numFmtId="0" fontId="1" fillId="0" borderId="7" xfId="0"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21" fillId="0" borderId="61"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0" fillId="2" borderId="0" xfId="0" applyFill="1" applyProtection="1">
      <protection locked="0"/>
    </xf>
    <xf numFmtId="0" fontId="0" fillId="0" borderId="15" xfId="0" applyBorder="1" applyAlignment="1" applyProtection="1">
      <alignment vertical="top" wrapText="1"/>
      <protection locked="0"/>
    </xf>
    <xf numFmtId="0" fontId="0" fillId="0" borderId="10" xfId="0" applyBorder="1" applyAlignment="1" applyProtection="1">
      <alignment vertical="center" wrapText="1"/>
      <protection locked="0"/>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1" xfId="0" applyFont="1" applyBorder="1" applyAlignment="1">
      <alignment horizontal="center" vertical="center"/>
    </xf>
    <xf numFmtId="0" fontId="8" fillId="0" borderId="16" xfId="0" applyFont="1" applyBorder="1" applyAlignment="1">
      <alignment horizontal="center" vertical="center"/>
    </xf>
    <xf numFmtId="0" fontId="17" fillId="0" borderId="0" xfId="0" applyFont="1" applyProtection="1">
      <protection locked="0"/>
    </xf>
    <xf numFmtId="0" fontId="15" fillId="7" borderId="23" xfId="0" applyFont="1" applyFill="1" applyBorder="1" applyAlignment="1">
      <alignment horizontal="center" vertical="center"/>
    </xf>
    <xf numFmtId="0" fontId="8" fillId="8" borderId="16" xfId="0" applyFont="1" applyFill="1" applyBorder="1" applyAlignment="1">
      <alignment horizontal="center" vertical="center"/>
    </xf>
    <xf numFmtId="0" fontId="8" fillId="0" borderId="1" xfId="0" applyFont="1" applyBorder="1" applyAlignment="1">
      <alignment horizontal="center" vertical="center"/>
    </xf>
    <xf numFmtId="0" fontId="15" fillId="7" borderId="2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8" fillId="0" borderId="26" xfId="0" applyFont="1" applyBorder="1" applyAlignment="1">
      <alignment horizontal="center" vertical="center"/>
    </xf>
    <xf numFmtId="0" fontId="8" fillId="2" borderId="16" xfId="0" applyFont="1" applyFill="1" applyBorder="1" applyAlignment="1">
      <alignment horizontal="center" vertical="center"/>
    </xf>
    <xf numFmtId="0" fontId="8" fillId="8" borderId="6" xfId="0" applyFont="1" applyFill="1" applyBorder="1" applyAlignment="1">
      <alignment horizontal="center" vertical="center"/>
    </xf>
    <xf numFmtId="0" fontId="2" fillId="8" borderId="16" xfId="0" applyFont="1" applyFill="1" applyBorder="1" applyAlignment="1">
      <alignment horizontal="center" vertical="center"/>
    </xf>
    <xf numFmtId="0" fontId="2" fillId="0" borderId="16" xfId="0" applyFont="1" applyBorder="1" applyAlignment="1">
      <alignment horizontal="center" vertical="center"/>
    </xf>
    <xf numFmtId="0" fontId="14" fillId="4" borderId="27" xfId="0" applyFont="1" applyFill="1" applyBorder="1" applyAlignment="1">
      <alignment horizontal="center" vertical="center" wrapText="1"/>
    </xf>
    <xf numFmtId="0" fontId="2" fillId="0" borderId="6" xfId="0" applyFont="1" applyBorder="1" applyAlignment="1">
      <alignment horizontal="center" vertical="center"/>
    </xf>
    <xf numFmtId="0" fontId="8" fillId="2" borderId="6"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6" xfId="0" applyFont="1" applyFill="1" applyBorder="1" applyAlignment="1">
      <alignment horizontal="center" vertical="center"/>
    </xf>
    <xf numFmtId="0" fontId="8" fillId="0" borderId="76" xfId="0" applyFont="1" applyBorder="1" applyAlignment="1">
      <alignment horizontal="center" vertical="center"/>
    </xf>
    <xf numFmtId="0" fontId="15" fillId="7" borderId="3" xfId="0" applyFont="1" applyFill="1" applyBorder="1" applyAlignment="1">
      <alignment horizontal="center" vertical="center" wrapText="1"/>
    </xf>
    <xf numFmtId="0" fontId="8" fillId="8" borderId="38" xfId="0" applyFont="1" applyFill="1" applyBorder="1" applyAlignment="1">
      <alignment horizontal="center" vertical="center"/>
    </xf>
    <xf numFmtId="9" fontId="34" fillId="0" borderId="78" xfId="6" applyFont="1" applyFill="1" applyBorder="1" applyAlignment="1" applyProtection="1">
      <alignment horizontal="center" vertical="center" wrapText="1"/>
      <protection locked="0"/>
    </xf>
    <xf numFmtId="0" fontId="8" fillId="0" borderId="1" xfId="0" applyFont="1" applyBorder="1" applyAlignment="1">
      <alignment horizontal="justify" vertical="center"/>
    </xf>
    <xf numFmtId="0" fontId="8" fillId="0" borderId="7" xfId="0" applyFont="1" applyBorder="1" applyAlignment="1">
      <alignment horizontal="justify" vertical="center"/>
    </xf>
    <xf numFmtId="0" fontId="8" fillId="0" borderId="2"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7" xfId="0" applyFont="1" applyBorder="1" applyAlignment="1">
      <alignment horizontal="justify"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0" fillId="4" borderId="3"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protection locked="0"/>
    </xf>
    <xf numFmtId="0" fontId="10" fillId="5" borderId="19" xfId="0" applyFont="1" applyFill="1" applyBorder="1" applyAlignment="1" applyProtection="1">
      <alignment horizontal="center" vertical="top" wrapText="1"/>
      <protection locked="0"/>
    </xf>
    <xf numFmtId="0" fontId="10" fillId="5" borderId="17" xfId="0" applyFont="1" applyFill="1" applyBorder="1" applyAlignment="1" applyProtection="1">
      <alignment horizontal="center" vertical="top" wrapText="1"/>
      <protection locked="0"/>
    </xf>
    <xf numFmtId="0" fontId="10" fillId="5" borderId="20"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0" fontId="9" fillId="6" borderId="4" xfId="0" applyFont="1" applyFill="1" applyBorder="1" applyAlignment="1" applyProtection="1">
      <alignment horizontal="center" vertical="top" wrapText="1"/>
      <protection locked="0"/>
    </xf>
    <xf numFmtId="0" fontId="9" fillId="6" borderId="5"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vertical="top" wrapText="1"/>
      <protection locked="0"/>
    </xf>
    <xf numFmtId="0" fontId="9" fillId="3" borderId="4" xfId="0" applyFont="1" applyFill="1" applyBorder="1" applyAlignment="1" applyProtection="1">
      <alignment horizontal="center" vertical="top" wrapText="1"/>
      <protection locked="0"/>
    </xf>
    <xf numFmtId="0" fontId="9" fillId="3" borderId="5" xfId="0" applyFont="1" applyFill="1" applyBorder="1" applyAlignment="1" applyProtection="1">
      <alignment horizontal="center" vertical="top" wrapText="1"/>
      <protection locked="0"/>
    </xf>
    <xf numFmtId="0" fontId="8" fillId="0" borderId="36"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0" xfId="0" applyFont="1" applyAlignment="1">
      <alignment horizontal="justify" vertical="center" wrapText="1"/>
    </xf>
    <xf numFmtId="0" fontId="8" fillId="0" borderId="57" xfId="0" applyFont="1" applyBorder="1" applyAlignment="1">
      <alignment horizontal="justify" vertical="center" wrapText="1"/>
    </xf>
    <xf numFmtId="0" fontId="8" fillId="0" borderId="32" xfId="0" applyFont="1" applyBorder="1" applyAlignment="1">
      <alignment horizontal="justify" vertical="top" wrapText="1"/>
    </xf>
    <xf numFmtId="0" fontId="8" fillId="0" borderId="0" xfId="0" applyFont="1" applyAlignment="1">
      <alignment horizontal="justify" vertical="top" wrapText="1"/>
    </xf>
    <xf numFmtId="0" fontId="8" fillId="0" borderId="57" xfId="0" applyFont="1" applyBorder="1" applyAlignment="1">
      <alignment horizontal="justify" vertical="top"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5" borderId="61"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3" fillId="5" borderId="6"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8" fillId="0" borderId="19" xfId="0" applyFont="1" applyBorder="1" applyAlignment="1">
      <alignment horizontal="justify" vertical="top" wrapText="1"/>
    </xf>
    <xf numFmtId="0" fontId="8" fillId="0" borderId="17" xfId="0" applyFont="1" applyBorder="1" applyAlignment="1">
      <alignment horizontal="justify" vertical="top" wrapText="1"/>
    </xf>
    <xf numFmtId="0" fontId="8" fillId="0" borderId="20" xfId="0" applyFont="1" applyBorder="1" applyAlignment="1">
      <alignment horizontal="justify" vertical="top" wrapText="1"/>
    </xf>
    <xf numFmtId="0" fontId="10" fillId="5" borderId="3" xfId="0" applyFont="1" applyFill="1" applyBorder="1" applyAlignment="1" applyProtection="1">
      <alignment horizontal="center" vertical="top" wrapText="1"/>
      <protection locked="0"/>
    </xf>
    <xf numFmtId="0" fontId="10" fillId="5" borderId="4" xfId="0" applyFont="1" applyFill="1" applyBorder="1" applyAlignment="1" applyProtection="1">
      <alignment horizontal="center" vertical="top" wrapText="1"/>
      <protection locked="0"/>
    </xf>
    <xf numFmtId="0" fontId="10" fillId="5" borderId="5" xfId="0" applyFont="1" applyFill="1" applyBorder="1" applyAlignment="1" applyProtection="1">
      <alignment horizontal="center" vertical="top" wrapText="1"/>
      <protection locked="0"/>
    </xf>
    <xf numFmtId="0" fontId="3" fillId="7" borderId="6" xfId="0" applyFont="1" applyFill="1" applyBorder="1" applyAlignment="1">
      <alignment horizontal="left" vertical="center"/>
    </xf>
    <xf numFmtId="0" fontId="3" fillId="7" borderId="1" xfId="0" applyFont="1" applyFill="1" applyBorder="1" applyAlignment="1">
      <alignment horizontal="left"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29" xfId="0" applyFont="1" applyBorder="1" applyAlignment="1">
      <alignment horizontal="left" vertical="center"/>
    </xf>
    <xf numFmtId="0" fontId="15" fillId="0" borderId="31" xfId="0" applyFont="1" applyBorder="1" applyAlignment="1">
      <alignment horizontal="left" vertical="center"/>
    </xf>
    <xf numFmtId="0" fontId="15" fillId="7" borderId="18" xfId="0" applyFont="1" applyFill="1" applyBorder="1" applyAlignment="1">
      <alignment horizontal="left" vertical="center"/>
    </xf>
    <xf numFmtId="0" fontId="15" fillId="7" borderId="1" xfId="0" applyFont="1" applyFill="1" applyBorder="1" applyAlignment="1">
      <alignment horizontal="left" vertical="center"/>
    </xf>
    <xf numFmtId="0" fontId="15" fillId="0" borderId="7" xfId="0" applyFont="1" applyBorder="1" applyAlignment="1">
      <alignment horizontal="left" vertical="center"/>
    </xf>
    <xf numFmtId="0" fontId="15" fillId="7" borderId="6" xfId="0" applyFont="1" applyFill="1" applyBorder="1" applyAlignment="1">
      <alignment horizontal="left" vertical="center"/>
    </xf>
    <xf numFmtId="0" fontId="3" fillId="0" borderId="1" xfId="0" applyFont="1" applyBorder="1" applyAlignment="1">
      <alignment horizontal="center" vertical="center"/>
    </xf>
    <xf numFmtId="0" fontId="3" fillId="7" borderId="41" xfId="0" applyFont="1" applyFill="1" applyBorder="1" applyAlignment="1">
      <alignment horizontal="left" vertical="center"/>
    </xf>
    <xf numFmtId="0" fontId="3" fillId="7" borderId="2" xfId="0" applyFont="1" applyFill="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6" fillId="0" borderId="55" xfId="0" applyFont="1" applyBorder="1" applyAlignment="1">
      <alignment horizontal="left" vertical="center"/>
    </xf>
    <xf numFmtId="0" fontId="16" fillId="0" borderId="25" xfId="0" applyFont="1" applyBorder="1" applyAlignment="1">
      <alignment horizontal="left" vertical="center"/>
    </xf>
    <xf numFmtId="0" fontId="16" fillId="0" borderId="59" xfId="0" applyFont="1" applyBorder="1" applyAlignment="1">
      <alignment horizontal="left" vertical="center"/>
    </xf>
    <xf numFmtId="0" fontId="16" fillId="0" borderId="1" xfId="0" applyFont="1" applyBorder="1" applyAlignment="1">
      <alignment horizontal="left" vertical="center"/>
    </xf>
    <xf numFmtId="0" fontId="16" fillId="0" borderId="7" xfId="0" applyFont="1" applyBorder="1" applyAlignment="1">
      <alignment horizontal="left" vertical="center"/>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6" fillId="0" borderId="36" xfId="0" applyFont="1" applyBorder="1" applyAlignment="1">
      <alignment horizontal="left" vertical="center" wrapText="1"/>
    </xf>
    <xf numFmtId="0" fontId="16" fillId="0" borderId="30" xfId="0" applyFont="1" applyBorder="1" applyAlignment="1">
      <alignment horizontal="left" vertical="center" wrapText="1"/>
    </xf>
    <xf numFmtId="0" fontId="16" fillId="0" borderId="37" xfId="0" applyFont="1" applyBorder="1" applyAlignment="1">
      <alignment horizontal="left" vertical="center" wrapText="1"/>
    </xf>
    <xf numFmtId="0" fontId="16" fillId="0" borderId="32" xfId="0" applyFont="1" applyBorder="1" applyAlignment="1">
      <alignment horizontal="left" vertical="center" wrapText="1"/>
    </xf>
    <xf numFmtId="0" fontId="16" fillId="0" borderId="0" xfId="0" applyFont="1" applyAlignment="1">
      <alignment horizontal="left" vertical="center" wrapText="1"/>
    </xf>
    <xf numFmtId="0" fontId="16" fillId="0" borderId="57"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center" wrapText="1"/>
    </xf>
    <xf numFmtId="0" fontId="16" fillId="0" borderId="20" xfId="0" applyFont="1" applyBorder="1" applyAlignment="1">
      <alignment horizontal="left" vertical="center" wrapText="1"/>
    </xf>
    <xf numFmtId="0" fontId="15" fillId="7" borderId="36"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37" xfId="0" applyFont="1" applyFill="1" applyBorder="1" applyAlignment="1">
      <alignment horizontal="center" vertical="center"/>
    </xf>
    <xf numFmtId="0" fontId="16" fillId="0" borderId="30" xfId="0" applyFont="1" applyBorder="1" applyAlignment="1">
      <alignment horizontal="left" vertical="center"/>
    </xf>
    <xf numFmtId="0" fontId="16" fillId="0" borderId="37" xfId="0" applyFont="1" applyBorder="1" applyAlignment="1">
      <alignment horizontal="left" vertical="center"/>
    </xf>
    <xf numFmtId="0" fontId="16" fillId="0" borderId="32" xfId="0" applyFont="1" applyBorder="1" applyAlignment="1">
      <alignment horizontal="left" vertical="center"/>
    </xf>
    <xf numFmtId="0" fontId="16" fillId="0" borderId="0" xfId="0" applyFont="1" applyAlignment="1">
      <alignment horizontal="left" vertical="center"/>
    </xf>
    <xf numFmtId="0" fontId="16" fillId="0" borderId="57" xfId="0" applyFont="1" applyBorder="1" applyAlignment="1">
      <alignment horizontal="left" vertical="center"/>
    </xf>
    <xf numFmtId="0" fontId="15" fillId="7" borderId="32" xfId="0" applyFont="1" applyFill="1" applyBorder="1" applyAlignment="1">
      <alignment horizontal="center" vertical="center"/>
    </xf>
    <xf numFmtId="0" fontId="15" fillId="7" borderId="0" xfId="0" applyFont="1" applyFill="1" applyAlignment="1">
      <alignment horizontal="center" vertical="center"/>
    </xf>
    <xf numFmtId="0" fontId="15" fillId="7" borderId="57"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38" xfId="0" applyFont="1" applyBorder="1" applyAlignment="1">
      <alignment horizontal="left" vertical="center" wrapTex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0" fontId="15" fillId="7" borderId="5" xfId="0" applyFont="1" applyFill="1" applyBorder="1" applyAlignment="1">
      <alignment horizontal="left" vertical="center"/>
    </xf>
    <xf numFmtId="0" fontId="15" fillId="0" borderId="6" xfId="0" applyFont="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15"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7" borderId="38" xfId="0" applyFont="1" applyFill="1" applyBorder="1" applyAlignment="1">
      <alignment horizontal="left" vertical="center"/>
    </xf>
    <xf numFmtId="0" fontId="3" fillId="7" borderId="39" xfId="0" applyFont="1" applyFill="1" applyBorder="1" applyAlignment="1">
      <alignment horizontal="left" vertical="center"/>
    </xf>
    <xf numFmtId="0" fontId="15" fillId="0" borderId="18" xfId="0" applyFont="1" applyBorder="1" applyAlignment="1">
      <alignment horizontal="left" vertical="center"/>
    </xf>
    <xf numFmtId="0" fontId="15" fillId="7" borderId="47" xfId="0" applyFont="1" applyFill="1" applyBorder="1" applyAlignment="1">
      <alignment horizontal="left" vertical="center" wrapText="1"/>
    </xf>
    <xf numFmtId="0" fontId="15" fillId="7" borderId="18" xfId="0" applyFont="1" applyFill="1" applyBorder="1" applyAlignment="1">
      <alignment horizontal="left" vertical="center" wrapText="1"/>
    </xf>
    <xf numFmtId="0" fontId="16" fillId="0" borderId="29" xfId="0" applyFont="1" applyBorder="1" applyAlignment="1">
      <alignment horizontal="left" vertical="center"/>
    </xf>
    <xf numFmtId="0" fontId="19" fillId="0" borderId="31" xfId="0" applyFont="1" applyBorder="1" applyAlignment="1">
      <alignment horizontal="left" vertical="center"/>
    </xf>
    <xf numFmtId="0" fontId="19" fillId="0" borderId="44" xfId="0" applyFont="1" applyBorder="1" applyAlignment="1">
      <alignment horizontal="left" vertical="center"/>
    </xf>
    <xf numFmtId="0" fontId="0" fillId="0" borderId="16"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6" xfId="0" applyBorder="1" applyAlignment="1">
      <alignment horizontal="left" wrapText="1"/>
    </xf>
    <xf numFmtId="0" fontId="0" fillId="0" borderId="1"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3" fillId="0" borderId="30" xfId="0" applyFont="1" applyBorder="1" applyAlignment="1">
      <alignment horizontal="center"/>
    </xf>
    <xf numFmtId="0" fontId="3" fillId="0" borderId="50" xfId="0" applyFont="1" applyBorder="1" applyAlignment="1">
      <alignment horizont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7" borderId="41"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6" fillId="0" borderId="24" xfId="0" applyFont="1" applyBorder="1" applyAlignment="1">
      <alignment horizontal="left" vertical="center"/>
    </xf>
    <xf numFmtId="0" fontId="15" fillId="7" borderId="2" xfId="0" applyFont="1" applyFill="1" applyBorder="1" applyAlignment="1">
      <alignment horizontal="left" vertical="center"/>
    </xf>
    <xf numFmtId="0" fontId="15" fillId="7" borderId="6"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5" fillId="7" borderId="47" xfId="0" applyFont="1" applyFill="1" applyBorder="1" applyAlignment="1">
      <alignment horizontal="left" vertical="center"/>
    </xf>
    <xf numFmtId="0" fontId="15" fillId="7" borderId="31" xfId="0" applyFont="1" applyFill="1" applyBorder="1" applyAlignment="1">
      <alignment horizontal="left" vertical="center"/>
    </xf>
    <xf numFmtId="0" fontId="19" fillId="0" borderId="1" xfId="0" applyFont="1" applyBorder="1" applyAlignment="1">
      <alignment horizontal="left" vertical="center"/>
    </xf>
    <xf numFmtId="0" fontId="19" fillId="0" borderId="7"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5" fillId="0" borderId="21" xfId="0" applyFont="1" applyBorder="1" applyAlignment="1">
      <alignment horizontal="left" vertical="center"/>
    </xf>
    <xf numFmtId="0" fontId="15" fillId="0" borderId="34" xfId="0" applyFont="1" applyBorder="1" applyAlignment="1">
      <alignment horizontal="left"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4" xfId="0" applyFont="1" applyBorder="1" applyAlignment="1">
      <alignment horizontal="center" vertical="center"/>
    </xf>
    <xf numFmtId="0" fontId="3" fillId="7" borderId="51" xfId="0" applyFont="1" applyFill="1" applyBorder="1" applyAlignment="1">
      <alignment horizontal="left" vertical="center"/>
    </xf>
    <xf numFmtId="0" fontId="3" fillId="7" borderId="54" xfId="0" applyFont="1" applyFill="1" applyBorder="1" applyAlignment="1">
      <alignment horizontal="left" vertical="center"/>
    </xf>
    <xf numFmtId="0" fontId="3" fillId="0" borderId="53" xfId="0" applyFont="1" applyBorder="1" applyAlignment="1">
      <alignment horizontal="center" vertical="center"/>
    </xf>
    <xf numFmtId="0" fontId="15" fillId="7" borderId="8" xfId="0" applyFont="1" applyFill="1" applyBorder="1" applyAlignment="1">
      <alignment horizontal="left" vertical="center"/>
    </xf>
    <xf numFmtId="0" fontId="15" fillId="7" borderId="9" xfId="0" applyFont="1" applyFill="1" applyBorder="1" applyAlignment="1">
      <alignment horizontal="left" vertical="center"/>
    </xf>
    <xf numFmtId="0" fontId="3" fillId="7" borderId="32" xfId="0" applyFont="1" applyFill="1" applyBorder="1" applyAlignment="1">
      <alignment horizontal="left" vertical="center"/>
    </xf>
    <xf numFmtId="0" fontId="3" fillId="7" borderId="22" xfId="0" applyFont="1" applyFill="1" applyBorder="1" applyAlignment="1">
      <alignment horizontal="left" vertical="center"/>
    </xf>
    <xf numFmtId="0" fontId="18" fillId="0" borderId="14" xfId="0" applyFont="1" applyBorder="1" applyAlignment="1">
      <alignment horizontal="left" vertical="center"/>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5" fillId="0" borderId="44" xfId="0" applyFont="1" applyBorder="1" applyAlignment="1">
      <alignment horizontal="center" vertical="center"/>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19" xfId="0" applyFont="1" applyBorder="1" applyAlignment="1">
      <alignment horizontal="center" vertical="top" wrapText="1"/>
    </xf>
    <xf numFmtId="0" fontId="15" fillId="0" borderId="17" xfId="0" applyFont="1" applyBorder="1" applyAlignment="1">
      <alignment horizontal="center" vertical="top" wrapText="1"/>
    </xf>
    <xf numFmtId="0" fontId="15" fillId="0" borderId="20" xfId="0" applyFont="1" applyBorder="1" applyAlignment="1">
      <alignment horizontal="center" vertical="top" wrapText="1"/>
    </xf>
    <xf numFmtId="0" fontId="16" fillId="0" borderId="9" xfId="0" applyFont="1" applyBorder="1" applyAlignment="1">
      <alignment horizontal="center"/>
    </xf>
    <xf numFmtId="0" fontId="16" fillId="0" borderId="45" xfId="0" applyFont="1" applyBorder="1" applyAlignment="1">
      <alignment horizontal="center"/>
    </xf>
    <xf numFmtId="0" fontId="16" fillId="0" borderId="10" xfId="0" applyFont="1" applyBorder="1" applyAlignment="1">
      <alignment horizontal="center"/>
    </xf>
    <xf numFmtId="0" fontId="0" fillId="7" borderId="36" xfId="0" applyFill="1" applyBorder="1" applyAlignment="1">
      <alignment horizontal="left" vertical="center" wrapText="1"/>
    </xf>
    <xf numFmtId="0" fontId="0" fillId="7" borderId="49" xfId="0" applyFill="1" applyBorder="1" applyAlignment="1">
      <alignment horizontal="left" vertical="center" wrapText="1"/>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15" fillId="7" borderId="58" xfId="0" applyFont="1" applyFill="1" applyBorder="1" applyAlignment="1">
      <alignment horizontal="left" vertical="center"/>
    </xf>
    <xf numFmtId="0" fontId="15" fillId="7" borderId="24" xfId="0" applyFont="1" applyFill="1" applyBorder="1" applyAlignment="1">
      <alignment horizontal="left" vertical="center"/>
    </xf>
    <xf numFmtId="0" fontId="14" fillId="10" borderId="77" xfId="0" applyFont="1" applyFill="1" applyBorder="1" applyAlignment="1">
      <alignment horizontal="center" vertical="center" wrapText="1"/>
    </xf>
    <xf numFmtId="0" fontId="14" fillId="10" borderId="46" xfId="0" applyFont="1" applyFill="1" applyBorder="1" applyAlignment="1">
      <alignment horizontal="center" vertical="center" wrapText="1"/>
    </xf>
    <xf numFmtId="0" fontId="14" fillId="10" borderId="67" xfId="0" applyFont="1" applyFill="1" applyBorder="1" applyAlignment="1">
      <alignment horizontal="center" vertical="center" wrapText="1"/>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7" borderId="3" xfId="0" applyFont="1" applyFill="1" applyBorder="1" applyAlignment="1" applyProtection="1">
      <alignment horizontal="center"/>
      <protection locked="0"/>
    </xf>
    <xf numFmtId="0" fontId="21" fillId="7" borderId="4"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14" fillId="8" borderId="14" xfId="0" applyFont="1" applyFill="1" applyBorder="1" applyAlignment="1">
      <alignment horizontal="left" vertical="center" wrapText="1"/>
    </xf>
    <xf numFmtId="0" fontId="23" fillId="7" borderId="36"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center" wrapText="1"/>
      <protection locked="0"/>
    </xf>
    <xf numFmtId="0" fontId="23" fillId="7" borderId="37" xfId="0" applyFont="1" applyFill="1" applyBorder="1" applyAlignment="1" applyProtection="1">
      <alignment horizontal="center" vertical="center" wrapText="1"/>
      <protection locked="0"/>
    </xf>
    <xf numFmtId="0" fontId="2" fillId="0" borderId="29" xfId="0" applyFont="1" applyBorder="1" applyAlignment="1">
      <alignment horizontal="left" vertical="top" wrapText="1"/>
    </xf>
    <xf numFmtId="0" fontId="2" fillId="0" borderId="18" xfId="0" applyFont="1" applyBorder="1" applyAlignment="1">
      <alignment horizontal="left" vertical="top" wrapText="1"/>
    </xf>
    <xf numFmtId="0" fontId="8" fillId="0" borderId="1" xfId="0" applyFont="1" applyBorder="1" applyAlignment="1">
      <alignment horizontal="justify" vertical="top" wrapText="1"/>
    </xf>
    <xf numFmtId="0" fontId="8" fillId="0" borderId="29" xfId="0" applyFont="1" applyBorder="1" applyAlignment="1">
      <alignment horizontal="justify" vertical="top" wrapText="1"/>
    </xf>
    <xf numFmtId="0" fontId="8" fillId="0" borderId="18" xfId="0" applyFont="1" applyBorder="1" applyAlignment="1">
      <alignment horizontal="justify" vertical="top" wrapText="1"/>
    </xf>
    <xf numFmtId="0" fontId="14" fillId="8" borderId="14" xfId="0" applyFont="1" applyFill="1" applyBorder="1" applyAlignment="1">
      <alignment vertical="center" wrapText="1"/>
    </xf>
    <xf numFmtId="0" fontId="8" fillId="0" borderId="29" xfId="0" applyFont="1" applyBorder="1" applyAlignment="1">
      <alignment horizontal="justify" vertical="center" wrapText="1"/>
    </xf>
    <xf numFmtId="0" fontId="8" fillId="0" borderId="18" xfId="0" applyFont="1" applyBorder="1" applyAlignment="1">
      <alignment horizontal="justify" vertical="center" wrapText="1"/>
    </xf>
    <xf numFmtId="0" fontId="21" fillId="7" borderId="19" xfId="0" applyFont="1" applyFill="1" applyBorder="1" applyAlignment="1" applyProtection="1">
      <alignment horizontal="center"/>
      <protection locked="0"/>
    </xf>
    <xf numFmtId="0" fontId="21" fillId="7" borderId="17" xfId="0" applyFont="1" applyFill="1" applyBorder="1" applyAlignment="1" applyProtection="1">
      <alignment horizontal="center"/>
      <protection locked="0"/>
    </xf>
    <xf numFmtId="0" fontId="21" fillId="7" borderId="20" xfId="0" applyFont="1" applyFill="1" applyBorder="1" applyAlignment="1" applyProtection="1">
      <alignment horizontal="center"/>
      <protection locked="0"/>
    </xf>
    <xf numFmtId="0" fontId="8" fillId="0" borderId="45" xfId="0" applyFont="1" applyBorder="1" applyAlignment="1">
      <alignment horizontal="justify" vertical="top" wrapText="1"/>
    </xf>
    <xf numFmtId="0" fontId="8" fillId="0" borderId="67" xfId="0" applyFont="1" applyBorder="1" applyAlignment="1">
      <alignment horizontal="justify" vertical="top"/>
    </xf>
    <xf numFmtId="0" fontId="8" fillId="0" borderId="18" xfId="0" applyFont="1" applyBorder="1" applyAlignment="1">
      <alignment horizontal="justify" vertical="top"/>
    </xf>
    <xf numFmtId="0" fontId="8" fillId="0" borderId="29" xfId="0" applyFont="1" applyBorder="1" applyAlignment="1">
      <alignment horizontal="justify" vertical="top"/>
    </xf>
    <xf numFmtId="0" fontId="14" fillId="8" borderId="29" xfId="0" applyFont="1" applyFill="1" applyBorder="1" applyAlignment="1">
      <alignment horizontal="left" vertical="center"/>
    </xf>
    <xf numFmtId="0" fontId="14" fillId="8" borderId="18" xfId="0" applyFont="1" applyFill="1" applyBorder="1" applyAlignment="1">
      <alignment horizontal="left" vertical="center"/>
    </xf>
    <xf numFmtId="0" fontId="8" fillId="0" borderId="1" xfId="0" applyFont="1" applyBorder="1" applyAlignment="1">
      <alignment horizontal="justify" vertical="top"/>
    </xf>
    <xf numFmtId="0" fontId="14" fillId="8" borderId="29" xfId="0" applyFont="1" applyFill="1" applyBorder="1" applyAlignment="1">
      <alignment horizontal="left" vertical="top"/>
    </xf>
    <xf numFmtId="0" fontId="14" fillId="8" borderId="18" xfId="0" applyFont="1" applyFill="1" applyBorder="1" applyAlignment="1">
      <alignment horizontal="left" vertical="top"/>
    </xf>
    <xf numFmtId="0" fontId="14" fillId="8" borderId="39" xfId="0" applyFont="1" applyFill="1" applyBorder="1" applyAlignment="1">
      <alignment horizontal="left" vertical="center"/>
    </xf>
    <xf numFmtId="0" fontId="14" fillId="8" borderId="29" xfId="0" applyFont="1" applyFill="1" applyBorder="1" applyAlignment="1">
      <alignment horizontal="justify" vertical="top"/>
    </xf>
    <xf numFmtId="0" fontId="14" fillId="8" borderId="18" xfId="0" applyFont="1" applyFill="1" applyBorder="1" applyAlignment="1">
      <alignment horizontal="justify" vertical="top"/>
    </xf>
    <xf numFmtId="0" fontId="14" fillId="8" borderId="14" xfId="0" applyFont="1" applyFill="1" applyBorder="1" applyAlignment="1">
      <alignment horizontal="left" vertical="center"/>
    </xf>
    <xf numFmtId="0" fontId="2" fillId="0" borderId="29" xfId="0" applyFont="1" applyBorder="1" applyAlignment="1">
      <alignment horizontal="justify" vertical="top" wrapText="1"/>
    </xf>
    <xf numFmtId="0" fontId="2" fillId="0" borderId="18" xfId="0" applyFont="1" applyBorder="1" applyAlignment="1">
      <alignment horizontal="justify" vertical="top"/>
    </xf>
    <xf numFmtId="0" fontId="8" fillId="0" borderId="18" xfId="0" applyFont="1" applyBorder="1" applyAlignment="1">
      <alignment horizontal="justify" vertical="center"/>
    </xf>
    <xf numFmtId="0" fontId="14" fillId="8" borderId="29" xfId="0" applyFont="1" applyFill="1" applyBorder="1" applyAlignment="1">
      <alignment horizontal="left" vertical="center" wrapText="1"/>
    </xf>
    <xf numFmtId="0" fontId="14" fillId="8" borderId="18" xfId="0" applyFont="1" applyFill="1" applyBorder="1" applyAlignment="1">
      <alignment horizontal="left" vertical="center" wrapText="1"/>
    </xf>
    <xf numFmtId="0" fontId="14" fillId="8" borderId="29" xfId="0" applyFont="1" applyFill="1" applyBorder="1" applyAlignment="1">
      <alignment horizontal="left" vertical="top" wrapText="1"/>
    </xf>
    <xf numFmtId="0" fontId="14" fillId="8" borderId="18" xfId="0" applyFont="1" applyFill="1" applyBorder="1" applyAlignment="1">
      <alignment horizontal="left" vertical="top" wrapText="1"/>
    </xf>
    <xf numFmtId="0" fontId="14" fillId="8" borderId="14" xfId="0" applyFont="1" applyFill="1" applyBorder="1" applyAlignment="1">
      <alignment horizontal="left" vertical="top" wrapText="1"/>
    </xf>
    <xf numFmtId="0" fontId="8" fillId="0" borderId="1" xfId="0" applyFont="1" applyBorder="1" applyAlignment="1">
      <alignment horizontal="left" vertical="center" wrapText="1"/>
    </xf>
    <xf numFmtId="0" fontId="8" fillId="0" borderId="76" xfId="0" applyFont="1" applyBorder="1" applyAlignment="1">
      <alignment horizontal="justify" vertical="center" wrapText="1"/>
    </xf>
    <xf numFmtId="0" fontId="14" fillId="8" borderId="1" xfId="0" applyFont="1" applyFill="1" applyBorder="1" applyAlignment="1">
      <alignment horizontal="left" vertical="center" wrapText="1"/>
    </xf>
    <xf numFmtId="0" fontId="8" fillId="0" borderId="29" xfId="0" applyFont="1" applyBorder="1" applyAlignment="1">
      <alignment horizontal="left" vertical="center" wrapText="1"/>
    </xf>
    <xf numFmtId="0" fontId="8" fillId="0" borderId="18" xfId="0" applyFont="1" applyBorder="1" applyAlignment="1">
      <alignment horizontal="left" vertical="center" wrapText="1"/>
    </xf>
    <xf numFmtId="0" fontId="40" fillId="0" borderId="1" xfId="0" applyFont="1" applyBorder="1" applyAlignment="1">
      <alignment vertical="center" wrapText="1"/>
    </xf>
    <xf numFmtId="0" fontId="8" fillId="0" borderId="1" xfId="0" applyFont="1" applyBorder="1" applyAlignment="1">
      <alignment vertical="center" wrapText="1"/>
    </xf>
    <xf numFmtId="0" fontId="34" fillId="0" borderId="3" xfId="0" applyFont="1" applyBorder="1" applyAlignment="1" applyProtection="1">
      <alignment horizontal="justify" vertical="center" wrapText="1"/>
      <protection locked="0"/>
    </xf>
    <xf numFmtId="0" fontId="34" fillId="0" borderId="4" xfId="0" applyFont="1" applyBorder="1" applyAlignment="1" applyProtection="1">
      <alignment horizontal="justify" vertical="center" wrapText="1"/>
      <protection locked="0"/>
    </xf>
    <xf numFmtId="0" fontId="34" fillId="0" borderId="5" xfId="0" applyFont="1" applyBorder="1" applyAlignment="1" applyProtection="1">
      <alignment horizontal="justify" vertical="center" wrapText="1"/>
      <protection locked="0"/>
    </xf>
    <xf numFmtId="0" fontId="34" fillId="0" borderId="76" xfId="0" applyFont="1" applyBorder="1" applyAlignment="1">
      <alignment horizontal="justify" vertical="center" wrapText="1"/>
    </xf>
    <xf numFmtId="0" fontId="14" fillId="8" borderId="14" xfId="0" applyFont="1" applyFill="1" applyBorder="1" applyAlignment="1">
      <alignment horizontal="justify" vertical="center" wrapText="1"/>
    </xf>
    <xf numFmtId="0" fontId="2" fillId="0" borderId="1" xfId="0" applyFont="1" applyBorder="1" applyAlignment="1">
      <alignment horizontal="justify" vertical="center" wrapText="1"/>
    </xf>
    <xf numFmtId="0" fontId="8" fillId="2" borderId="1" xfId="0" applyFont="1" applyFill="1" applyBorder="1" applyAlignment="1">
      <alignment horizontal="justify" vertical="center" wrapText="1"/>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2"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 fillId="0" borderId="29" xfId="0" applyFont="1" applyBorder="1" applyAlignment="1">
      <alignment horizontal="justify" vertical="center" wrapText="1"/>
    </xf>
    <xf numFmtId="0" fontId="2" fillId="0" borderId="18"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67" xfId="0" applyFont="1" applyBorder="1" applyAlignment="1">
      <alignment horizontal="justify" vertical="center" wrapText="1"/>
    </xf>
    <xf numFmtId="0" fontId="2" fillId="0" borderId="1" xfId="0" applyFont="1" applyBorder="1" applyAlignment="1">
      <alignment horizontal="justify" vertical="top" wrapText="1"/>
    </xf>
    <xf numFmtId="0" fontId="37" fillId="8" borderId="14" xfId="0" applyFont="1" applyFill="1" applyBorder="1" applyAlignment="1">
      <alignment horizontal="justify" vertical="center" wrapText="1"/>
    </xf>
    <xf numFmtId="0" fontId="14" fillId="8" borderId="14" xfId="0" applyFont="1" applyFill="1" applyBorder="1" applyAlignment="1">
      <alignment horizontal="justify" vertical="top" wrapText="1"/>
    </xf>
    <xf numFmtId="0" fontId="2" fillId="0" borderId="18" xfId="0" applyFont="1" applyBorder="1" applyAlignment="1">
      <alignment horizontal="justify" vertical="top"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1" fillId="0" borderId="1" xfId="0" applyFont="1" applyBorder="1" applyAlignment="1">
      <alignment horizontal="justify" vertical="center" wrapText="1"/>
    </xf>
    <xf numFmtId="0" fontId="37" fillId="8" borderId="29" xfId="0" applyFont="1" applyFill="1" applyBorder="1" applyAlignment="1">
      <alignment horizontal="justify" vertical="center" wrapText="1"/>
    </xf>
    <xf numFmtId="0" fontId="37" fillId="8" borderId="18" xfId="0" applyFont="1" applyFill="1" applyBorder="1" applyAlignment="1">
      <alignment horizontal="justify" vertical="center" wrapText="1"/>
    </xf>
    <xf numFmtId="0" fontId="2" fillId="0" borderId="1" xfId="0" applyFont="1" applyBorder="1" applyAlignment="1">
      <alignment horizontal="justify" vertical="center"/>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9" fontId="48" fillId="0" borderId="3" xfId="0" applyNumberFormat="1" applyFont="1" applyBorder="1" applyAlignment="1">
      <alignment horizontal="center"/>
    </xf>
    <xf numFmtId="9" fontId="48" fillId="0" borderId="4" xfId="0" applyNumberFormat="1" applyFont="1" applyBorder="1" applyAlignment="1">
      <alignment horizontal="center"/>
    </xf>
    <xf numFmtId="9" fontId="48" fillId="0" borderId="5" xfId="0" applyNumberFormat="1" applyFont="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46" fillId="11" borderId="19" xfId="0" applyFont="1" applyFill="1" applyBorder="1" applyAlignment="1">
      <alignment horizontal="center" vertical="top" wrapText="1"/>
    </xf>
    <xf numFmtId="0" fontId="46" fillId="11" borderId="17" xfId="0" applyFont="1" applyFill="1" applyBorder="1" applyAlignment="1">
      <alignment horizontal="center" vertical="top" wrapText="1"/>
    </xf>
    <xf numFmtId="0" fontId="46" fillId="11" borderId="3" xfId="0" applyFont="1" applyFill="1" applyBorder="1" applyAlignment="1">
      <alignment horizontal="center" vertical="top" wrapText="1"/>
    </xf>
    <xf numFmtId="0" fontId="46" fillId="11" borderId="4" xfId="0" applyFont="1" applyFill="1" applyBorder="1" applyAlignment="1">
      <alignment horizontal="center" vertical="top" wrapText="1"/>
    </xf>
    <xf numFmtId="0" fontId="14" fillId="0" borderId="6"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1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1" fillId="7" borderId="36" xfId="0" applyFont="1" applyFill="1" applyBorder="1" applyAlignment="1" applyProtection="1">
      <alignment horizontal="center"/>
      <protection locked="0"/>
    </xf>
    <xf numFmtId="0" fontId="11" fillId="7" borderId="30" xfId="0" applyFont="1" applyFill="1" applyBorder="1" applyAlignment="1" applyProtection="1">
      <alignment horizontal="center"/>
      <protection locked="0"/>
    </xf>
    <xf numFmtId="0" fontId="11" fillId="7" borderId="37" xfId="0" applyFont="1" applyFill="1" applyBorder="1" applyAlignment="1" applyProtection="1">
      <alignment horizontal="center"/>
      <protection locked="0"/>
    </xf>
    <xf numFmtId="0" fontId="14" fillId="0" borderId="11" xfId="0" applyFont="1" applyBorder="1" applyAlignment="1" applyProtection="1">
      <alignment horizontal="center"/>
      <protection locked="0"/>
    </xf>
    <xf numFmtId="0" fontId="10" fillId="4" borderId="36" xfId="0" applyFont="1" applyFill="1" applyBorder="1" applyAlignment="1" applyProtection="1">
      <alignment horizontal="center" vertical="top" wrapText="1"/>
      <protection locked="0"/>
    </xf>
    <xf numFmtId="0" fontId="10" fillId="4" borderId="30" xfId="0" applyFont="1" applyFill="1" applyBorder="1" applyAlignment="1" applyProtection="1">
      <alignment horizontal="center" vertical="top" wrapText="1"/>
      <protection locked="0"/>
    </xf>
    <xf numFmtId="0" fontId="10" fillId="4" borderId="37" xfId="0" applyFont="1" applyFill="1" applyBorder="1" applyAlignment="1" applyProtection="1">
      <alignment horizontal="center" vertical="top" wrapText="1"/>
      <protection locked="0"/>
    </xf>
    <xf numFmtId="0" fontId="11" fillId="7" borderId="26" xfId="0" applyFont="1" applyFill="1" applyBorder="1" applyAlignment="1" applyProtection="1">
      <alignment horizontal="left" vertical="center"/>
      <protection locked="0"/>
    </xf>
    <xf numFmtId="0" fontId="11" fillId="7" borderId="27" xfId="0" applyFont="1" applyFill="1" applyBorder="1" applyAlignment="1" applyProtection="1">
      <alignment horizontal="left" vertical="center"/>
      <protection locked="0"/>
    </xf>
    <xf numFmtId="0" fontId="22" fillId="0" borderId="27" xfId="0" applyFont="1" applyBorder="1" applyAlignment="1" applyProtection="1">
      <alignment horizontal="center"/>
      <protection locked="0"/>
    </xf>
    <xf numFmtId="0" fontId="22" fillId="0" borderId="60" xfId="0" applyFont="1" applyBorder="1" applyAlignment="1" applyProtection="1">
      <alignment horizontal="center"/>
      <protection locked="0"/>
    </xf>
    <xf numFmtId="0" fontId="9" fillId="6" borderId="19" xfId="0" applyFont="1" applyFill="1" applyBorder="1" applyAlignment="1" applyProtection="1">
      <alignment horizontal="center" vertical="top" wrapText="1"/>
      <protection locked="0"/>
    </xf>
    <xf numFmtId="0" fontId="9" fillId="6" borderId="17" xfId="0" applyFont="1" applyFill="1" applyBorder="1" applyAlignment="1" applyProtection="1">
      <alignment horizontal="center" vertical="top" wrapText="1"/>
      <protection locked="0"/>
    </xf>
    <xf numFmtId="0" fontId="9" fillId="6" borderId="20" xfId="0" applyFont="1" applyFill="1" applyBorder="1" applyAlignment="1" applyProtection="1">
      <alignment horizontal="center" vertical="top" wrapText="1"/>
      <protection locked="0"/>
    </xf>
    <xf numFmtId="0" fontId="22" fillId="0" borderId="28" xfId="0" applyFont="1" applyBorder="1" applyAlignment="1" applyProtection="1">
      <alignment horizontal="center"/>
      <protection locked="0"/>
    </xf>
    <xf numFmtId="0" fontId="11" fillId="7" borderId="3"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0" fontId="11" fillId="7" borderId="5" xfId="0" applyFont="1" applyFill="1" applyBorder="1" applyAlignment="1" applyProtection="1">
      <alignment horizontal="center" vertical="top"/>
      <protection locked="0"/>
    </xf>
    <xf numFmtId="0" fontId="11" fillId="0" borderId="36" xfId="0" applyFont="1" applyBorder="1" applyAlignment="1" applyProtection="1">
      <alignment horizontal="left" vertical="top" wrapText="1"/>
      <protection locked="0"/>
    </xf>
    <xf numFmtId="0" fontId="11" fillId="0" borderId="30"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7"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20" xfId="0" applyFont="1" applyBorder="1" applyAlignment="1" applyProtection="1">
      <alignment horizontal="left" vertical="top"/>
      <protection locked="0"/>
    </xf>
    <xf numFmtId="0" fontId="27" fillId="5" borderId="11"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3" xfId="0" applyFont="1" applyFill="1" applyBorder="1" applyAlignment="1">
      <alignment horizontal="center" vertical="center"/>
    </xf>
    <xf numFmtId="0" fontId="9" fillId="6" borderId="32" xfId="0" applyFont="1" applyFill="1" applyBorder="1" applyAlignment="1" applyProtection="1">
      <alignment horizontal="center" vertical="top" wrapText="1"/>
      <protection locked="0"/>
    </xf>
    <xf numFmtId="0" fontId="9" fillId="6" borderId="0" xfId="0" applyFont="1" applyFill="1" applyAlignment="1" applyProtection="1">
      <alignment horizontal="center" vertical="top" wrapText="1"/>
      <protection locked="0"/>
    </xf>
    <xf numFmtId="0" fontId="9" fillId="6" borderId="57" xfId="0" applyFont="1" applyFill="1" applyBorder="1" applyAlignment="1" applyProtection="1">
      <alignment horizontal="center" vertical="top" wrapText="1"/>
      <protection locked="0"/>
    </xf>
    <xf numFmtId="0" fontId="23" fillId="7" borderId="32"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57"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8" borderId="35" xfId="0" applyFont="1" applyFill="1" applyBorder="1" applyAlignment="1">
      <alignment horizontal="left" vertical="center"/>
    </xf>
    <xf numFmtId="0" fontId="15" fillId="8" borderId="42" xfId="0" applyFont="1" applyFill="1" applyBorder="1" applyAlignment="1">
      <alignment horizontal="left" vertical="center"/>
    </xf>
    <xf numFmtId="0" fontId="15" fillId="8" borderId="16" xfId="0" applyFont="1" applyFill="1" applyBorder="1" applyAlignment="1">
      <alignment horizontal="left" vertical="center"/>
    </xf>
    <xf numFmtId="0" fontId="15" fillId="9" borderId="39" xfId="0" applyFont="1" applyFill="1" applyBorder="1" applyAlignment="1">
      <alignment horizontal="center"/>
    </xf>
    <xf numFmtId="0" fontId="15" fillId="9" borderId="40" xfId="0" applyFont="1" applyFill="1" applyBorder="1" applyAlignment="1">
      <alignment horizontal="center"/>
    </xf>
    <xf numFmtId="0" fontId="15" fillId="10" borderId="1" xfId="0" applyFont="1" applyFill="1" applyBorder="1" applyAlignment="1">
      <alignment horizontal="center"/>
    </xf>
    <xf numFmtId="0" fontId="15" fillId="10" borderId="7" xfId="0" applyFont="1" applyFill="1" applyBorder="1" applyAlignment="1">
      <alignment horizontal="center"/>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center"/>
    </xf>
    <xf numFmtId="0" fontId="28" fillId="0" borderId="7"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8"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vertical="center"/>
    </xf>
    <xf numFmtId="0" fontId="8" fillId="0" borderId="29" xfId="0" applyFont="1" applyBorder="1" applyAlignment="1">
      <alignment vertical="center"/>
    </xf>
    <xf numFmtId="0" fontId="8" fillId="0" borderId="31" xfId="0" applyFont="1" applyBorder="1" applyAlignment="1">
      <alignment vertical="center"/>
    </xf>
    <xf numFmtId="0" fontId="8" fillId="0" borderId="44" xfId="0" applyFont="1" applyBorder="1" applyAlignment="1">
      <alignment vertical="center"/>
    </xf>
    <xf numFmtId="0" fontId="8"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8" fillId="0" borderId="9"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66" xfId="0" applyFont="1" applyBorder="1" applyAlignment="1">
      <alignment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6" xfId="0" applyFont="1" applyBorder="1" applyAlignment="1">
      <alignment horizontal="center" vertical="center" wrapText="1"/>
    </xf>
    <xf numFmtId="0" fontId="45" fillId="0" borderId="1" xfId="0" applyFont="1" applyBorder="1" applyAlignment="1">
      <alignment horizontal="center" vertical="center"/>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8" fillId="0" borderId="14"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65" xfId="0" applyFont="1" applyBorder="1" applyAlignme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7" borderId="32"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7" xfId="0" applyFont="1" applyFill="1" applyBorder="1" applyAlignment="1">
      <alignment horizontal="center"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4" fillId="8" borderId="35" xfId="0" applyFont="1" applyFill="1" applyBorder="1" applyAlignment="1">
      <alignment horizontal="center" vertical="center" wrapText="1"/>
    </xf>
    <xf numFmtId="0" fontId="34" fillId="8" borderId="16" xfId="0" applyFont="1" applyFill="1" applyBorder="1" applyAlignment="1">
      <alignment horizontal="center" vertical="center" wrapText="1"/>
    </xf>
    <xf numFmtId="0" fontId="34" fillId="8" borderId="63" xfId="0" applyFont="1" applyFill="1" applyBorder="1" applyAlignment="1">
      <alignment horizontal="center" vertical="center" wrapText="1"/>
    </xf>
    <xf numFmtId="0" fontId="34" fillId="8" borderId="14" xfId="0" applyFont="1" applyFill="1" applyBorder="1" applyAlignment="1">
      <alignment horizontal="center" vertical="center" wrapText="1"/>
    </xf>
    <xf numFmtId="0" fontId="34" fillId="8" borderId="61" xfId="0" applyFont="1" applyFill="1" applyBorder="1" applyAlignment="1">
      <alignment horizontal="center" vertical="center" textRotation="90" wrapText="1"/>
    </xf>
    <xf numFmtId="0" fontId="34" fillId="8" borderId="4" xfId="0" applyFont="1" applyFill="1" applyBorder="1" applyAlignment="1">
      <alignment horizontal="center" vertical="center" textRotation="90" wrapText="1"/>
    </xf>
    <xf numFmtId="0" fontId="34" fillId="8" borderId="62" xfId="0" applyFont="1" applyFill="1" applyBorder="1" applyAlignment="1">
      <alignment horizontal="center" vertical="center" textRotation="90" wrapText="1"/>
    </xf>
    <xf numFmtId="0" fontId="34" fillId="8" borderId="37" xfId="0" applyFont="1" applyFill="1" applyBorder="1" applyAlignment="1">
      <alignment horizontal="center" vertical="center" textRotation="90" wrapText="1"/>
    </xf>
    <xf numFmtId="0" fontId="34" fillId="8" borderId="65" xfId="0" applyFont="1" applyFill="1" applyBorder="1" applyAlignment="1">
      <alignment horizontal="center" vertical="center" textRotation="90" wrapText="1"/>
    </xf>
    <xf numFmtId="0" fontId="32" fillId="0" borderId="22" xfId="0" applyFont="1" applyBorder="1" applyAlignment="1">
      <alignment horizontal="left" vertical="center" wrapText="1"/>
    </xf>
    <xf numFmtId="0" fontId="32" fillId="0" borderId="29" xfId="0" applyFont="1" applyBorder="1" applyAlignment="1">
      <alignment horizontal="center" wrapText="1"/>
    </xf>
    <xf numFmtId="0" fontId="32" fillId="0" borderId="31" xfId="0" applyFont="1" applyBorder="1" applyAlignment="1">
      <alignment horizontal="center" wrapText="1"/>
    </xf>
    <xf numFmtId="0" fontId="32" fillId="0" borderId="18" xfId="0" applyFont="1" applyBorder="1" applyAlignment="1">
      <alignment horizontal="center" wrapText="1"/>
    </xf>
    <xf numFmtId="0" fontId="34" fillId="8" borderId="43" xfId="0" applyFont="1" applyFill="1" applyBorder="1" applyAlignment="1">
      <alignment horizontal="center" vertical="center" wrapText="1"/>
    </xf>
    <xf numFmtId="0" fontId="34" fillId="8" borderId="33" xfId="0" applyFont="1" applyFill="1" applyBorder="1" applyAlignment="1">
      <alignment horizontal="center" vertical="center" wrapText="1"/>
    </xf>
    <xf numFmtId="0" fontId="12" fillId="0" borderId="0" xfId="0" applyFont="1" applyAlignment="1">
      <alignment horizontal="left" vertical="center" wrapText="1"/>
    </xf>
    <xf numFmtId="0" fontId="32" fillId="0" borderId="1" xfId="0" applyFont="1" applyBorder="1" applyAlignment="1">
      <alignment horizontal="center" wrapText="1"/>
    </xf>
    <xf numFmtId="0" fontId="34" fillId="7" borderId="40"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4" fillId="7" borderId="39" xfId="0" applyFont="1" applyFill="1" applyBorder="1" applyAlignment="1">
      <alignment horizontal="center" vertical="center" textRotation="90" wrapText="1"/>
    </xf>
    <xf numFmtId="0" fontId="34" fillId="7" borderId="1" xfId="0" applyFont="1" applyFill="1" applyBorder="1" applyAlignment="1">
      <alignment horizontal="center" vertical="center" textRotation="90" wrapText="1"/>
    </xf>
    <xf numFmtId="0" fontId="34" fillId="7" borderId="39"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43"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33"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34" fillId="7" borderId="50" xfId="0" applyFont="1" applyFill="1" applyBorder="1" applyAlignment="1">
      <alignment horizontal="center" vertical="center" wrapText="1"/>
    </xf>
    <xf numFmtId="0" fontId="34" fillId="7" borderId="68"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10" fillId="4" borderId="35" xfId="0" applyFont="1" applyFill="1" applyBorder="1" applyAlignment="1" applyProtection="1">
      <alignment horizontal="center" vertical="top" wrapText="1"/>
      <protection locked="0"/>
    </xf>
    <xf numFmtId="0" fontId="10" fillId="4" borderId="63" xfId="0" applyFont="1" applyFill="1" applyBorder="1" applyAlignment="1" applyProtection="1">
      <alignment horizontal="center" vertical="top" wrapText="1"/>
      <protection locked="0"/>
    </xf>
    <xf numFmtId="0" fontId="10" fillId="4" borderId="64"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10" fillId="5" borderId="12" xfId="0" applyFont="1" applyFill="1" applyBorder="1" applyAlignment="1" applyProtection="1">
      <alignment horizontal="center" vertical="top" wrapText="1"/>
      <protection locked="0"/>
    </xf>
    <xf numFmtId="0" fontId="10" fillId="5" borderId="13" xfId="0" applyFont="1" applyFill="1" applyBorder="1" applyAlignment="1" applyProtection="1">
      <alignment horizontal="center" vertical="top" wrapText="1"/>
      <protection locked="0"/>
    </xf>
    <xf numFmtId="0" fontId="9" fillId="6" borderId="42" xfId="0" applyFont="1" applyFill="1" applyBorder="1" applyAlignment="1" applyProtection="1">
      <alignment horizontal="center" vertical="top" wrapText="1"/>
      <protection locked="0"/>
    </xf>
    <xf numFmtId="0" fontId="9" fillId="6" borderId="69" xfId="0" applyFont="1" applyFill="1" applyBorder="1" applyAlignment="1" applyProtection="1">
      <alignment horizontal="center" vertical="top" wrapText="1"/>
      <protection locked="0"/>
    </xf>
    <xf numFmtId="0" fontId="9" fillId="6" borderId="70" xfId="0" applyFont="1" applyFill="1" applyBorder="1" applyAlignment="1" applyProtection="1">
      <alignment horizontal="center" vertical="top" wrapText="1"/>
      <protection locked="0"/>
    </xf>
    <xf numFmtId="0" fontId="9" fillId="3" borderId="11" xfId="0" applyFont="1" applyFill="1" applyBorder="1" applyAlignment="1" applyProtection="1">
      <alignment horizontal="center" vertical="top" wrapText="1"/>
      <protection locked="0"/>
    </xf>
    <xf numFmtId="0" fontId="9" fillId="3" borderId="12" xfId="0" applyFont="1" applyFill="1" applyBorder="1" applyAlignment="1" applyProtection="1">
      <alignment horizontal="center" vertical="top" wrapText="1"/>
      <protection locked="0"/>
    </xf>
    <xf numFmtId="0" fontId="9" fillId="3" borderId="13" xfId="0" applyFont="1" applyFill="1" applyBorder="1" applyAlignment="1" applyProtection="1">
      <alignment horizontal="center" vertical="top" wrapText="1"/>
      <protection locked="0"/>
    </xf>
    <xf numFmtId="0" fontId="23" fillId="7" borderId="42"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70" xfId="0" applyFont="1" applyFill="1" applyBorder="1" applyAlignment="1">
      <alignment horizontal="center" vertical="center" wrapText="1"/>
    </xf>
    <xf numFmtId="0" fontId="34" fillId="7" borderId="2" xfId="0" applyFont="1" applyFill="1" applyBorder="1" applyAlignment="1">
      <alignment horizontal="center" vertical="center" textRotation="90" wrapText="1"/>
    </xf>
    <xf numFmtId="0" fontId="34" fillId="7" borderId="43" xfId="0" applyFont="1" applyFill="1" applyBorder="1" applyAlignment="1">
      <alignment horizontal="center" vertical="center" textRotation="90" wrapText="1"/>
    </xf>
    <xf numFmtId="0" fontId="34" fillId="7" borderId="50" xfId="0" applyFont="1" applyFill="1" applyBorder="1" applyAlignment="1">
      <alignment horizontal="center" vertical="center" textRotation="90" wrapText="1"/>
    </xf>
    <xf numFmtId="0" fontId="34" fillId="7" borderId="60" xfId="0" applyFont="1" applyFill="1" applyBorder="1" applyAlignment="1">
      <alignment horizontal="center" vertical="center" textRotation="90" wrapText="1"/>
    </xf>
    <xf numFmtId="0" fontId="34" fillId="7" borderId="72" xfId="0" applyFont="1" applyFill="1" applyBorder="1" applyAlignment="1">
      <alignment horizontal="center" vertical="center" textRotation="90" wrapText="1"/>
    </xf>
    <xf numFmtId="0" fontId="34" fillId="7" borderId="66" xfId="0" applyFont="1" applyFill="1" applyBorder="1" applyAlignment="1">
      <alignment horizontal="center" vertical="center" wrapText="1"/>
    </xf>
    <xf numFmtId="0" fontId="34" fillId="7" borderId="71" xfId="0" applyFont="1" applyFill="1" applyBorder="1" applyAlignment="1">
      <alignment horizontal="center" vertical="center" wrapText="1"/>
    </xf>
    <xf numFmtId="0" fontId="34" fillId="7" borderId="60" xfId="0" applyFont="1" applyFill="1" applyBorder="1" applyAlignment="1">
      <alignment horizontal="center" vertical="center" wrapText="1"/>
    </xf>
    <xf numFmtId="0" fontId="15" fillId="0" borderId="62" xfId="0" applyFont="1" applyBorder="1" applyAlignment="1">
      <alignment horizontal="center" vertical="center"/>
    </xf>
    <xf numFmtId="0" fontId="10" fillId="4" borderId="62" xfId="0" applyFont="1" applyFill="1" applyBorder="1" applyAlignment="1" applyProtection="1">
      <alignment horizontal="center" vertical="top" wrapText="1"/>
      <protection locked="0"/>
    </xf>
    <xf numFmtId="0" fontId="10" fillId="5" borderId="62" xfId="0" applyFont="1" applyFill="1" applyBorder="1" applyAlignment="1" applyProtection="1">
      <alignment horizontal="center" vertical="top" wrapText="1"/>
      <protection locked="0"/>
    </xf>
    <xf numFmtId="0" fontId="9" fillId="6" borderId="62" xfId="0" applyFont="1" applyFill="1" applyBorder="1" applyAlignment="1" applyProtection="1">
      <alignment horizontal="center" vertical="top" wrapText="1"/>
      <protection locked="0"/>
    </xf>
    <xf numFmtId="0" fontId="9" fillId="3" borderId="62" xfId="0" applyFont="1" applyFill="1" applyBorder="1" applyAlignment="1" applyProtection="1">
      <alignment horizontal="center" vertical="top" wrapText="1"/>
      <protection locked="0"/>
    </xf>
    <xf numFmtId="0" fontId="23" fillId="7" borderId="62" xfId="0" applyFont="1" applyFill="1" applyBorder="1" applyAlignment="1">
      <alignment horizontal="center" vertical="center" wrapText="1"/>
    </xf>
    <xf numFmtId="0" fontId="34" fillId="7" borderId="45" xfId="0" applyFont="1" applyFill="1" applyBorder="1" applyAlignment="1">
      <alignment horizontal="center" vertical="center" wrapText="1"/>
    </xf>
    <xf numFmtId="0" fontId="34" fillId="7" borderId="30" xfId="0" applyFont="1" applyFill="1" applyBorder="1" applyAlignment="1">
      <alignment horizontal="center" vertical="center" textRotation="90" wrapText="1"/>
    </xf>
    <xf numFmtId="0" fontId="34" fillId="7" borderId="71" xfId="0" applyFont="1" applyFill="1" applyBorder="1" applyAlignment="1">
      <alignment horizontal="center" vertical="center" textRotation="90" wrapText="1"/>
    </xf>
    <xf numFmtId="0" fontId="34" fillId="7" borderId="0" xfId="0" applyFont="1" applyFill="1" applyAlignment="1">
      <alignment horizontal="center" vertical="center" textRotation="90" wrapText="1"/>
    </xf>
    <xf numFmtId="0" fontId="34" fillId="7" borderId="22" xfId="0" applyFont="1" applyFill="1" applyBorder="1" applyAlignment="1">
      <alignment horizontal="center" vertical="center" textRotation="90" wrapText="1"/>
    </xf>
    <xf numFmtId="0" fontId="2" fillId="7" borderId="39" xfId="0" applyFont="1" applyFill="1" applyBorder="1" applyAlignment="1">
      <alignment horizontal="center" vertical="center" textRotation="90" wrapText="1"/>
    </xf>
    <xf numFmtId="0" fontId="2" fillId="7" borderId="2" xfId="0" applyFont="1" applyFill="1" applyBorder="1" applyAlignment="1">
      <alignment horizontal="center" vertical="center" textRotation="90" wrapText="1"/>
    </xf>
    <xf numFmtId="0" fontId="9" fillId="8" borderId="3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54"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10"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3 2" xfId="4" xr:uid="{00000000-0005-0000-0000-000003000000}"/>
    <cellStyle name="Normal 4" xfId="3" xr:uid="{00000000-0005-0000-0000-000004000000}"/>
    <cellStyle name="Normal 5" xfId="5" xr:uid="{00000000-0005-0000-0000-000005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47AD71A2-C2C7-44DB-8753-286367289454}"/>
            </a:ext>
          </a:extLst>
        </xdr:cNvPr>
        <xdr:cNvSpPr/>
      </xdr:nvSpPr>
      <xdr:spPr>
        <a:xfrm>
          <a:off x="10277476" y="1097756"/>
          <a:ext cx="247650"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8A20CDE6-95FC-4121-8E07-A4884975D232}"/>
            </a:ext>
          </a:extLst>
        </xdr:cNvPr>
        <xdr:cNvSpPr/>
      </xdr:nvSpPr>
      <xdr:spPr>
        <a:xfrm>
          <a:off x="10896601" y="7048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6" name="Rectángulo: esquinas redondeadas 5">
          <a:extLst>
            <a:ext uri="{FF2B5EF4-FFF2-40B4-BE49-F238E27FC236}">
              <a16:creationId xmlns:a16="http://schemas.microsoft.com/office/drawing/2014/main" id="{03302A3B-F425-483E-9F93-FCBEC199D102}"/>
            </a:ext>
          </a:extLst>
        </xdr:cNvPr>
        <xdr:cNvSpPr/>
      </xdr:nvSpPr>
      <xdr:spPr>
        <a:xfrm>
          <a:off x="5143500" y="37814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7" name="Rectángulo: esquinas redondeadas 6">
          <a:extLst>
            <a:ext uri="{FF2B5EF4-FFF2-40B4-BE49-F238E27FC236}">
              <a16:creationId xmlns:a16="http://schemas.microsoft.com/office/drawing/2014/main" id="{0222C464-926F-46C7-9919-5B9B6BB82BEE}"/>
            </a:ext>
          </a:extLst>
        </xdr:cNvPr>
        <xdr:cNvSpPr/>
      </xdr:nvSpPr>
      <xdr:spPr>
        <a:xfrm>
          <a:off x="1678781" y="340756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1" name="Rectángulo: esquinas redondeadas 10">
          <a:extLst>
            <a:ext uri="{FF2B5EF4-FFF2-40B4-BE49-F238E27FC236}">
              <a16:creationId xmlns:a16="http://schemas.microsoft.com/office/drawing/2014/main" id="{E0137D62-3B2C-46BD-A8D3-8474E56743A0}"/>
            </a:ext>
          </a:extLst>
        </xdr:cNvPr>
        <xdr:cNvSpPr/>
      </xdr:nvSpPr>
      <xdr:spPr>
        <a:xfrm>
          <a:off x="5143500" y="9401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15" name="Rectángulo: esquinas redondeadas 14">
          <a:extLst>
            <a:ext uri="{FF2B5EF4-FFF2-40B4-BE49-F238E27FC236}">
              <a16:creationId xmlns:a16="http://schemas.microsoft.com/office/drawing/2014/main" id="{D31B5614-D96C-4F4B-BB39-6A8A85934E31}"/>
            </a:ext>
          </a:extLst>
        </xdr:cNvPr>
        <xdr:cNvSpPr/>
      </xdr:nvSpPr>
      <xdr:spPr>
        <a:xfrm>
          <a:off x="7127082" y="645556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17" name="Rectángulo: esquinas redondeadas 16">
          <a:extLst>
            <a:ext uri="{FF2B5EF4-FFF2-40B4-BE49-F238E27FC236}">
              <a16:creationId xmlns:a16="http://schemas.microsoft.com/office/drawing/2014/main" id="{59EBBD54-F6D7-49B6-997C-C5C580E70F14}"/>
            </a:ext>
          </a:extLst>
        </xdr:cNvPr>
        <xdr:cNvSpPr/>
      </xdr:nvSpPr>
      <xdr:spPr>
        <a:xfrm>
          <a:off x="5143500" y="71532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18" name="Rectángulo: esquinas redondeadas 17">
          <a:extLst>
            <a:ext uri="{FF2B5EF4-FFF2-40B4-BE49-F238E27FC236}">
              <a16:creationId xmlns:a16="http://schemas.microsoft.com/office/drawing/2014/main" id="{7D0964A7-1FF9-438F-815C-3D198BE729E9}"/>
            </a:ext>
          </a:extLst>
        </xdr:cNvPr>
        <xdr:cNvSpPr/>
      </xdr:nvSpPr>
      <xdr:spPr>
        <a:xfrm>
          <a:off x="1964531" y="7336631"/>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22" name="Rectángulo: esquinas redondeadas 21">
          <a:extLst>
            <a:ext uri="{FF2B5EF4-FFF2-40B4-BE49-F238E27FC236}">
              <a16:creationId xmlns:a16="http://schemas.microsoft.com/office/drawing/2014/main" id="{D28E604F-C387-484D-A4C6-941E04FF5556}"/>
            </a:ext>
          </a:extLst>
        </xdr:cNvPr>
        <xdr:cNvSpPr/>
      </xdr:nvSpPr>
      <xdr:spPr>
        <a:xfrm>
          <a:off x="5143500" y="9401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25" name="Rectángulo: esquinas redondeadas 24">
          <a:extLst>
            <a:ext uri="{FF2B5EF4-FFF2-40B4-BE49-F238E27FC236}">
              <a16:creationId xmlns:a16="http://schemas.microsoft.com/office/drawing/2014/main" id="{F0B75293-64A8-42F9-A173-16C369D701D1}"/>
            </a:ext>
          </a:extLst>
        </xdr:cNvPr>
        <xdr:cNvSpPr/>
      </xdr:nvSpPr>
      <xdr:spPr>
        <a:xfrm>
          <a:off x="7350919" y="8863012"/>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27" name="Rectángulo: esquinas redondeadas 26">
          <a:extLst>
            <a:ext uri="{FF2B5EF4-FFF2-40B4-BE49-F238E27FC236}">
              <a16:creationId xmlns:a16="http://schemas.microsoft.com/office/drawing/2014/main" id="{412E153D-59EA-4894-A71D-BE4922042E5C}"/>
            </a:ext>
          </a:extLst>
        </xdr:cNvPr>
        <xdr:cNvSpPr/>
      </xdr:nvSpPr>
      <xdr:spPr>
        <a:xfrm>
          <a:off x="5143500" y="9401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49" name="Rectángulo: esquinas redondeadas 48">
          <a:extLst>
            <a:ext uri="{FF2B5EF4-FFF2-40B4-BE49-F238E27FC236}">
              <a16:creationId xmlns:a16="http://schemas.microsoft.com/office/drawing/2014/main" id="{EEC8DB40-4ED6-453C-9545-7445CA3F633C}"/>
            </a:ext>
          </a:extLst>
        </xdr:cNvPr>
        <xdr:cNvSpPr/>
      </xdr:nvSpPr>
      <xdr:spPr>
        <a:xfrm>
          <a:off x="12796839" y="1097755"/>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51" name="Rectángulo: esquinas redondeadas 50">
          <a:extLst>
            <a:ext uri="{FF2B5EF4-FFF2-40B4-BE49-F238E27FC236}">
              <a16:creationId xmlns:a16="http://schemas.microsoft.com/office/drawing/2014/main" id="{1C3D8EB5-76EF-4CD8-B6C7-512B350EFF57}"/>
            </a:ext>
          </a:extLst>
        </xdr:cNvPr>
        <xdr:cNvSpPr/>
      </xdr:nvSpPr>
      <xdr:spPr>
        <a:xfrm>
          <a:off x="1893093" y="97893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4" name="Rectángulo: esquinas redondeadas 3">
          <a:extLst>
            <a:ext uri="{FF2B5EF4-FFF2-40B4-BE49-F238E27FC236}">
              <a16:creationId xmlns:a16="http://schemas.microsoft.com/office/drawing/2014/main" id="{1C503710-90EA-4E95-8916-7090E2C46F33}"/>
            </a:ext>
          </a:extLst>
        </xdr:cNvPr>
        <xdr:cNvSpPr/>
      </xdr:nvSpPr>
      <xdr:spPr>
        <a:xfrm>
          <a:off x="4250532" y="3417094"/>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8" name="Rectángulo: esquinas redondeadas 7">
          <a:extLst>
            <a:ext uri="{FF2B5EF4-FFF2-40B4-BE49-F238E27FC236}">
              <a16:creationId xmlns:a16="http://schemas.microsoft.com/office/drawing/2014/main" id="{F2E55BE6-AD98-403E-9E5B-B51B9E1841E8}"/>
            </a:ext>
          </a:extLst>
        </xdr:cNvPr>
        <xdr:cNvSpPr/>
      </xdr:nvSpPr>
      <xdr:spPr>
        <a:xfrm>
          <a:off x="4036219" y="6441282"/>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9" name="Rectángulo: esquinas redondeadas 8">
          <a:extLst>
            <a:ext uri="{FF2B5EF4-FFF2-40B4-BE49-F238E27FC236}">
              <a16:creationId xmlns:a16="http://schemas.microsoft.com/office/drawing/2014/main" id="{7A7B7218-678F-4FF6-8A50-53DDA5B5900C}"/>
            </a:ext>
          </a:extLst>
        </xdr:cNvPr>
        <xdr:cNvSpPr/>
      </xdr:nvSpPr>
      <xdr:spPr>
        <a:xfrm>
          <a:off x="4262437"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3" name="Rectángulo: esquinas redondeadas 12">
          <a:extLst>
            <a:ext uri="{FF2B5EF4-FFF2-40B4-BE49-F238E27FC236}">
              <a16:creationId xmlns:a16="http://schemas.microsoft.com/office/drawing/2014/main" id="{A6C96F2D-96C3-47EE-B0D0-9ECDB9EA76B9}"/>
            </a:ext>
          </a:extLst>
        </xdr:cNvPr>
        <xdr:cNvSpPr/>
      </xdr:nvSpPr>
      <xdr:spPr>
        <a:xfrm>
          <a:off x="4071937" y="8834438"/>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EA50549D-6EBA-42B8-85D2-3E84190BA949}"/>
            </a:ext>
          </a:extLst>
        </xdr:cNvPr>
        <xdr:cNvSpPr/>
      </xdr:nvSpPr>
      <xdr:spPr>
        <a:xfrm>
          <a:off x="4298156" y="9798844"/>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32"/>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1.5703125" style="4" customWidth="1"/>
    <col min="3" max="3" width="35.5703125" style="5" customWidth="1"/>
    <col min="4" max="4" width="56.85546875" style="4" customWidth="1"/>
    <col min="5" max="5" width="19" style="4" customWidth="1"/>
    <col min="6" max="6" width="35.28515625" style="6" customWidth="1"/>
    <col min="7" max="7" width="11.140625" style="6" customWidth="1"/>
    <col min="8" max="16384" width="11.42578125" style="1"/>
  </cols>
  <sheetData>
    <row r="1" spans="1:7" ht="17.25" thickBot="1">
      <c r="A1" s="231" t="s">
        <v>4</v>
      </c>
      <c r="B1" s="232"/>
      <c r="C1" s="232"/>
      <c r="D1" s="232"/>
      <c r="E1" s="232"/>
      <c r="F1" s="232"/>
      <c r="G1" s="233"/>
    </row>
    <row r="2" spans="1:7" ht="17.25" customHeight="1" thickBot="1">
      <c r="A2" s="234" t="s">
        <v>1003</v>
      </c>
      <c r="B2" s="235"/>
      <c r="C2" s="235"/>
      <c r="D2" s="235"/>
      <c r="E2" s="235"/>
      <c r="F2" s="235"/>
      <c r="G2" s="236"/>
    </row>
    <row r="3" spans="1:7" s="2" customFormat="1" ht="17.25" thickBot="1">
      <c r="A3" s="237" t="s">
        <v>1235</v>
      </c>
      <c r="B3" s="238"/>
      <c r="C3" s="238"/>
      <c r="D3" s="238"/>
      <c r="E3" s="238"/>
      <c r="F3" s="238"/>
      <c r="G3" s="239"/>
    </row>
    <row r="4" spans="1:7" s="2" customFormat="1" ht="17.25" thickBot="1">
      <c r="A4" s="240" t="s">
        <v>486</v>
      </c>
      <c r="B4" s="241"/>
      <c r="C4" s="241"/>
      <c r="D4" s="241"/>
      <c r="E4" s="241"/>
      <c r="F4" s="241"/>
      <c r="G4" s="242"/>
    </row>
    <row r="5" spans="1:7" s="7" customFormat="1" ht="14.25">
      <c r="A5" s="243" t="s">
        <v>1465</v>
      </c>
      <c r="B5" s="244"/>
      <c r="C5" s="244"/>
      <c r="D5" s="244"/>
      <c r="E5" s="244"/>
      <c r="F5" s="244"/>
      <c r="G5" s="245"/>
    </row>
    <row r="6" spans="1:7" s="8" customFormat="1" ht="155.25" customHeight="1">
      <c r="A6" s="246"/>
      <c r="B6" s="247"/>
      <c r="C6" s="247"/>
      <c r="D6" s="247"/>
      <c r="E6" s="247"/>
      <c r="F6" s="247"/>
      <c r="G6" s="248"/>
    </row>
    <row r="7" spans="1:7" s="8" customFormat="1" ht="378.75" customHeight="1">
      <c r="A7" s="246"/>
      <c r="B7" s="247"/>
      <c r="C7" s="247"/>
      <c r="D7" s="247"/>
      <c r="E7" s="247"/>
      <c r="F7" s="247"/>
      <c r="G7" s="248"/>
    </row>
    <row r="8" spans="1:7" s="8" customFormat="1" ht="288.75" customHeight="1">
      <c r="A8" s="249" t="s">
        <v>1423</v>
      </c>
      <c r="B8" s="250"/>
      <c r="C8" s="250"/>
      <c r="D8" s="250"/>
      <c r="E8" s="250"/>
      <c r="F8" s="250"/>
      <c r="G8" s="251"/>
    </row>
    <row r="9" spans="1:7" s="8" customFormat="1" ht="126.75" customHeight="1">
      <c r="A9" s="249" t="s">
        <v>1424</v>
      </c>
      <c r="B9" s="250"/>
      <c r="C9" s="250"/>
      <c r="D9" s="250"/>
      <c r="E9" s="250"/>
      <c r="F9" s="250"/>
      <c r="G9" s="251"/>
    </row>
    <row r="10" spans="1:7" s="8" customFormat="1" ht="174.75" customHeight="1">
      <c r="A10" s="249" t="s">
        <v>1425</v>
      </c>
      <c r="B10" s="250"/>
      <c r="C10" s="250"/>
      <c r="D10" s="250"/>
      <c r="E10" s="250"/>
      <c r="F10" s="250"/>
      <c r="G10" s="251"/>
    </row>
    <row r="11" spans="1:7" s="8" customFormat="1" ht="235.5" customHeight="1" thickBot="1">
      <c r="A11" s="261" t="s">
        <v>1426</v>
      </c>
      <c r="B11" s="262"/>
      <c r="C11" s="262"/>
      <c r="D11" s="262"/>
      <c r="E11" s="262"/>
      <c r="F11" s="262"/>
      <c r="G11" s="263"/>
    </row>
    <row r="12" spans="1:7" s="8" customFormat="1" ht="20.25" customHeight="1" thickBot="1">
      <c r="A12" s="252" t="s">
        <v>7</v>
      </c>
      <c r="B12" s="253"/>
      <c r="C12" s="253"/>
      <c r="D12" s="253"/>
      <c r="E12" s="253"/>
      <c r="F12" s="253"/>
      <c r="G12" s="254"/>
    </row>
    <row r="13" spans="1:7" s="8" customFormat="1" ht="21" customHeight="1" thickBot="1">
      <c r="A13" s="258" t="s">
        <v>887</v>
      </c>
      <c r="B13" s="259"/>
      <c r="C13" s="259"/>
      <c r="D13" s="259"/>
      <c r="E13" s="259"/>
      <c r="F13" s="259"/>
      <c r="G13" s="260"/>
    </row>
    <row r="14" spans="1:7" s="8" customFormat="1" ht="20.25" customHeight="1" thickBot="1">
      <c r="A14" s="88" t="s">
        <v>5</v>
      </c>
      <c r="B14" s="255" t="s">
        <v>6</v>
      </c>
      <c r="C14" s="256"/>
      <c r="D14" s="256"/>
      <c r="E14" s="256"/>
      <c r="F14" s="256"/>
      <c r="G14" s="257"/>
    </row>
    <row r="15" spans="1:7" s="8" customFormat="1" ht="22.5" customHeight="1" thickBot="1">
      <c r="A15" s="226" t="s">
        <v>888</v>
      </c>
      <c r="B15" s="227"/>
      <c r="C15" s="227"/>
      <c r="D15" s="227"/>
      <c r="E15" s="227"/>
      <c r="F15" s="227"/>
      <c r="G15" s="228"/>
    </row>
    <row r="16" spans="1:7" s="8" customFormat="1" ht="20.25" customHeight="1">
      <c r="A16" s="89">
        <v>1</v>
      </c>
      <c r="B16" s="222" t="s">
        <v>889</v>
      </c>
      <c r="C16" s="222"/>
      <c r="D16" s="222"/>
      <c r="E16" s="222"/>
      <c r="F16" s="222"/>
      <c r="G16" s="223"/>
    </row>
    <row r="17" spans="1:7" s="8" customFormat="1" ht="24.75" customHeight="1">
      <c r="A17" s="87">
        <v>2</v>
      </c>
      <c r="B17" s="224" t="s">
        <v>890</v>
      </c>
      <c r="C17" s="224"/>
      <c r="D17" s="224"/>
      <c r="E17" s="224"/>
      <c r="F17" s="224"/>
      <c r="G17" s="225"/>
    </row>
    <row r="18" spans="1:7" s="8" customFormat="1" ht="33" customHeight="1">
      <c r="A18" s="87">
        <v>3</v>
      </c>
      <c r="B18" s="218" t="s">
        <v>891</v>
      </c>
      <c r="C18" s="218"/>
      <c r="D18" s="218"/>
      <c r="E18" s="218"/>
      <c r="F18" s="218"/>
      <c r="G18" s="219"/>
    </row>
    <row r="19" spans="1:7" s="8" customFormat="1" ht="24" customHeight="1" thickBot="1">
      <c r="A19" s="9">
        <v>4</v>
      </c>
      <c r="B19" s="220" t="s">
        <v>892</v>
      </c>
      <c r="C19" s="220"/>
      <c r="D19" s="220"/>
      <c r="E19" s="220"/>
      <c r="F19" s="220"/>
      <c r="G19" s="221"/>
    </row>
    <row r="20" spans="1:7" s="8" customFormat="1" ht="22.5" customHeight="1" thickBot="1">
      <c r="A20" s="226" t="s">
        <v>893</v>
      </c>
      <c r="B20" s="227"/>
      <c r="C20" s="227"/>
      <c r="D20" s="227"/>
      <c r="E20" s="227"/>
      <c r="F20" s="227"/>
      <c r="G20" s="228"/>
    </row>
    <row r="21" spans="1:7" s="8" customFormat="1">
      <c r="A21" s="89">
        <v>1</v>
      </c>
      <c r="B21" s="222" t="s">
        <v>894</v>
      </c>
      <c r="C21" s="222"/>
      <c r="D21" s="222"/>
      <c r="E21" s="222"/>
      <c r="F21" s="222"/>
      <c r="G21" s="223"/>
    </row>
    <row r="22" spans="1:7">
      <c r="A22" s="87">
        <v>2</v>
      </c>
      <c r="B22" s="224" t="s">
        <v>895</v>
      </c>
      <c r="C22" s="224"/>
      <c r="D22" s="224"/>
      <c r="E22" s="224"/>
      <c r="F22" s="224"/>
      <c r="G22" s="225"/>
    </row>
    <row r="23" spans="1:7">
      <c r="A23" s="87">
        <v>3</v>
      </c>
      <c r="B23" s="218" t="s">
        <v>896</v>
      </c>
      <c r="C23" s="218"/>
      <c r="D23" s="218"/>
      <c r="E23" s="218"/>
      <c r="F23" s="218"/>
      <c r="G23" s="219"/>
    </row>
    <row r="24" spans="1:7" ht="34.5" customHeight="1">
      <c r="A24" s="87">
        <v>4</v>
      </c>
      <c r="B24" s="224" t="s">
        <v>897</v>
      </c>
      <c r="C24" s="224"/>
      <c r="D24" s="224"/>
      <c r="E24" s="224"/>
      <c r="F24" s="224"/>
      <c r="G24" s="225"/>
    </row>
    <row r="25" spans="1:7" ht="17.25" thickBot="1">
      <c r="A25" s="9">
        <v>5</v>
      </c>
      <c r="B25" s="220" t="s">
        <v>898</v>
      </c>
      <c r="C25" s="220"/>
      <c r="D25" s="220"/>
      <c r="E25" s="220"/>
      <c r="F25" s="220"/>
      <c r="G25" s="221"/>
    </row>
    <row r="26" spans="1:7" ht="23.25" customHeight="1" thickBot="1">
      <c r="A26" s="226" t="s">
        <v>899</v>
      </c>
      <c r="B26" s="227"/>
      <c r="C26" s="227"/>
      <c r="D26" s="227"/>
      <c r="E26" s="227"/>
      <c r="F26" s="227"/>
      <c r="G26" s="228"/>
    </row>
    <row r="27" spans="1:7">
      <c r="A27" s="89">
        <v>1</v>
      </c>
      <c r="B27" s="222" t="s">
        <v>900</v>
      </c>
      <c r="C27" s="222"/>
      <c r="D27" s="222"/>
      <c r="E27" s="222"/>
      <c r="F27" s="222"/>
      <c r="G27" s="223"/>
    </row>
    <row r="28" spans="1:7">
      <c r="A28" s="87">
        <v>2</v>
      </c>
      <c r="B28" s="224" t="s">
        <v>901</v>
      </c>
      <c r="C28" s="224"/>
      <c r="D28" s="224"/>
      <c r="E28" s="224"/>
      <c r="F28" s="224"/>
      <c r="G28" s="225"/>
    </row>
    <row r="29" spans="1:7">
      <c r="A29" s="87">
        <v>3</v>
      </c>
      <c r="B29" s="218" t="s">
        <v>902</v>
      </c>
      <c r="C29" s="218"/>
      <c r="D29" s="218"/>
      <c r="E29" s="218"/>
      <c r="F29" s="218"/>
      <c r="G29" s="219"/>
    </row>
    <row r="30" spans="1:7">
      <c r="A30" s="87">
        <v>4</v>
      </c>
      <c r="B30" s="224" t="s">
        <v>903</v>
      </c>
      <c r="C30" s="224"/>
      <c r="D30" s="224"/>
      <c r="E30" s="224"/>
      <c r="F30" s="224"/>
      <c r="G30" s="225"/>
    </row>
    <row r="31" spans="1:7">
      <c r="A31" s="87">
        <v>5</v>
      </c>
      <c r="B31" s="224" t="s">
        <v>904</v>
      </c>
      <c r="C31" s="224"/>
      <c r="D31" s="224"/>
      <c r="E31" s="224"/>
      <c r="F31" s="224"/>
      <c r="G31" s="225"/>
    </row>
    <row r="32" spans="1:7" ht="17.25" thickBot="1">
      <c r="A32" s="10">
        <v>6</v>
      </c>
      <c r="B32" s="229" t="s">
        <v>905</v>
      </c>
      <c r="C32" s="229"/>
      <c r="D32" s="229"/>
      <c r="E32" s="229"/>
      <c r="F32" s="229"/>
      <c r="G32" s="230"/>
    </row>
  </sheetData>
  <sheetProtection algorithmName="SHA-512" hashValue="l7vbYiIMLa3e4i45O7qDUJP57oesyCvS84oK+MJqPJt1oTyfcD1XE/8FL+BPzongoFSrbXC+XDbX3EzcG7Mlqg==" saltValue="yzwiyKjEYX2G+DU0AI5vkA==" spinCount="100000" sheet="1" objects="1" scenarios="1"/>
  <mergeCells count="30">
    <mergeCell ref="A1:G1"/>
    <mergeCell ref="A2:G2"/>
    <mergeCell ref="A3:G3"/>
    <mergeCell ref="A4:G4"/>
    <mergeCell ref="B17:G17"/>
    <mergeCell ref="A5:G7"/>
    <mergeCell ref="A9:G9"/>
    <mergeCell ref="A10:G10"/>
    <mergeCell ref="A12:G12"/>
    <mergeCell ref="B14:G14"/>
    <mergeCell ref="B16:G16"/>
    <mergeCell ref="A13:G13"/>
    <mergeCell ref="A15:G15"/>
    <mergeCell ref="A8:G8"/>
    <mergeCell ref="A11:G11"/>
    <mergeCell ref="B24:G24"/>
    <mergeCell ref="B25:G25"/>
    <mergeCell ref="B31:G31"/>
    <mergeCell ref="B32:G32"/>
    <mergeCell ref="A26:G26"/>
    <mergeCell ref="B27:G27"/>
    <mergeCell ref="B28:G28"/>
    <mergeCell ref="B29:G29"/>
    <mergeCell ref="B30:G30"/>
    <mergeCell ref="B18:G18"/>
    <mergeCell ref="B19:G19"/>
    <mergeCell ref="B21:G21"/>
    <mergeCell ref="B22:G22"/>
    <mergeCell ref="B23:G23"/>
    <mergeCell ref="A20:G2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74"/>
  <sheetViews>
    <sheetView topLeftCell="A52"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1.42578125" style="4" customWidth="1"/>
    <col min="3" max="3" width="2.7109375" style="5" customWidth="1"/>
    <col min="4" max="4" width="56.85546875" style="4" customWidth="1"/>
    <col min="5" max="5" width="19" style="4" customWidth="1"/>
    <col min="6" max="6" width="24.5703125" style="6" customWidth="1"/>
    <col min="7" max="7" width="14.5703125" style="6" customWidth="1"/>
    <col min="8" max="8" width="5.42578125" style="1" customWidth="1"/>
    <col min="9" max="9" width="8.140625" style="1" customWidth="1"/>
    <col min="10" max="10" width="18.85546875" style="1" customWidth="1"/>
    <col min="11" max="16384" width="11.42578125" style="1"/>
  </cols>
  <sheetData>
    <row r="1" spans="1:13" ht="17.25" customHeight="1" thickBot="1">
      <c r="A1" s="231" t="s">
        <v>4</v>
      </c>
      <c r="B1" s="232"/>
      <c r="C1" s="232"/>
      <c r="D1" s="232"/>
      <c r="E1" s="232"/>
      <c r="F1" s="232"/>
      <c r="G1" s="232"/>
      <c r="H1" s="232"/>
      <c r="I1" s="232"/>
      <c r="J1" s="233"/>
    </row>
    <row r="2" spans="1:13" ht="17.25" customHeight="1" thickBot="1">
      <c r="A2" s="264" t="s">
        <v>1004</v>
      </c>
      <c r="B2" s="265"/>
      <c r="C2" s="265"/>
      <c r="D2" s="265"/>
      <c r="E2" s="265"/>
      <c r="F2" s="265"/>
      <c r="G2" s="265"/>
      <c r="H2" s="265"/>
      <c r="I2" s="265"/>
      <c r="J2" s="266"/>
    </row>
    <row r="3" spans="1:13" s="2" customFormat="1" ht="17.25" customHeight="1" thickBot="1">
      <c r="A3" s="237" t="s">
        <v>1235</v>
      </c>
      <c r="B3" s="238"/>
      <c r="C3" s="238"/>
      <c r="D3" s="238"/>
      <c r="E3" s="238"/>
      <c r="F3" s="238"/>
      <c r="G3" s="238"/>
      <c r="H3" s="238"/>
      <c r="I3" s="238"/>
      <c r="J3" s="239"/>
    </row>
    <row r="4" spans="1:13" s="2" customFormat="1" ht="17.25" thickBot="1">
      <c r="A4" s="240" t="s">
        <v>486</v>
      </c>
      <c r="B4" s="241"/>
      <c r="C4" s="241"/>
      <c r="D4" s="241"/>
      <c r="E4" s="241"/>
      <c r="F4" s="241"/>
      <c r="G4" s="241"/>
      <c r="H4" s="241"/>
      <c r="I4" s="241"/>
      <c r="J4" s="242"/>
    </row>
    <row r="5" spans="1:13" customFormat="1" ht="15.75" thickBot="1">
      <c r="A5" s="384" t="s">
        <v>8</v>
      </c>
      <c r="B5" s="385"/>
      <c r="C5" s="401" t="s">
        <v>9</v>
      </c>
      <c r="D5" s="401"/>
      <c r="E5" s="402"/>
      <c r="F5" s="384" t="s">
        <v>10</v>
      </c>
      <c r="G5" s="385"/>
      <c r="H5" s="401" t="s">
        <v>9</v>
      </c>
      <c r="I5" s="401"/>
      <c r="J5" s="403"/>
    </row>
    <row r="6" spans="1:13" customFormat="1" ht="15" customHeight="1" thickBot="1">
      <c r="A6" s="404" t="s">
        <v>11</v>
      </c>
      <c r="B6" s="405"/>
      <c r="C6" s="405"/>
      <c r="D6" s="405"/>
      <c r="E6" s="405"/>
      <c r="F6" s="406" t="s">
        <v>77</v>
      </c>
      <c r="G6" s="407"/>
      <c r="H6" s="407"/>
      <c r="I6" s="407"/>
      <c r="J6" s="408"/>
    </row>
    <row r="7" spans="1:13" customFormat="1" ht="15" customHeight="1" thickBot="1">
      <c r="A7" s="116" t="s">
        <v>12</v>
      </c>
      <c r="B7" s="357" t="s">
        <v>41</v>
      </c>
      <c r="C7" s="357"/>
      <c r="D7" s="358"/>
      <c r="E7" s="12" t="s">
        <v>42</v>
      </c>
      <c r="F7" s="359" t="s">
        <v>43</v>
      </c>
      <c r="G7" s="360"/>
      <c r="H7" s="360"/>
      <c r="I7" s="360"/>
      <c r="J7" s="361"/>
    </row>
    <row r="8" spans="1:13" customFormat="1" ht="15" customHeight="1" thickBot="1">
      <c r="A8" s="25" t="s">
        <v>14</v>
      </c>
      <c r="B8" s="395"/>
      <c r="C8" s="396"/>
      <c r="D8" s="396"/>
      <c r="E8" s="396"/>
      <c r="F8" s="396"/>
      <c r="G8" s="396"/>
      <c r="H8" s="396"/>
      <c r="I8" s="396"/>
      <c r="J8" s="397"/>
    </row>
    <row r="9" spans="1:13" customFormat="1" ht="15" customHeight="1" thickBot="1">
      <c r="A9" s="25" t="s">
        <v>44</v>
      </c>
      <c r="B9" s="398"/>
      <c r="C9" s="399"/>
      <c r="D9" s="399"/>
      <c r="E9" s="399"/>
      <c r="F9" s="399"/>
      <c r="G9" s="399"/>
      <c r="H9" s="399"/>
      <c r="I9" s="399"/>
      <c r="J9" s="400"/>
    </row>
    <row r="10" spans="1:13" customFormat="1" ht="15.75" thickBot="1">
      <c r="A10" s="286"/>
      <c r="B10" s="286"/>
      <c r="C10" s="286"/>
      <c r="D10" s="286"/>
      <c r="E10" s="286"/>
      <c r="F10" s="286"/>
      <c r="G10" s="286"/>
      <c r="H10" s="286"/>
      <c r="I10" s="286"/>
      <c r="J10" s="286"/>
      <c r="M10" s="13"/>
    </row>
    <row r="11" spans="1:13" customFormat="1" ht="15.75" thickBot="1">
      <c r="A11" s="287" t="s">
        <v>1427</v>
      </c>
      <c r="B11" s="288"/>
      <c r="C11" s="288"/>
      <c r="D11" s="288"/>
      <c r="E11" s="288"/>
      <c r="F11" s="288"/>
      <c r="G11" s="288"/>
      <c r="H11" s="288"/>
      <c r="I11" s="288"/>
      <c r="J11" s="289"/>
    </row>
    <row r="12" spans="1:13" customFormat="1" ht="15">
      <c r="A12" s="14" t="s">
        <v>15</v>
      </c>
      <c r="B12" s="378"/>
      <c r="C12" s="379"/>
      <c r="D12" s="379"/>
      <c r="E12" s="380"/>
      <c r="F12" s="381" t="s">
        <v>16</v>
      </c>
      <c r="G12" s="382"/>
      <c r="H12" s="378"/>
      <c r="I12" s="379"/>
      <c r="J12" s="383"/>
    </row>
    <row r="13" spans="1:13" customFormat="1" ht="15">
      <c r="A13" s="386" t="s">
        <v>46</v>
      </c>
      <c r="B13" s="387"/>
      <c r="C13" s="388"/>
      <c r="D13" s="388"/>
      <c r="E13" s="388"/>
      <c r="F13" s="388"/>
      <c r="G13" s="388"/>
      <c r="H13" s="388"/>
      <c r="I13" s="15" t="s">
        <v>17</v>
      </c>
      <c r="J13" s="16"/>
    </row>
    <row r="14" spans="1:13" customFormat="1" ht="15">
      <c r="A14" s="267" t="s">
        <v>13</v>
      </c>
      <c r="B14" s="268"/>
      <c r="C14" s="280"/>
      <c r="D14" s="280"/>
      <c r="E14" s="280"/>
      <c r="F14" s="280"/>
      <c r="G14" s="280"/>
      <c r="H14" s="280"/>
      <c r="I14" s="280"/>
      <c r="J14" s="389"/>
    </row>
    <row r="15" spans="1:13" customFormat="1" ht="15">
      <c r="A15" s="370" t="s">
        <v>18</v>
      </c>
      <c r="B15" s="371"/>
      <c r="C15" s="276"/>
      <c r="D15" s="390"/>
      <c r="E15" s="391"/>
      <c r="F15" s="17" t="s">
        <v>19</v>
      </c>
      <c r="G15" s="17"/>
      <c r="H15" s="392"/>
      <c r="I15" s="393"/>
      <c r="J15" s="394"/>
      <c r="L15" s="13"/>
    </row>
    <row r="16" spans="1:13" customFormat="1" ht="15">
      <c r="A16" s="370" t="s">
        <v>20</v>
      </c>
      <c r="B16" s="371"/>
      <c r="C16" s="276"/>
      <c r="D16" s="298" t="s">
        <v>21</v>
      </c>
      <c r="E16" s="372"/>
      <c r="F16" s="372"/>
      <c r="G16" s="372"/>
      <c r="H16" s="372"/>
      <c r="I16" s="372"/>
      <c r="J16" s="373"/>
      <c r="L16" s="13"/>
    </row>
    <row r="17" spans="1:13" customFormat="1" ht="15">
      <c r="A17" s="279" t="s">
        <v>22</v>
      </c>
      <c r="B17" s="277"/>
      <c r="C17" s="277"/>
      <c r="D17" s="374"/>
      <c r="E17" s="374"/>
      <c r="F17" s="374"/>
      <c r="G17" s="374"/>
      <c r="H17" s="374"/>
      <c r="I17" s="374"/>
      <c r="J17" s="375"/>
      <c r="L17" s="13"/>
    </row>
    <row r="18" spans="1:13" customFormat="1" ht="15">
      <c r="A18" s="376" t="s">
        <v>63</v>
      </c>
      <c r="B18" s="377"/>
      <c r="C18" s="275" t="s">
        <v>23</v>
      </c>
      <c r="D18" s="275"/>
      <c r="E18" s="18" t="s">
        <v>24</v>
      </c>
      <c r="F18" s="277" t="s">
        <v>48</v>
      </c>
      <c r="G18" s="277"/>
      <c r="H18" s="273"/>
      <c r="I18" s="273"/>
      <c r="J18" s="278"/>
    </row>
    <row r="19" spans="1:13" customFormat="1" ht="39" customHeight="1">
      <c r="A19" s="362" t="s">
        <v>52</v>
      </c>
      <c r="B19" s="363"/>
      <c r="C19" s="295" t="s">
        <v>25</v>
      </c>
      <c r="D19" s="296"/>
      <c r="E19" s="364"/>
      <c r="F19" s="20" t="s">
        <v>47</v>
      </c>
      <c r="G19" s="28" t="s">
        <v>26</v>
      </c>
      <c r="H19" s="365" t="s">
        <v>49</v>
      </c>
      <c r="I19" s="365"/>
      <c r="J19" s="22" t="s">
        <v>27</v>
      </c>
      <c r="L19" s="13"/>
    </row>
    <row r="20" spans="1:13" customFormat="1" ht="30.75" customHeight="1">
      <c r="A20" s="366" t="s">
        <v>51</v>
      </c>
      <c r="B20" s="367"/>
      <c r="C20" s="295" t="s">
        <v>54</v>
      </c>
      <c r="D20" s="296"/>
      <c r="E20" s="364"/>
      <c r="F20" s="277" t="s">
        <v>53</v>
      </c>
      <c r="G20" s="277"/>
      <c r="H20" s="368" t="s">
        <v>28</v>
      </c>
      <c r="I20" s="368"/>
      <c r="J20" s="369"/>
      <c r="L20" s="13"/>
    </row>
    <row r="21" spans="1:13" customFormat="1" ht="19.5" customHeight="1">
      <c r="A21" s="343" t="s">
        <v>50</v>
      </c>
      <c r="B21" s="344"/>
      <c r="C21" s="345" t="s">
        <v>29</v>
      </c>
      <c r="D21" s="346"/>
      <c r="E21" s="346"/>
      <c r="F21" s="346"/>
      <c r="G21" s="346"/>
      <c r="H21" s="346"/>
      <c r="I21" s="346"/>
      <c r="J21" s="347"/>
      <c r="L21" s="13"/>
    </row>
    <row r="22" spans="1:13" customFormat="1" ht="15" customHeight="1">
      <c r="A22" s="348" t="s">
        <v>30</v>
      </c>
      <c r="B22" s="349"/>
      <c r="C22" s="349"/>
      <c r="D22" s="349"/>
      <c r="E22" s="349"/>
      <c r="F22" s="349"/>
      <c r="G22" s="349"/>
      <c r="H22" s="349"/>
      <c r="I22" s="349"/>
      <c r="J22" s="350"/>
    </row>
    <row r="23" spans="1:13" customFormat="1" ht="15" customHeight="1">
      <c r="A23" s="351" t="s">
        <v>55</v>
      </c>
      <c r="B23" s="352"/>
      <c r="C23" s="352"/>
      <c r="D23" s="352"/>
      <c r="E23" s="352"/>
      <c r="F23" s="352"/>
      <c r="G23" s="352"/>
      <c r="H23" s="352"/>
      <c r="I23" s="352"/>
      <c r="J23" s="353"/>
    </row>
    <row r="24" spans="1:13" customFormat="1" ht="15" customHeight="1" thickBot="1">
      <c r="A24" s="354" t="s">
        <v>56</v>
      </c>
      <c r="B24" s="355"/>
      <c r="C24" s="355"/>
      <c r="D24" s="355"/>
      <c r="E24" s="355"/>
      <c r="F24" s="355"/>
      <c r="G24" s="355"/>
      <c r="H24" s="355"/>
      <c r="I24" s="355"/>
      <c r="J24" s="356"/>
    </row>
    <row r="25" spans="1:13" customFormat="1" ht="15.75" thickBot="1">
      <c r="A25" s="286"/>
      <c r="B25" s="286"/>
      <c r="C25" s="286"/>
      <c r="D25" s="286"/>
      <c r="E25" s="286"/>
      <c r="F25" s="286"/>
      <c r="G25" s="286"/>
      <c r="H25" s="286"/>
      <c r="I25" s="286"/>
      <c r="J25" s="286"/>
      <c r="M25" s="13"/>
    </row>
    <row r="26" spans="1:13" customFormat="1" ht="15.75" thickBot="1">
      <c r="A26" s="287" t="s">
        <v>45</v>
      </c>
      <c r="B26" s="288"/>
      <c r="C26" s="288"/>
      <c r="D26" s="288"/>
      <c r="E26" s="288"/>
      <c r="F26" s="288"/>
      <c r="G26" s="288"/>
      <c r="H26" s="288"/>
      <c r="I26" s="288"/>
      <c r="J26" s="289"/>
    </row>
    <row r="27" spans="1:13" customFormat="1" ht="15.75" thickBot="1">
      <c r="A27" s="287" t="s">
        <v>57</v>
      </c>
      <c r="B27" s="288"/>
      <c r="C27" s="288"/>
      <c r="D27" s="288"/>
      <c r="E27" s="288"/>
      <c r="F27" s="288"/>
      <c r="G27" s="288"/>
      <c r="H27" s="288"/>
      <c r="I27" s="288"/>
      <c r="J27" s="289"/>
      <c r="L27" s="13"/>
    </row>
    <row r="28" spans="1:13" customFormat="1" ht="15">
      <c r="A28" s="340" t="s">
        <v>59</v>
      </c>
      <c r="B28" s="341"/>
      <c r="C28" s="303"/>
      <c r="D28" s="303"/>
      <c r="E28" s="303"/>
      <c r="F28" s="303"/>
      <c r="G28" s="303"/>
      <c r="H28" s="303"/>
      <c r="I28" s="303"/>
      <c r="J28" s="304"/>
      <c r="L28" s="13"/>
    </row>
    <row r="29" spans="1:13" customFormat="1" ht="15">
      <c r="A29" s="267" t="s">
        <v>13</v>
      </c>
      <c r="B29" s="268"/>
      <c r="C29" s="283"/>
      <c r="D29" s="283"/>
      <c r="E29" s="283"/>
      <c r="F29" s="283"/>
      <c r="G29" s="283"/>
      <c r="H29" s="283"/>
      <c r="I29" s="283"/>
      <c r="J29" s="284"/>
      <c r="L29" s="13"/>
    </row>
    <row r="30" spans="1:13" customFormat="1" ht="36">
      <c r="A30" s="279" t="s">
        <v>31</v>
      </c>
      <c r="B30" s="277"/>
      <c r="C30" s="285" t="s">
        <v>78</v>
      </c>
      <c r="D30" s="285"/>
      <c r="E30" s="285"/>
      <c r="F30" s="15" t="s">
        <v>61</v>
      </c>
      <c r="G30" s="21" t="s">
        <v>26</v>
      </c>
      <c r="H30" s="277" t="s">
        <v>60</v>
      </c>
      <c r="I30" s="277"/>
      <c r="J30" s="22" t="s">
        <v>26</v>
      </c>
      <c r="L30" s="13"/>
    </row>
    <row r="31" spans="1:13" customFormat="1" ht="15">
      <c r="A31" s="279" t="s">
        <v>32</v>
      </c>
      <c r="B31" s="277"/>
      <c r="C31" s="280"/>
      <c r="D31" s="280"/>
      <c r="E31" s="280" t="s">
        <v>19</v>
      </c>
      <c r="F31" s="268" t="s">
        <v>19</v>
      </c>
      <c r="G31" s="268"/>
      <c r="H31" s="273"/>
      <c r="I31" s="273"/>
      <c r="J31" s="278"/>
      <c r="L31" s="13"/>
    </row>
    <row r="32" spans="1:13" customFormat="1" ht="15">
      <c r="A32" s="281" t="s">
        <v>33</v>
      </c>
      <c r="B32" s="282"/>
      <c r="C32" s="282"/>
      <c r="D32" s="269"/>
      <c r="E32" s="270"/>
      <c r="F32" s="270"/>
      <c r="G32" s="270"/>
      <c r="H32" s="270"/>
      <c r="I32" s="270"/>
      <c r="J32" s="271"/>
      <c r="L32" s="13"/>
    </row>
    <row r="33" spans="1:12" customFormat="1" ht="15">
      <c r="A33" s="267" t="s">
        <v>34</v>
      </c>
      <c r="B33" s="268"/>
      <c r="C33" s="268"/>
      <c r="D33" s="269"/>
      <c r="E33" s="270"/>
      <c r="F33" s="270"/>
      <c r="G33" s="270"/>
      <c r="H33" s="270"/>
      <c r="I33" s="270"/>
      <c r="J33" s="271"/>
      <c r="L33" s="13"/>
    </row>
    <row r="34" spans="1:12" customFormat="1" ht="15">
      <c r="A34" s="272" t="s">
        <v>62</v>
      </c>
      <c r="B34" s="273"/>
      <c r="C34" s="274" t="s">
        <v>23</v>
      </c>
      <c r="D34" s="275"/>
      <c r="E34" s="23" t="s">
        <v>24</v>
      </c>
      <c r="F34" s="276" t="s">
        <v>64</v>
      </c>
      <c r="G34" s="277"/>
      <c r="H34" s="273"/>
      <c r="I34" s="273"/>
      <c r="J34" s="278"/>
      <c r="L34" s="13"/>
    </row>
    <row r="35" spans="1:12" customFormat="1" ht="15">
      <c r="A35" s="267" t="s">
        <v>906</v>
      </c>
      <c r="B35" s="268"/>
      <c r="C35" s="295" t="s">
        <v>907</v>
      </c>
      <c r="D35" s="296"/>
      <c r="E35" s="296"/>
      <c r="F35" s="296"/>
      <c r="G35" s="296"/>
      <c r="H35" s="296"/>
      <c r="I35" s="296"/>
      <c r="J35" s="297"/>
      <c r="L35" s="13"/>
    </row>
    <row r="36" spans="1:12" customFormat="1" ht="15">
      <c r="A36" s="409" t="s">
        <v>35</v>
      </c>
      <c r="B36" s="410"/>
      <c r="C36" s="295" t="s">
        <v>25</v>
      </c>
      <c r="D36" s="296"/>
      <c r="E36" s="296"/>
      <c r="F36" s="296"/>
      <c r="G36" s="296"/>
      <c r="H36" s="296"/>
      <c r="I36" s="296"/>
      <c r="J36" s="297"/>
    </row>
    <row r="37" spans="1:12" customFormat="1" ht="15">
      <c r="A37" s="334" t="s">
        <v>65</v>
      </c>
      <c r="B37" s="335"/>
      <c r="C37" s="335"/>
      <c r="D37" s="335"/>
      <c r="E37" s="335"/>
      <c r="F37" s="335"/>
      <c r="G37" s="335"/>
      <c r="H37" s="335"/>
      <c r="I37" s="335"/>
      <c r="J37" s="336"/>
    </row>
    <row r="38" spans="1:12" customFormat="1" ht="15.75" thickBot="1">
      <c r="A38" s="337" t="s">
        <v>66</v>
      </c>
      <c r="B38" s="338"/>
      <c r="C38" s="338"/>
      <c r="D38" s="338"/>
      <c r="E38" s="338"/>
      <c r="F38" s="338"/>
      <c r="G38" s="338"/>
      <c r="H38" s="338"/>
      <c r="I38" s="338"/>
      <c r="J38" s="339"/>
    </row>
    <row r="39" spans="1:12" customFormat="1" ht="15.75" thickBot="1">
      <c r="A39" s="322" t="s">
        <v>58</v>
      </c>
      <c r="B39" s="323"/>
      <c r="C39" s="323"/>
      <c r="D39" s="323"/>
      <c r="E39" s="323"/>
      <c r="F39" s="323"/>
      <c r="G39" s="323"/>
      <c r="H39" s="323"/>
      <c r="I39" s="323"/>
      <c r="J39" s="324"/>
      <c r="L39" s="13"/>
    </row>
    <row r="40" spans="1:12" customFormat="1" ht="15">
      <c r="A40" s="340" t="s">
        <v>67</v>
      </c>
      <c r="B40" s="341"/>
      <c r="C40" s="303"/>
      <c r="D40" s="303"/>
      <c r="E40" s="303"/>
      <c r="F40" s="303"/>
      <c r="G40" s="303"/>
      <c r="H40" s="303"/>
      <c r="I40" s="303"/>
      <c r="J40" s="304"/>
    </row>
    <row r="41" spans="1:12" customFormat="1" ht="15">
      <c r="A41" s="267" t="s">
        <v>13</v>
      </c>
      <c r="B41" s="268"/>
      <c r="C41" s="283"/>
      <c r="D41" s="283"/>
      <c r="E41" s="283"/>
      <c r="F41" s="283"/>
      <c r="G41" s="283"/>
      <c r="H41" s="283"/>
      <c r="I41" s="283"/>
      <c r="J41" s="284"/>
    </row>
    <row r="42" spans="1:12" customFormat="1" ht="42" customHeight="1">
      <c r="A42" s="279" t="s">
        <v>31</v>
      </c>
      <c r="B42" s="277"/>
      <c r="C42" s="285" t="s">
        <v>79</v>
      </c>
      <c r="D42" s="285"/>
      <c r="E42" s="285"/>
      <c r="F42" s="15" t="s">
        <v>61</v>
      </c>
      <c r="G42" s="26" t="s">
        <v>26</v>
      </c>
      <c r="H42" s="277" t="s">
        <v>60</v>
      </c>
      <c r="I42" s="277"/>
      <c r="J42" s="27" t="s">
        <v>26</v>
      </c>
    </row>
    <row r="43" spans="1:12" customFormat="1" ht="15">
      <c r="A43" s="279" t="s">
        <v>32</v>
      </c>
      <c r="B43" s="277"/>
      <c r="C43" s="280"/>
      <c r="D43" s="280"/>
      <c r="E43" s="280" t="s">
        <v>19</v>
      </c>
      <c r="F43" s="268" t="s">
        <v>19</v>
      </c>
      <c r="G43" s="268"/>
      <c r="H43" s="273"/>
      <c r="I43" s="273"/>
      <c r="J43" s="278"/>
    </row>
    <row r="44" spans="1:12" customFormat="1" ht="15">
      <c r="A44" s="267" t="s">
        <v>33</v>
      </c>
      <c r="B44" s="268"/>
      <c r="C44" s="268"/>
      <c r="D44" s="283"/>
      <c r="E44" s="283"/>
      <c r="F44" s="283"/>
      <c r="G44" s="283"/>
      <c r="H44" s="283"/>
      <c r="I44" s="283"/>
      <c r="J44" s="284"/>
    </row>
    <row r="45" spans="1:12" customFormat="1" ht="15">
      <c r="A45" s="267" t="s">
        <v>34</v>
      </c>
      <c r="B45" s="268"/>
      <c r="C45" s="268"/>
      <c r="D45" s="283"/>
      <c r="E45" s="283"/>
      <c r="F45" s="283"/>
      <c r="G45" s="283"/>
      <c r="H45" s="283"/>
      <c r="I45" s="283"/>
      <c r="J45" s="284"/>
      <c r="L45" s="13"/>
    </row>
    <row r="46" spans="1:12" customFormat="1" ht="15">
      <c r="A46" s="272" t="s">
        <v>62</v>
      </c>
      <c r="B46" s="273"/>
      <c r="C46" s="274" t="s">
        <v>23</v>
      </c>
      <c r="D46" s="342"/>
      <c r="E46" s="19" t="s">
        <v>24</v>
      </c>
      <c r="F46" s="277" t="s">
        <v>64</v>
      </c>
      <c r="G46" s="277"/>
      <c r="H46" s="273"/>
      <c r="I46" s="273"/>
      <c r="J46" s="278"/>
    </row>
    <row r="47" spans="1:12" customFormat="1" ht="15">
      <c r="A47" s="267" t="s">
        <v>906</v>
      </c>
      <c r="B47" s="268"/>
      <c r="C47" s="295" t="s">
        <v>907</v>
      </c>
      <c r="D47" s="296"/>
      <c r="E47" s="296"/>
      <c r="F47" s="296"/>
      <c r="G47" s="296"/>
      <c r="H47" s="296"/>
      <c r="I47" s="296"/>
      <c r="J47" s="297"/>
      <c r="L47" s="13"/>
    </row>
    <row r="48" spans="1:12" customFormat="1" ht="15">
      <c r="A48" s="279" t="s">
        <v>35</v>
      </c>
      <c r="B48" s="277"/>
      <c r="C48" s="298" t="s">
        <v>25</v>
      </c>
      <c r="D48" s="298"/>
      <c r="E48" s="298"/>
      <c r="F48" s="298"/>
      <c r="G48" s="298"/>
      <c r="H48" s="298"/>
      <c r="I48" s="298"/>
      <c r="J48" s="299"/>
    </row>
    <row r="49" spans="1:13" customFormat="1" ht="15">
      <c r="A49" s="334" t="s">
        <v>68</v>
      </c>
      <c r="B49" s="335"/>
      <c r="C49" s="335"/>
      <c r="D49" s="335"/>
      <c r="E49" s="335"/>
      <c r="F49" s="335"/>
      <c r="G49" s="335"/>
      <c r="H49" s="335"/>
      <c r="I49" s="335"/>
      <c r="J49" s="336"/>
    </row>
    <row r="50" spans="1:13" customFormat="1" ht="15.75" thickBot="1">
      <c r="A50" s="337" t="s">
        <v>66</v>
      </c>
      <c r="B50" s="338"/>
      <c r="C50" s="338"/>
      <c r="D50" s="338"/>
      <c r="E50" s="338"/>
      <c r="F50" s="338"/>
      <c r="G50" s="338"/>
      <c r="H50" s="338"/>
      <c r="I50" s="338"/>
      <c r="J50" s="339"/>
    </row>
    <row r="51" spans="1:13" customFormat="1" ht="15.75" thickBot="1">
      <c r="A51" s="322" t="s">
        <v>36</v>
      </c>
      <c r="B51" s="323"/>
      <c r="C51" s="323"/>
      <c r="D51" s="323"/>
      <c r="E51" s="323"/>
      <c r="F51" s="323"/>
      <c r="G51" s="323"/>
      <c r="H51" s="323"/>
      <c r="I51" s="323"/>
      <c r="J51" s="324"/>
      <c r="L51" s="13"/>
    </row>
    <row r="52" spans="1:13" customFormat="1" ht="63.75" customHeight="1" thickBot="1">
      <c r="A52" s="328" t="s">
        <v>37</v>
      </c>
      <c r="B52" s="329"/>
      <c r="C52" s="329"/>
      <c r="D52" s="329"/>
      <c r="E52" s="329"/>
      <c r="F52" s="329"/>
      <c r="G52" s="329"/>
      <c r="H52" s="329"/>
      <c r="I52" s="329"/>
      <c r="J52" s="330"/>
      <c r="L52" s="13"/>
    </row>
    <row r="53" spans="1:13" customFormat="1" ht="15.75" thickBot="1">
      <c r="A53" s="314" t="s">
        <v>1006</v>
      </c>
      <c r="B53" s="315"/>
      <c r="C53" s="315"/>
      <c r="D53" s="315"/>
      <c r="E53" s="315"/>
      <c r="F53" s="315"/>
      <c r="G53" s="315"/>
      <c r="H53" s="315"/>
      <c r="I53" s="315"/>
      <c r="J53" s="316"/>
      <c r="L53" s="13"/>
    </row>
    <row r="54" spans="1:13" customFormat="1" ht="57" customHeight="1">
      <c r="A54" s="305" t="s">
        <v>70</v>
      </c>
      <c r="B54" s="317"/>
      <c r="C54" s="317"/>
      <c r="D54" s="317"/>
      <c r="E54" s="317"/>
      <c r="F54" s="317"/>
      <c r="G54" s="317"/>
      <c r="H54" s="317"/>
      <c r="I54" s="317"/>
      <c r="J54" s="318"/>
      <c r="L54" s="13"/>
    </row>
    <row r="55" spans="1:13" customFormat="1" ht="57" customHeight="1">
      <c r="A55" s="319"/>
      <c r="B55" s="320"/>
      <c r="C55" s="320"/>
      <c r="D55" s="320"/>
      <c r="E55" s="320"/>
      <c r="F55" s="320"/>
      <c r="G55" s="320"/>
      <c r="H55" s="320"/>
      <c r="I55" s="320"/>
      <c r="J55" s="321"/>
      <c r="L55" s="13"/>
    </row>
    <row r="56" spans="1:13" customFormat="1" ht="57" customHeight="1">
      <c r="A56" s="319"/>
      <c r="B56" s="320"/>
      <c r="C56" s="320"/>
      <c r="D56" s="320"/>
      <c r="E56" s="320"/>
      <c r="F56" s="320"/>
      <c r="G56" s="320"/>
      <c r="H56" s="320"/>
      <c r="I56" s="320"/>
      <c r="J56" s="321"/>
      <c r="L56" s="13"/>
    </row>
    <row r="57" spans="1:13" customFormat="1" ht="57" customHeight="1" thickBot="1">
      <c r="A57" s="319"/>
      <c r="B57" s="320"/>
      <c r="C57" s="320"/>
      <c r="D57" s="320"/>
      <c r="E57" s="320"/>
      <c r="F57" s="320"/>
      <c r="G57" s="320"/>
      <c r="H57" s="320"/>
      <c r="I57" s="320"/>
      <c r="J57" s="321"/>
      <c r="L57" s="13"/>
    </row>
    <row r="58" spans="1:13" customFormat="1" ht="15.75" thickBot="1">
      <c r="A58" s="287" t="s">
        <v>1466</v>
      </c>
      <c r="B58" s="288"/>
      <c r="C58" s="288"/>
      <c r="D58" s="288"/>
      <c r="E58" s="288"/>
      <c r="F58" s="288"/>
      <c r="G58" s="288"/>
      <c r="H58" s="288"/>
      <c r="I58" s="288"/>
      <c r="J58" s="289"/>
      <c r="M58" s="24"/>
    </row>
    <row r="59" spans="1:13" customFormat="1" ht="15.75" thickBot="1">
      <c r="A59" s="331" t="s">
        <v>1005</v>
      </c>
      <c r="B59" s="332"/>
      <c r="C59" s="332"/>
      <c r="D59" s="332"/>
      <c r="E59" s="332"/>
      <c r="F59" s="332"/>
      <c r="G59" s="332"/>
      <c r="H59" s="332"/>
      <c r="I59" s="332"/>
      <c r="J59" s="333"/>
      <c r="M59" s="24"/>
    </row>
    <row r="60" spans="1:13" customFormat="1" ht="15" customHeight="1">
      <c r="A60" s="305" t="s">
        <v>69</v>
      </c>
      <c r="B60" s="306"/>
      <c r="C60" s="306"/>
      <c r="D60" s="306"/>
      <c r="E60" s="306"/>
      <c r="F60" s="306"/>
      <c r="G60" s="306"/>
      <c r="H60" s="306"/>
      <c r="I60" s="306"/>
      <c r="J60" s="307"/>
      <c r="M60" s="24"/>
    </row>
    <row r="61" spans="1:13" customFormat="1" ht="15">
      <c r="A61" s="308"/>
      <c r="B61" s="309"/>
      <c r="C61" s="309"/>
      <c r="D61" s="309"/>
      <c r="E61" s="309"/>
      <c r="F61" s="309"/>
      <c r="G61" s="309"/>
      <c r="H61" s="309"/>
      <c r="I61" s="309"/>
      <c r="J61" s="310"/>
      <c r="M61" s="24"/>
    </row>
    <row r="62" spans="1:13" customFormat="1" ht="15">
      <c r="A62" s="308"/>
      <c r="B62" s="309"/>
      <c r="C62" s="309"/>
      <c r="D62" s="309"/>
      <c r="E62" s="309"/>
      <c r="F62" s="309"/>
      <c r="G62" s="309"/>
      <c r="H62" s="309"/>
      <c r="I62" s="309"/>
      <c r="J62" s="310"/>
      <c r="M62" s="24"/>
    </row>
    <row r="63" spans="1:13" customFormat="1" ht="15">
      <c r="A63" s="308"/>
      <c r="B63" s="309"/>
      <c r="C63" s="309"/>
      <c r="D63" s="309"/>
      <c r="E63" s="309"/>
      <c r="F63" s="309"/>
      <c r="G63" s="309"/>
      <c r="H63" s="309"/>
      <c r="I63" s="309"/>
      <c r="J63" s="310"/>
      <c r="M63" s="24"/>
    </row>
    <row r="64" spans="1:13" customFormat="1" ht="15">
      <c r="A64" s="308"/>
      <c r="B64" s="309"/>
      <c r="C64" s="309"/>
      <c r="D64" s="309"/>
      <c r="E64" s="309"/>
      <c r="F64" s="309"/>
      <c r="G64" s="309"/>
      <c r="H64" s="309"/>
      <c r="I64" s="309"/>
      <c r="J64" s="310"/>
      <c r="M64" s="24"/>
    </row>
    <row r="65" spans="1:13" customFormat="1" ht="15.75" thickBot="1">
      <c r="A65" s="311"/>
      <c r="B65" s="312"/>
      <c r="C65" s="312"/>
      <c r="D65" s="312"/>
      <c r="E65" s="312"/>
      <c r="F65" s="312"/>
      <c r="G65" s="312"/>
      <c r="H65" s="312"/>
      <c r="I65" s="312"/>
      <c r="J65" s="313"/>
      <c r="M65" s="24"/>
    </row>
    <row r="66" spans="1:13" customFormat="1" ht="15.75" thickBot="1">
      <c r="A66" s="287" t="s">
        <v>1428</v>
      </c>
      <c r="B66" s="288"/>
      <c r="C66" s="288"/>
      <c r="D66" s="288"/>
      <c r="E66" s="288"/>
      <c r="F66" s="288"/>
      <c r="G66" s="288"/>
      <c r="H66" s="288"/>
      <c r="I66" s="288"/>
      <c r="J66" s="289"/>
    </row>
    <row r="67" spans="1:13" customFormat="1" ht="33" customHeight="1" thickBot="1">
      <c r="A67" s="293" t="s">
        <v>38</v>
      </c>
      <c r="B67" s="294"/>
      <c r="C67" s="294"/>
      <c r="D67" s="294" t="s">
        <v>39</v>
      </c>
      <c r="E67" s="294"/>
      <c r="F67" s="294"/>
      <c r="G67" s="294"/>
      <c r="H67" s="300" t="s">
        <v>40</v>
      </c>
      <c r="I67" s="300"/>
      <c r="J67" s="301"/>
    </row>
    <row r="68" spans="1:13" customFormat="1" ht="15">
      <c r="A68" s="302"/>
      <c r="B68" s="303"/>
      <c r="C68" s="303"/>
      <c r="D68" s="303"/>
      <c r="E68" s="303"/>
      <c r="F68" s="303"/>
      <c r="G68" s="303"/>
      <c r="H68" s="303"/>
      <c r="I68" s="303"/>
      <c r="J68" s="304"/>
    </row>
    <row r="69" spans="1:13" customFormat="1" ht="15">
      <c r="A69" s="290"/>
      <c r="B69" s="291"/>
      <c r="C69" s="291"/>
      <c r="D69" s="291"/>
      <c r="E69" s="291"/>
      <c r="F69" s="291"/>
      <c r="G69" s="291"/>
      <c r="H69" s="291"/>
      <c r="I69" s="291"/>
      <c r="J69" s="292"/>
    </row>
    <row r="70" spans="1:13" customFormat="1" ht="15">
      <c r="A70" s="290"/>
      <c r="B70" s="291"/>
      <c r="C70" s="291"/>
      <c r="D70" s="291"/>
      <c r="E70" s="291"/>
      <c r="F70" s="291"/>
      <c r="G70" s="291"/>
      <c r="H70" s="291"/>
      <c r="I70" s="291"/>
      <c r="J70" s="292"/>
    </row>
    <row r="71" spans="1:13" customFormat="1" ht="15">
      <c r="A71" s="290"/>
      <c r="B71" s="291"/>
      <c r="C71" s="291"/>
      <c r="D71" s="291"/>
      <c r="E71" s="291"/>
      <c r="F71" s="291"/>
      <c r="G71" s="291"/>
      <c r="H71" s="291"/>
      <c r="I71" s="291"/>
      <c r="J71" s="292"/>
    </row>
    <row r="72" spans="1:13" customFormat="1" ht="15">
      <c r="A72" s="290"/>
      <c r="B72" s="291"/>
      <c r="C72" s="291"/>
      <c r="D72" s="291"/>
      <c r="E72" s="291"/>
      <c r="F72" s="291"/>
      <c r="G72" s="291"/>
      <c r="H72" s="291"/>
      <c r="I72" s="291"/>
      <c r="J72" s="292"/>
    </row>
    <row r="73" spans="1:13" customFormat="1" ht="15">
      <c r="A73" s="290"/>
      <c r="B73" s="291"/>
      <c r="C73" s="291"/>
      <c r="D73" s="291"/>
      <c r="E73" s="291"/>
      <c r="F73" s="291"/>
      <c r="G73" s="291"/>
      <c r="H73" s="291"/>
      <c r="I73" s="291"/>
      <c r="J73" s="292"/>
    </row>
    <row r="74" spans="1:13" customFormat="1" ht="15.75" thickBot="1">
      <c r="A74" s="325"/>
      <c r="B74" s="326"/>
      <c r="C74" s="326"/>
      <c r="D74" s="326"/>
      <c r="E74" s="326"/>
      <c r="F74" s="326"/>
      <c r="G74" s="326"/>
      <c r="H74" s="326"/>
      <c r="I74" s="326"/>
      <c r="J74" s="327"/>
    </row>
  </sheetData>
  <mergeCells count="132">
    <mergeCell ref="H42:I42"/>
    <mergeCell ref="A10:J10"/>
    <mergeCell ref="A11:J11"/>
    <mergeCell ref="B12:E12"/>
    <mergeCell ref="F12:G12"/>
    <mergeCell ref="H12:J12"/>
    <mergeCell ref="A5:B5"/>
    <mergeCell ref="A13:B13"/>
    <mergeCell ref="C13:H13"/>
    <mergeCell ref="A14:B14"/>
    <mergeCell ref="C14:J14"/>
    <mergeCell ref="A15:C15"/>
    <mergeCell ref="D15:E15"/>
    <mergeCell ref="H15:J15"/>
    <mergeCell ref="B8:J8"/>
    <mergeCell ref="B9:J9"/>
    <mergeCell ref="C5:E5"/>
    <mergeCell ref="F5:G5"/>
    <mergeCell ref="H5:J5"/>
    <mergeCell ref="A6:E6"/>
    <mergeCell ref="F6:J6"/>
    <mergeCell ref="A36:B36"/>
    <mergeCell ref="A41:B41"/>
    <mergeCell ref="C41:J41"/>
    <mergeCell ref="A28:B28"/>
    <mergeCell ref="C28:J28"/>
    <mergeCell ref="A21:B21"/>
    <mergeCell ref="C21:J21"/>
    <mergeCell ref="A22:J22"/>
    <mergeCell ref="A23:J23"/>
    <mergeCell ref="A24:J24"/>
    <mergeCell ref="B7:D7"/>
    <mergeCell ref="F7:J7"/>
    <mergeCell ref="A19:B19"/>
    <mergeCell ref="C19:E19"/>
    <mergeCell ref="H19:I19"/>
    <mergeCell ref="A20:B20"/>
    <mergeCell ref="C20:E20"/>
    <mergeCell ref="F20:G20"/>
    <mergeCell ref="H20:J20"/>
    <mergeCell ref="A16:C16"/>
    <mergeCell ref="D16:J16"/>
    <mergeCell ref="A17:C17"/>
    <mergeCell ref="D17:J17"/>
    <mergeCell ref="A18:B18"/>
    <mergeCell ref="C18:D18"/>
    <mergeCell ref="F18:G18"/>
    <mergeCell ref="H18:J18"/>
    <mergeCell ref="A52:J52"/>
    <mergeCell ref="A58:J58"/>
    <mergeCell ref="A59:J59"/>
    <mergeCell ref="A49:J49"/>
    <mergeCell ref="A50:J50"/>
    <mergeCell ref="F46:G46"/>
    <mergeCell ref="H46:J46"/>
    <mergeCell ref="A37:J37"/>
    <mergeCell ref="A38:J38"/>
    <mergeCell ref="A39:J39"/>
    <mergeCell ref="A40:B40"/>
    <mergeCell ref="C40:J40"/>
    <mergeCell ref="A43:B43"/>
    <mergeCell ref="C43:E43"/>
    <mergeCell ref="F43:G43"/>
    <mergeCell ref="H43:J43"/>
    <mergeCell ref="A44:C44"/>
    <mergeCell ref="D44:J44"/>
    <mergeCell ref="A45:C45"/>
    <mergeCell ref="D45:J45"/>
    <mergeCell ref="A46:B46"/>
    <mergeCell ref="C46:D46"/>
    <mergeCell ref="A42:B42"/>
    <mergeCell ref="C42:E42"/>
    <mergeCell ref="A73:C73"/>
    <mergeCell ref="D73:G73"/>
    <mergeCell ref="H73:J73"/>
    <mergeCell ref="A74:C74"/>
    <mergeCell ref="D74:G74"/>
    <mergeCell ref="H74:J74"/>
    <mergeCell ref="A71:C71"/>
    <mergeCell ref="D71:G71"/>
    <mergeCell ref="H71:J71"/>
    <mergeCell ref="A72:C72"/>
    <mergeCell ref="D72:G72"/>
    <mergeCell ref="H72:J72"/>
    <mergeCell ref="A69:C69"/>
    <mergeCell ref="D69:G69"/>
    <mergeCell ref="H69:J69"/>
    <mergeCell ref="A70:C70"/>
    <mergeCell ref="D70:G70"/>
    <mergeCell ref="H70:J70"/>
    <mergeCell ref="A66:J66"/>
    <mergeCell ref="A67:C67"/>
    <mergeCell ref="A35:B35"/>
    <mergeCell ref="C35:J35"/>
    <mergeCell ref="A47:B47"/>
    <mergeCell ref="C47:J47"/>
    <mergeCell ref="C36:J36"/>
    <mergeCell ref="A48:B48"/>
    <mergeCell ref="C48:J48"/>
    <mergeCell ref="D67:G67"/>
    <mergeCell ref="H67:J67"/>
    <mergeCell ref="A68:C68"/>
    <mergeCell ref="D68:G68"/>
    <mergeCell ref="H68:J68"/>
    <mergeCell ref="A60:J65"/>
    <mergeCell ref="A53:J53"/>
    <mergeCell ref="A54:J57"/>
    <mergeCell ref="A51:J51"/>
    <mergeCell ref="A1:J1"/>
    <mergeCell ref="A2:J2"/>
    <mergeCell ref="A3:J3"/>
    <mergeCell ref="A4:J4"/>
    <mergeCell ref="A33:C33"/>
    <mergeCell ref="D33:J33"/>
    <mergeCell ref="A34:B34"/>
    <mergeCell ref="C34:D34"/>
    <mergeCell ref="F34:G34"/>
    <mergeCell ref="H34:J34"/>
    <mergeCell ref="A31:B31"/>
    <mergeCell ref="C31:E31"/>
    <mergeCell ref="F31:G31"/>
    <mergeCell ref="H31:J31"/>
    <mergeCell ref="A32:C32"/>
    <mergeCell ref="D32:J32"/>
    <mergeCell ref="A29:B29"/>
    <mergeCell ref="C29:J29"/>
    <mergeCell ref="A30:B30"/>
    <mergeCell ref="C30:E30"/>
    <mergeCell ref="H30:I30"/>
    <mergeCell ref="A25:J25"/>
    <mergeCell ref="A26:J26"/>
    <mergeCell ref="A27:J2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20"/>
  <sheetViews>
    <sheetView topLeftCell="A2" zoomScaleNormal="100" zoomScaleSheetLayoutView="80" zoomScalePageLayoutView="55" workbookViewId="0">
      <selection activeCell="A5" sqref="A5:G7"/>
    </sheetView>
  </sheetViews>
  <sheetFormatPr baseColWidth="10" defaultColWidth="11.42578125" defaultRowHeight="16.5"/>
  <cols>
    <col min="1" max="1" width="6.28515625" style="3" customWidth="1"/>
    <col min="2" max="2" width="21.5703125" style="4" customWidth="1"/>
    <col min="3" max="3" width="105.7109375" style="5" customWidth="1"/>
    <col min="4" max="4" width="14.28515625" style="4" customWidth="1"/>
    <col min="5" max="5" width="32.42578125" style="6" customWidth="1"/>
    <col min="6"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486</v>
      </c>
      <c r="B4" s="241"/>
      <c r="C4" s="241"/>
      <c r="D4" s="241"/>
      <c r="E4" s="242"/>
    </row>
    <row r="5" spans="1:5" s="165" customFormat="1" ht="23.25" customHeight="1" thickBot="1">
      <c r="A5" s="424" t="s">
        <v>909</v>
      </c>
      <c r="B5" s="425"/>
      <c r="C5" s="425"/>
      <c r="D5" s="425"/>
      <c r="E5" s="426"/>
    </row>
    <row r="6" spans="1:5" s="165" customFormat="1" ht="75.75" thickBot="1">
      <c r="A6" s="198" t="s">
        <v>74</v>
      </c>
      <c r="B6" s="287" t="s">
        <v>908</v>
      </c>
      <c r="C6" s="289"/>
      <c r="D6" s="201" t="s">
        <v>1455</v>
      </c>
      <c r="E6" s="167" t="s">
        <v>75</v>
      </c>
    </row>
    <row r="7" spans="1:5" s="165" customFormat="1" ht="24" customHeight="1">
      <c r="A7" s="199" t="s">
        <v>334</v>
      </c>
      <c r="B7" s="423" t="s">
        <v>336</v>
      </c>
      <c r="C7" s="423"/>
      <c r="D7" s="202" t="str" cm="1">
        <f t="array" ref="D7">IF(OR(D8:D14="No Cumple"),"No Cumple",IF(OR(D8:D14="Cumple"),"CUMPLE",IF(OR(D8:D14="No Aplica"),"CUMPLE","")))</f>
        <v/>
      </c>
      <c r="E7" s="168"/>
    </row>
    <row r="8" spans="1:5" s="165" customFormat="1" ht="165" customHeight="1">
      <c r="A8" s="193" t="s">
        <v>335</v>
      </c>
      <c r="B8" s="429" t="s">
        <v>348</v>
      </c>
      <c r="C8" s="429"/>
      <c r="D8" s="217"/>
      <c r="E8" s="169"/>
    </row>
    <row r="9" spans="1:5" s="165" customFormat="1" ht="288" customHeight="1">
      <c r="A9" s="193" t="s">
        <v>337</v>
      </c>
      <c r="B9" s="429" t="s">
        <v>338</v>
      </c>
      <c r="C9" s="429"/>
      <c r="D9" s="217"/>
      <c r="E9" s="169"/>
    </row>
    <row r="10" spans="1:5" s="165" customFormat="1" ht="409.5" customHeight="1">
      <c r="A10" s="193" t="s">
        <v>339</v>
      </c>
      <c r="B10" s="429" t="s">
        <v>1445</v>
      </c>
      <c r="C10" s="429"/>
      <c r="D10" s="217"/>
      <c r="E10" s="169"/>
    </row>
    <row r="11" spans="1:5" s="165" customFormat="1" ht="50.25" customHeight="1">
      <c r="A11" s="193" t="s">
        <v>340</v>
      </c>
      <c r="B11" s="429" t="s">
        <v>341</v>
      </c>
      <c r="C11" s="429"/>
      <c r="D11" s="217"/>
      <c r="E11" s="170"/>
    </row>
    <row r="12" spans="1:5" s="165" customFormat="1" ht="249.75" customHeight="1">
      <c r="A12" s="193" t="s">
        <v>1007</v>
      </c>
      <c r="B12" s="427" t="s">
        <v>1447</v>
      </c>
      <c r="C12" s="428"/>
      <c r="D12" s="217"/>
      <c r="E12" s="170"/>
    </row>
    <row r="13" spans="1:5" s="165" customFormat="1" ht="116.25" customHeight="1">
      <c r="A13" s="193" t="s">
        <v>1008</v>
      </c>
      <c r="B13" s="427" t="s">
        <v>1066</v>
      </c>
      <c r="C13" s="428"/>
      <c r="D13" s="217"/>
      <c r="E13" s="170"/>
    </row>
    <row r="14" spans="1:5" s="165" customFormat="1">
      <c r="A14" s="193" t="s">
        <v>404</v>
      </c>
      <c r="B14" s="224" t="s">
        <v>403</v>
      </c>
      <c r="C14" s="224"/>
      <c r="D14" s="217"/>
      <c r="E14" s="171"/>
    </row>
    <row r="15" spans="1:5" s="165" customFormat="1" ht="17.25" thickBot="1">
      <c r="A15" s="411" t="s">
        <v>1456</v>
      </c>
      <c r="B15" s="412"/>
      <c r="C15" s="413"/>
      <c r="D15" s="209" t="str">
        <f>D7</f>
        <v/>
      </c>
      <c r="E15" s="164"/>
    </row>
    <row r="16" spans="1:5" s="165" customFormat="1" ht="15.75" thickBot="1">
      <c r="A16" s="420" t="s">
        <v>76</v>
      </c>
      <c r="B16" s="421"/>
      <c r="C16" s="421"/>
      <c r="D16" s="421"/>
      <c r="E16" s="422"/>
    </row>
    <row r="17" spans="1:5" s="165" customFormat="1" ht="15.75" thickBot="1">
      <c r="A17" s="416" t="s">
        <v>72</v>
      </c>
      <c r="B17" s="417"/>
      <c r="C17" s="417"/>
      <c r="D17" s="173" t="s">
        <v>0</v>
      </c>
      <c r="E17" s="173" t="s">
        <v>2</v>
      </c>
    </row>
    <row r="18" spans="1:5" s="165" customFormat="1" ht="15">
      <c r="A18" s="418"/>
      <c r="B18" s="419"/>
      <c r="C18" s="419"/>
      <c r="D18" s="174"/>
      <c r="E18" s="174"/>
    </row>
    <row r="19" spans="1:5" s="165" customFormat="1" ht="15">
      <c r="A19" s="418"/>
      <c r="B19" s="419"/>
      <c r="C19" s="419"/>
      <c r="D19" s="174"/>
      <c r="E19" s="174"/>
    </row>
    <row r="20" spans="1:5" s="165" customFormat="1" ht="15.75" thickBot="1">
      <c r="A20" s="414"/>
      <c r="B20" s="415"/>
      <c r="C20" s="415"/>
      <c r="D20" s="175"/>
      <c r="E20" s="175"/>
    </row>
  </sheetData>
  <mergeCells count="20">
    <mergeCell ref="B7:C7"/>
    <mergeCell ref="B14:C14"/>
    <mergeCell ref="A1:E1"/>
    <mergeCell ref="A2:E2"/>
    <mergeCell ref="A3:E3"/>
    <mergeCell ref="A4:E4"/>
    <mergeCell ref="A5:E5"/>
    <mergeCell ref="B6:C6"/>
    <mergeCell ref="B12:C12"/>
    <mergeCell ref="B13:C13"/>
    <mergeCell ref="B8:C8"/>
    <mergeCell ref="B9:C9"/>
    <mergeCell ref="B10:C10"/>
    <mergeCell ref="B11:C11"/>
    <mergeCell ref="A15:C15"/>
    <mergeCell ref="A20:C20"/>
    <mergeCell ref="A17:C17"/>
    <mergeCell ref="A18:C18"/>
    <mergeCell ref="A19:C19"/>
    <mergeCell ref="A16:E16"/>
  </mergeCells>
  <dataValidations count="1">
    <dataValidation type="list" allowBlank="1" showInputMessage="1" showErrorMessage="1" sqref="D8:D14" xr:uid="{C86BF2E7-5A5A-4F01-B27D-EACC68C87ED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39"/>
  <sheetViews>
    <sheetView zoomScaleNormal="100" zoomScaleSheetLayoutView="80" zoomScalePageLayoutView="55" workbookViewId="0">
      <selection activeCell="A5" sqref="A5:G7"/>
    </sheetView>
  </sheetViews>
  <sheetFormatPr baseColWidth="10" defaultColWidth="11.42578125" defaultRowHeight="16.5"/>
  <cols>
    <col min="1" max="1" width="6.42578125" style="3" customWidth="1"/>
    <col min="2" max="2" width="21.5703125" style="4" customWidth="1"/>
    <col min="3" max="3" width="105.7109375" style="5" customWidth="1"/>
    <col min="4" max="4" width="14.28515625" style="4" customWidth="1"/>
    <col min="5" max="5" width="32.42578125" style="6" customWidth="1"/>
    <col min="6"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1226</v>
      </c>
      <c r="B3" s="238"/>
      <c r="C3" s="238"/>
      <c r="D3" s="238"/>
      <c r="E3" s="239"/>
    </row>
    <row r="4" spans="1:5" s="2" customFormat="1" ht="17.25" thickBot="1">
      <c r="A4" s="240" t="s">
        <v>486</v>
      </c>
      <c r="B4" s="241"/>
      <c r="C4" s="241"/>
      <c r="D4" s="241"/>
      <c r="E4" s="242"/>
    </row>
    <row r="5" spans="1:5" s="165" customFormat="1" ht="27.75" customHeight="1" thickBot="1">
      <c r="A5" s="424" t="s">
        <v>802</v>
      </c>
      <c r="B5" s="425"/>
      <c r="C5" s="425"/>
      <c r="D5" s="425"/>
      <c r="E5" s="426"/>
    </row>
    <row r="6" spans="1:5" s="165" customFormat="1" ht="75.75" thickBot="1">
      <c r="A6" s="198" t="s">
        <v>74</v>
      </c>
      <c r="B6" s="287" t="s">
        <v>908</v>
      </c>
      <c r="C6" s="289"/>
      <c r="D6" s="201" t="s">
        <v>1455</v>
      </c>
      <c r="E6" s="167" t="s">
        <v>75</v>
      </c>
    </row>
    <row r="7" spans="1:5" s="165" customFormat="1" ht="21" customHeight="1">
      <c r="A7" s="199" t="s">
        <v>803</v>
      </c>
      <c r="B7" s="432" t="s">
        <v>801</v>
      </c>
      <c r="C7" s="432"/>
      <c r="D7" s="202" t="str" cm="1">
        <f t="array" ref="D7">IF(OR(D8:D19="No Cumple"),"No Cumple",IF(OR(D8:D19="Cumple"),"Cumple",IF(OR(D8:D19="No Aplica"),"Cumple","")))</f>
        <v/>
      </c>
      <c r="E7" s="168"/>
    </row>
    <row r="8" spans="1:5" s="165" customFormat="1" ht="63.75" customHeight="1">
      <c r="A8" s="193" t="s">
        <v>806</v>
      </c>
      <c r="B8" s="430" t="s">
        <v>1190</v>
      </c>
      <c r="C8" s="431"/>
      <c r="D8" s="217"/>
      <c r="E8" s="169"/>
    </row>
    <row r="9" spans="1:5" s="165" customFormat="1" ht="18" customHeight="1">
      <c r="A9" s="193" t="s">
        <v>807</v>
      </c>
      <c r="B9" s="433" t="s">
        <v>804</v>
      </c>
      <c r="C9" s="434"/>
      <c r="D9" s="217"/>
      <c r="E9" s="169"/>
    </row>
    <row r="10" spans="1:5" s="165" customFormat="1" ht="35.25" customHeight="1">
      <c r="A10" s="193" t="s">
        <v>808</v>
      </c>
      <c r="B10" s="430" t="s">
        <v>1191</v>
      </c>
      <c r="C10" s="431"/>
      <c r="D10" s="217"/>
      <c r="E10" s="169"/>
    </row>
    <row r="11" spans="1:5" s="165" customFormat="1" ht="18" customHeight="1">
      <c r="A11" s="193" t="s">
        <v>810</v>
      </c>
      <c r="B11" s="430" t="s">
        <v>809</v>
      </c>
      <c r="C11" s="431"/>
      <c r="D11" s="217"/>
      <c r="E11" s="170"/>
    </row>
    <row r="12" spans="1:5" s="165" customFormat="1" ht="18" customHeight="1">
      <c r="A12" s="193" t="s">
        <v>811</v>
      </c>
      <c r="B12" s="430" t="s">
        <v>805</v>
      </c>
      <c r="C12" s="431"/>
      <c r="D12" s="217"/>
      <c r="E12" s="169"/>
    </row>
    <row r="13" spans="1:5" s="165" customFormat="1" ht="18.75" customHeight="1">
      <c r="A13" s="193" t="s">
        <v>812</v>
      </c>
      <c r="B13" s="430" t="s">
        <v>912</v>
      </c>
      <c r="C13" s="431"/>
      <c r="D13" s="217"/>
      <c r="E13" s="169"/>
    </row>
    <row r="14" spans="1:5" s="165" customFormat="1" ht="36" customHeight="1">
      <c r="A14" s="193" t="s">
        <v>813</v>
      </c>
      <c r="B14" s="430" t="s">
        <v>910</v>
      </c>
      <c r="C14" s="431"/>
      <c r="D14" s="217"/>
      <c r="E14" s="170"/>
    </row>
    <row r="15" spans="1:5" s="165" customFormat="1" ht="18.75" customHeight="1">
      <c r="A15" s="193" t="s">
        <v>836</v>
      </c>
      <c r="B15" s="433" t="s">
        <v>911</v>
      </c>
      <c r="C15" s="434"/>
      <c r="D15" s="217"/>
      <c r="E15" s="170"/>
    </row>
    <row r="16" spans="1:5" s="165" customFormat="1" ht="19.5" customHeight="1">
      <c r="A16" s="193" t="s">
        <v>838</v>
      </c>
      <c r="B16" s="433" t="s">
        <v>913</v>
      </c>
      <c r="C16" s="434"/>
      <c r="D16" s="217"/>
      <c r="E16" s="170"/>
    </row>
    <row r="17" spans="1:5" s="165" customFormat="1" ht="19.5" customHeight="1">
      <c r="A17" s="193" t="s">
        <v>914</v>
      </c>
      <c r="B17" s="433" t="s">
        <v>915</v>
      </c>
      <c r="C17" s="434"/>
      <c r="D17" s="217"/>
      <c r="E17" s="170"/>
    </row>
    <row r="18" spans="1:5" s="165" customFormat="1" ht="50.25" customHeight="1">
      <c r="A18" s="193" t="s">
        <v>916</v>
      </c>
      <c r="B18" s="430" t="s">
        <v>837</v>
      </c>
      <c r="C18" s="431"/>
      <c r="D18" s="217"/>
      <c r="E18" s="170"/>
    </row>
    <row r="19" spans="1:5" s="165" customFormat="1" ht="36" customHeight="1">
      <c r="A19" s="193" t="s">
        <v>1193</v>
      </c>
      <c r="B19" s="433" t="s">
        <v>1192</v>
      </c>
      <c r="C19" s="434"/>
      <c r="D19" s="217"/>
      <c r="E19" s="170"/>
    </row>
    <row r="20" spans="1:5" s="165" customFormat="1" ht="21" customHeight="1">
      <c r="A20" s="199" t="s">
        <v>814</v>
      </c>
      <c r="B20" s="432" t="s">
        <v>815</v>
      </c>
      <c r="C20" s="432"/>
      <c r="D20" s="202" t="str" cm="1">
        <f t="array" ref="D20">IF(OR(D21:D30="No Cumple"),"No Cumple",IF(OR(D21:D30="Cumple"),"Cumple",IF(OR(D21:D30="No Aplica"),"Cumple","")))</f>
        <v/>
      </c>
      <c r="E20" s="171"/>
    </row>
    <row r="21" spans="1:5" s="165" customFormat="1" ht="23.25" customHeight="1">
      <c r="A21" s="193" t="s">
        <v>816</v>
      </c>
      <c r="B21" s="224" t="s">
        <v>817</v>
      </c>
      <c r="C21" s="224"/>
      <c r="D21" s="217"/>
      <c r="E21" s="172"/>
    </row>
    <row r="22" spans="1:5" s="165" customFormat="1" ht="20.25" customHeight="1">
      <c r="A22" s="193" t="s">
        <v>818</v>
      </c>
      <c r="B22" s="224" t="s">
        <v>819</v>
      </c>
      <c r="C22" s="224"/>
      <c r="D22" s="217"/>
      <c r="E22" s="171"/>
    </row>
    <row r="23" spans="1:5" s="165" customFormat="1" ht="35.25" customHeight="1">
      <c r="A23" s="193" t="s">
        <v>820</v>
      </c>
      <c r="B23" s="224" t="s">
        <v>821</v>
      </c>
      <c r="C23" s="224"/>
      <c r="D23" s="217"/>
      <c r="E23" s="172"/>
    </row>
    <row r="24" spans="1:5" s="165" customFormat="1" ht="99" customHeight="1">
      <c r="A24" s="193" t="s">
        <v>822</v>
      </c>
      <c r="B24" s="224" t="s">
        <v>1194</v>
      </c>
      <c r="C24" s="224"/>
      <c r="D24" s="217"/>
      <c r="E24" s="171"/>
    </row>
    <row r="25" spans="1:5" s="165" customFormat="1" ht="18.75" customHeight="1">
      <c r="A25" s="193" t="s">
        <v>823</v>
      </c>
      <c r="B25" s="433" t="s">
        <v>917</v>
      </c>
      <c r="C25" s="434"/>
      <c r="D25" s="217"/>
      <c r="E25" s="171"/>
    </row>
    <row r="26" spans="1:5" s="165" customFormat="1" ht="23.25" customHeight="1">
      <c r="A26" s="193" t="s">
        <v>826</v>
      </c>
      <c r="B26" s="224" t="s">
        <v>824</v>
      </c>
      <c r="C26" s="224"/>
      <c r="D26" s="217"/>
      <c r="E26" s="172"/>
    </row>
    <row r="27" spans="1:5" s="165" customFormat="1" ht="18.75" customHeight="1">
      <c r="A27" s="193" t="s">
        <v>828</v>
      </c>
      <c r="B27" s="224" t="s">
        <v>825</v>
      </c>
      <c r="C27" s="224"/>
      <c r="D27" s="217"/>
      <c r="E27" s="171"/>
    </row>
    <row r="28" spans="1:5" s="165" customFormat="1" ht="22.5" customHeight="1">
      <c r="A28" s="193" t="s">
        <v>829</v>
      </c>
      <c r="B28" s="224" t="s">
        <v>827</v>
      </c>
      <c r="C28" s="224"/>
      <c r="D28" s="217"/>
      <c r="E28" s="172"/>
    </row>
    <row r="29" spans="1:5" s="165" customFormat="1" ht="32.25" customHeight="1">
      <c r="A29" s="193" t="s">
        <v>918</v>
      </c>
      <c r="B29" s="224" t="s">
        <v>830</v>
      </c>
      <c r="C29" s="224"/>
      <c r="D29" s="217"/>
      <c r="E29" s="171"/>
    </row>
    <row r="30" spans="1:5" s="165" customFormat="1" ht="116.25" customHeight="1">
      <c r="A30" s="193" t="s">
        <v>919</v>
      </c>
      <c r="B30" s="224" t="s">
        <v>1195</v>
      </c>
      <c r="C30" s="224"/>
      <c r="D30" s="217"/>
      <c r="E30" s="171"/>
    </row>
    <row r="31" spans="1:5" s="165" customFormat="1" ht="24" customHeight="1">
      <c r="A31" s="199" t="s">
        <v>831</v>
      </c>
      <c r="B31" s="432" t="s">
        <v>832</v>
      </c>
      <c r="C31" s="432"/>
      <c r="D31" s="202" t="str" cm="1">
        <f t="array" ref="D31">IF(OR(D32:D33="No Cumple"),"No Cumple",IF(OR(D32:D33="Cumple"),"Cumple",IF(OR(D32:D33="No Aplica"),"Cumple","")))</f>
        <v/>
      </c>
      <c r="E31" s="171"/>
    </row>
    <row r="32" spans="1:5" s="165" customFormat="1" ht="36.75" customHeight="1">
      <c r="A32" s="193" t="s">
        <v>834</v>
      </c>
      <c r="B32" s="224" t="s">
        <v>833</v>
      </c>
      <c r="C32" s="224"/>
      <c r="D32" s="217"/>
      <c r="E32" s="171"/>
    </row>
    <row r="33" spans="1:5" s="165" customFormat="1" ht="33.75" customHeight="1">
      <c r="A33" s="193" t="s">
        <v>835</v>
      </c>
      <c r="B33" s="224" t="s">
        <v>1196</v>
      </c>
      <c r="C33" s="224"/>
      <c r="D33" s="217"/>
      <c r="E33" s="172"/>
    </row>
    <row r="34" spans="1:5" s="165" customFormat="1" ht="17.25" thickBot="1">
      <c r="A34" s="411" t="s">
        <v>1456</v>
      </c>
      <c r="B34" s="412"/>
      <c r="C34" s="413"/>
      <c r="D34" s="209" t="str">
        <f>IF(OR(D7="No cumple",D20="NO CUMPLE",D31="No cumple"),"NO CUMPLE",IF(OR(D7="cumple",D20="cumple",D31="cumple"),"CUMPLE",""))</f>
        <v/>
      </c>
      <c r="E34" s="164"/>
    </row>
    <row r="35" spans="1:5" s="165" customFormat="1" ht="15.75" thickBot="1">
      <c r="A35" s="420" t="s">
        <v>76</v>
      </c>
      <c r="B35" s="421"/>
      <c r="C35" s="421"/>
      <c r="D35" s="421"/>
      <c r="E35" s="422"/>
    </row>
    <row r="36" spans="1:5" s="165" customFormat="1" ht="15.75" thickBot="1">
      <c r="A36" s="416" t="s">
        <v>72</v>
      </c>
      <c r="B36" s="417"/>
      <c r="C36" s="417"/>
      <c r="D36" s="173" t="s">
        <v>0</v>
      </c>
      <c r="E36" s="173" t="s">
        <v>2</v>
      </c>
    </row>
    <row r="37" spans="1:5" s="165" customFormat="1" ht="15">
      <c r="A37" s="418"/>
      <c r="B37" s="419"/>
      <c r="C37" s="419"/>
      <c r="D37" s="174"/>
      <c r="E37" s="174"/>
    </row>
    <row r="38" spans="1:5" s="165" customFormat="1" ht="15">
      <c r="A38" s="418"/>
      <c r="B38" s="419"/>
      <c r="C38" s="419"/>
      <c r="D38" s="174"/>
      <c r="E38" s="174"/>
    </row>
    <row r="39" spans="1:5" ht="15.75" thickBot="1">
      <c r="A39" s="414"/>
      <c r="B39" s="415"/>
      <c r="C39" s="415"/>
      <c r="D39" s="175"/>
      <c r="E39" s="175"/>
    </row>
  </sheetData>
  <mergeCells count="39">
    <mergeCell ref="A37:C37"/>
    <mergeCell ref="A38:C38"/>
    <mergeCell ref="A39:C39"/>
    <mergeCell ref="B31:C31"/>
    <mergeCell ref="B32:C32"/>
    <mergeCell ref="B33:C33"/>
    <mergeCell ref="A35:E35"/>
    <mergeCell ref="A36:C36"/>
    <mergeCell ref="A34:C34"/>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19 D21:D30 D32:D33" xr:uid="{FAEC4DB7-8F83-409C-BD35-670AD85F96D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58"/>
  <sheetViews>
    <sheetView topLeftCell="A45" zoomScaleNormal="100" zoomScaleSheetLayoutView="80" zoomScalePageLayoutView="55" workbookViewId="0">
      <selection activeCell="A5" sqref="A5:G7"/>
    </sheetView>
  </sheetViews>
  <sheetFormatPr baseColWidth="10" defaultColWidth="11.42578125" defaultRowHeight="16.5"/>
  <cols>
    <col min="1" max="1" width="6"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1226</v>
      </c>
      <c r="B3" s="238"/>
      <c r="C3" s="238"/>
      <c r="D3" s="238"/>
      <c r="E3" s="239"/>
    </row>
    <row r="4" spans="1:5" s="2" customFormat="1" ht="17.25" thickBot="1">
      <c r="A4" s="240" t="s">
        <v>486</v>
      </c>
      <c r="B4" s="241"/>
      <c r="C4" s="241"/>
      <c r="D4" s="241"/>
      <c r="E4" s="242"/>
    </row>
    <row r="5" spans="1:5" s="165" customFormat="1" ht="27.75" customHeight="1" thickBot="1">
      <c r="A5" s="424" t="s">
        <v>1107</v>
      </c>
      <c r="B5" s="425"/>
      <c r="C5" s="425"/>
      <c r="D5" s="425"/>
      <c r="E5" s="426"/>
    </row>
    <row r="6" spans="1:5" s="165" customFormat="1" ht="75.75" thickBot="1">
      <c r="A6" s="198" t="s">
        <v>74</v>
      </c>
      <c r="B6" s="287" t="s">
        <v>908</v>
      </c>
      <c r="C6" s="289"/>
      <c r="D6" s="201" t="s">
        <v>1455</v>
      </c>
      <c r="E6" s="167" t="s">
        <v>75</v>
      </c>
    </row>
    <row r="7" spans="1:5" s="165" customFormat="1" ht="16.5" customHeight="1">
      <c r="A7" s="216" t="s">
        <v>676</v>
      </c>
      <c r="B7" s="447" t="s">
        <v>81</v>
      </c>
      <c r="C7" s="447"/>
      <c r="D7" s="202" t="str" cm="1">
        <f t="array" ref="D7">IF(OR(D8:D15="No Cumple"),"No Cumple",IF(OR(D8:D15="Cumple"),"Cumple",IF(OR(D8:D15="No Aplica"),"Cumple","")))</f>
        <v/>
      </c>
      <c r="E7" s="176"/>
    </row>
    <row r="8" spans="1:5" s="165" customFormat="1" ht="17.25" customHeight="1">
      <c r="A8" s="193" t="s">
        <v>677</v>
      </c>
      <c r="B8" s="441" t="s">
        <v>84</v>
      </c>
      <c r="C8" s="440"/>
      <c r="D8" s="217"/>
      <c r="E8" s="169"/>
    </row>
    <row r="9" spans="1:5" s="165" customFormat="1" ht="50.25" customHeight="1">
      <c r="A9" s="193" t="s">
        <v>678</v>
      </c>
      <c r="B9" s="430" t="s">
        <v>1228</v>
      </c>
      <c r="C9" s="440"/>
      <c r="D9" s="217"/>
      <c r="E9" s="169"/>
    </row>
    <row r="10" spans="1:5" s="165" customFormat="1" ht="18" customHeight="1">
      <c r="A10" s="193" t="s">
        <v>679</v>
      </c>
      <c r="B10" s="441" t="s">
        <v>82</v>
      </c>
      <c r="C10" s="440"/>
      <c r="D10" s="217"/>
      <c r="E10" s="169"/>
    </row>
    <row r="11" spans="1:5" s="165" customFormat="1" ht="33" customHeight="1">
      <c r="A11" s="193" t="s">
        <v>680</v>
      </c>
      <c r="B11" s="441" t="s">
        <v>85</v>
      </c>
      <c r="C11" s="440"/>
      <c r="D11" s="217"/>
      <c r="E11" s="170"/>
    </row>
    <row r="12" spans="1:5" s="165" customFormat="1" ht="34.5" customHeight="1">
      <c r="A12" s="193" t="s">
        <v>681</v>
      </c>
      <c r="B12" s="441" t="s">
        <v>86</v>
      </c>
      <c r="C12" s="440"/>
      <c r="D12" s="217"/>
      <c r="E12" s="169"/>
    </row>
    <row r="13" spans="1:5" s="165" customFormat="1" ht="49.5" customHeight="1">
      <c r="A13" s="193" t="s">
        <v>682</v>
      </c>
      <c r="B13" s="430" t="s">
        <v>1229</v>
      </c>
      <c r="C13" s="440"/>
      <c r="D13" s="217"/>
      <c r="E13" s="169"/>
    </row>
    <row r="14" spans="1:5" s="165" customFormat="1" ht="68.25" customHeight="1">
      <c r="A14" s="193" t="s">
        <v>683</v>
      </c>
      <c r="B14" s="430" t="s">
        <v>1230</v>
      </c>
      <c r="C14" s="440"/>
      <c r="D14" s="217"/>
      <c r="E14" s="170"/>
    </row>
    <row r="15" spans="1:5" s="165" customFormat="1" ht="33.75" customHeight="1">
      <c r="A15" s="193" t="s">
        <v>684</v>
      </c>
      <c r="B15" s="441" t="s">
        <v>1227</v>
      </c>
      <c r="C15" s="440"/>
      <c r="D15" s="217"/>
      <c r="E15" s="171"/>
    </row>
    <row r="16" spans="1:5" s="165" customFormat="1" ht="17.25" customHeight="1">
      <c r="A16" s="206" t="s">
        <v>685</v>
      </c>
      <c r="B16" s="448" t="s">
        <v>83</v>
      </c>
      <c r="C16" s="449"/>
      <c r="D16" s="202" t="str" cm="1">
        <f t="array" ref="D16">IF(OR(D17:D23="No Cumple"),"No Cumple",IF(OR(D17:D23="Cumple"),"Cumple",IF(OR(D17:D23="No Aplica"),"Cumple","")))</f>
        <v/>
      </c>
      <c r="E16" s="172"/>
    </row>
    <row r="17" spans="1:5" s="165" customFormat="1" ht="36" customHeight="1">
      <c r="A17" s="193" t="s">
        <v>686</v>
      </c>
      <c r="B17" s="430" t="s">
        <v>1204</v>
      </c>
      <c r="C17" s="440"/>
      <c r="D17" s="217"/>
      <c r="E17" s="172"/>
    </row>
    <row r="18" spans="1:5" s="165" customFormat="1" ht="33" customHeight="1">
      <c r="A18" s="193" t="s">
        <v>687</v>
      </c>
      <c r="B18" s="430" t="s">
        <v>87</v>
      </c>
      <c r="C18" s="440"/>
      <c r="D18" s="217"/>
      <c r="E18" s="172"/>
    </row>
    <row r="19" spans="1:5" s="165" customFormat="1" ht="34.5" customHeight="1">
      <c r="A19" s="193" t="s">
        <v>688</v>
      </c>
      <c r="B19" s="430" t="s">
        <v>1205</v>
      </c>
      <c r="C19" s="440"/>
      <c r="D19" s="217"/>
      <c r="E19" s="172"/>
    </row>
    <row r="20" spans="1:5" s="165" customFormat="1" ht="66.75" customHeight="1">
      <c r="A20" s="193" t="s">
        <v>689</v>
      </c>
      <c r="B20" s="430" t="s">
        <v>1441</v>
      </c>
      <c r="C20" s="440"/>
      <c r="D20" s="217"/>
      <c r="E20" s="172"/>
    </row>
    <row r="21" spans="1:5" s="165" customFormat="1" ht="17.25" customHeight="1">
      <c r="A21" s="193" t="s">
        <v>690</v>
      </c>
      <c r="B21" s="441" t="s">
        <v>88</v>
      </c>
      <c r="C21" s="440"/>
      <c r="D21" s="217"/>
      <c r="E21" s="172"/>
    </row>
    <row r="22" spans="1:5" s="165" customFormat="1" ht="51" customHeight="1">
      <c r="A22" s="193" t="s">
        <v>691</v>
      </c>
      <c r="B22" s="430" t="s">
        <v>89</v>
      </c>
      <c r="C22" s="440"/>
      <c r="D22" s="217"/>
      <c r="E22" s="172"/>
    </row>
    <row r="23" spans="1:5" s="165" customFormat="1" ht="33.75" customHeight="1">
      <c r="A23" s="193" t="s">
        <v>692</v>
      </c>
      <c r="B23" s="430" t="s">
        <v>91</v>
      </c>
      <c r="C23" s="440"/>
      <c r="D23" s="217"/>
      <c r="E23" s="172"/>
    </row>
    <row r="24" spans="1:5" s="165" customFormat="1" ht="18.75" customHeight="1">
      <c r="A24" s="206" t="s">
        <v>693</v>
      </c>
      <c r="B24" s="445" t="s">
        <v>120</v>
      </c>
      <c r="C24" s="446"/>
      <c r="D24" s="202" t="str" cm="1">
        <f t="array" ref="D24">IF(OR(D25:D31="No Cumple"),"No Cumple",IF(OR(D25:D31="Cumple"),"Cumple",IF(OR(D25:D31="No Aplica"),"Cumple","")))</f>
        <v/>
      </c>
      <c r="E24" s="172"/>
    </row>
    <row r="25" spans="1:5" s="165" customFormat="1" ht="36" customHeight="1">
      <c r="A25" s="193" t="s">
        <v>694</v>
      </c>
      <c r="B25" s="441" t="s">
        <v>121</v>
      </c>
      <c r="C25" s="440"/>
      <c r="D25" s="217"/>
      <c r="E25" s="172"/>
    </row>
    <row r="26" spans="1:5" s="165" customFormat="1" ht="103.5" customHeight="1">
      <c r="A26" s="193" t="s">
        <v>695</v>
      </c>
      <c r="B26" s="430" t="s">
        <v>122</v>
      </c>
      <c r="C26" s="440"/>
      <c r="D26" s="217"/>
      <c r="E26" s="172"/>
    </row>
    <row r="27" spans="1:5" s="165" customFormat="1" ht="17.25" customHeight="1">
      <c r="A27" s="193" t="s">
        <v>696</v>
      </c>
      <c r="B27" s="441" t="s">
        <v>1206</v>
      </c>
      <c r="C27" s="440"/>
      <c r="D27" s="217"/>
      <c r="E27" s="172"/>
    </row>
    <row r="28" spans="1:5" s="165" customFormat="1" ht="119.25" customHeight="1">
      <c r="A28" s="193" t="s">
        <v>697</v>
      </c>
      <c r="B28" s="430" t="s">
        <v>123</v>
      </c>
      <c r="C28" s="440"/>
      <c r="D28" s="217"/>
      <c r="E28" s="172"/>
    </row>
    <row r="29" spans="1:5" s="165" customFormat="1" ht="36.75" customHeight="1">
      <c r="A29" s="193" t="s">
        <v>698</v>
      </c>
      <c r="B29" s="430" t="s">
        <v>124</v>
      </c>
      <c r="C29" s="440"/>
      <c r="D29" s="217"/>
      <c r="E29" s="172"/>
    </row>
    <row r="30" spans="1:5" s="165" customFormat="1" ht="33.75" customHeight="1">
      <c r="A30" s="193" t="s">
        <v>699</v>
      </c>
      <c r="B30" s="430" t="s">
        <v>125</v>
      </c>
      <c r="C30" s="440"/>
      <c r="D30" s="217"/>
      <c r="E30" s="171"/>
    </row>
    <row r="31" spans="1:5" s="165" customFormat="1" ht="67.5" customHeight="1">
      <c r="A31" s="193" t="s">
        <v>700</v>
      </c>
      <c r="B31" s="429" t="s">
        <v>1443</v>
      </c>
      <c r="C31" s="444"/>
      <c r="D31" s="217"/>
      <c r="E31" s="178"/>
    </row>
    <row r="32" spans="1:5" s="165" customFormat="1" ht="22.5" customHeight="1">
      <c r="A32" s="206" t="s">
        <v>701</v>
      </c>
      <c r="B32" s="442" t="s">
        <v>126</v>
      </c>
      <c r="C32" s="443"/>
      <c r="D32" s="202" t="str" cm="1">
        <f t="array" ref="D32">IF(OR(D33:D37="No Cumple"),"No Cumple",IF(OR(D33:D37="Cumple"),"Cumple",IF(OR(D33:D37="No Aplica"),"Cumple","")))</f>
        <v/>
      </c>
      <c r="E32" s="172"/>
    </row>
    <row r="33" spans="1:5" s="165" customFormat="1" ht="134.25" customHeight="1">
      <c r="A33" s="193" t="s">
        <v>702</v>
      </c>
      <c r="B33" s="430" t="s">
        <v>127</v>
      </c>
      <c r="C33" s="440"/>
      <c r="D33" s="217"/>
      <c r="E33" s="172"/>
    </row>
    <row r="34" spans="1:5" s="165" customFormat="1" ht="17.25" customHeight="1">
      <c r="A34" s="193" t="s">
        <v>703</v>
      </c>
      <c r="B34" s="441" t="s">
        <v>128</v>
      </c>
      <c r="C34" s="440"/>
      <c r="D34" s="217"/>
      <c r="E34" s="172"/>
    </row>
    <row r="35" spans="1:5" s="165" customFormat="1" ht="35.25" customHeight="1">
      <c r="A35" s="193" t="s">
        <v>704</v>
      </c>
      <c r="B35" s="430" t="s">
        <v>1231</v>
      </c>
      <c r="C35" s="440"/>
      <c r="D35" s="217"/>
      <c r="E35" s="172"/>
    </row>
    <row r="36" spans="1:5" s="165" customFormat="1" ht="102" customHeight="1">
      <c r="A36" s="193" t="s">
        <v>705</v>
      </c>
      <c r="B36" s="430" t="s">
        <v>129</v>
      </c>
      <c r="C36" s="440"/>
      <c r="D36" s="217"/>
      <c r="E36" s="171"/>
    </row>
    <row r="37" spans="1:5" s="165" customFormat="1" ht="51.75" customHeight="1">
      <c r="A37" s="193" t="s">
        <v>706</v>
      </c>
      <c r="B37" s="430" t="s">
        <v>130</v>
      </c>
      <c r="C37" s="440"/>
      <c r="D37" s="217"/>
      <c r="E37" s="178"/>
    </row>
    <row r="38" spans="1:5" s="165" customFormat="1" ht="23.25" customHeight="1">
      <c r="A38" s="206" t="s">
        <v>707</v>
      </c>
      <c r="B38" s="442" t="s">
        <v>131</v>
      </c>
      <c r="C38" s="443"/>
      <c r="D38" s="202" t="str" cm="1">
        <f t="array" ref="D38">IF(OR(D39:D47="No Cumple"),"No Cumple",IF(OR(D39:D47="Cumple"),"Cumple",IF(OR(D39:D47="No Aplica"),"Cumple","")))</f>
        <v/>
      </c>
      <c r="E38" s="172"/>
    </row>
    <row r="39" spans="1:5" s="165" customFormat="1" ht="147" customHeight="1">
      <c r="A39" s="193" t="s">
        <v>708</v>
      </c>
      <c r="B39" s="430" t="s">
        <v>132</v>
      </c>
      <c r="C39" s="440"/>
      <c r="D39" s="217"/>
      <c r="E39" s="172"/>
    </row>
    <row r="40" spans="1:5" s="165" customFormat="1" ht="33.75" customHeight="1">
      <c r="A40" s="193" t="s">
        <v>709</v>
      </c>
      <c r="B40" s="441" t="s">
        <v>133</v>
      </c>
      <c r="C40" s="440"/>
      <c r="D40" s="217"/>
      <c r="E40" s="172"/>
    </row>
    <row r="41" spans="1:5" s="165" customFormat="1" ht="69.75" customHeight="1">
      <c r="A41" s="193" t="s">
        <v>710</v>
      </c>
      <c r="B41" s="430" t="s">
        <v>1232</v>
      </c>
      <c r="C41" s="440"/>
      <c r="D41" s="217"/>
      <c r="E41" s="171"/>
    </row>
    <row r="42" spans="1:5" s="165" customFormat="1" ht="84.75" customHeight="1">
      <c r="A42" s="193" t="s">
        <v>711</v>
      </c>
      <c r="B42" s="430" t="s">
        <v>1233</v>
      </c>
      <c r="C42" s="440"/>
      <c r="D42" s="217"/>
      <c r="E42" s="178"/>
    </row>
    <row r="43" spans="1:5" s="165" customFormat="1" ht="56.25" customHeight="1">
      <c r="A43" s="193" t="s">
        <v>712</v>
      </c>
      <c r="B43" s="430" t="s">
        <v>1234</v>
      </c>
      <c r="C43" s="440"/>
      <c r="D43" s="217"/>
      <c r="E43" s="172"/>
    </row>
    <row r="44" spans="1:5" s="165" customFormat="1" ht="99.75" customHeight="1">
      <c r="A44" s="193" t="s">
        <v>713</v>
      </c>
      <c r="B44" s="430" t="s">
        <v>134</v>
      </c>
      <c r="C44" s="440"/>
      <c r="D44" s="217"/>
      <c r="E44" s="172"/>
    </row>
    <row r="45" spans="1:5" s="165" customFormat="1" ht="83.25" customHeight="1">
      <c r="A45" s="193" t="s">
        <v>714</v>
      </c>
      <c r="B45" s="430" t="s">
        <v>135</v>
      </c>
      <c r="C45" s="440"/>
      <c r="D45" s="217"/>
      <c r="E45" s="171"/>
    </row>
    <row r="46" spans="1:5" s="165" customFormat="1" ht="51" customHeight="1">
      <c r="A46" s="193" t="s">
        <v>715</v>
      </c>
      <c r="B46" s="430" t="s">
        <v>136</v>
      </c>
      <c r="C46" s="440"/>
      <c r="D46" s="217"/>
      <c r="E46" s="178"/>
    </row>
    <row r="47" spans="1:5" s="165" customFormat="1" ht="33.75" customHeight="1">
      <c r="A47" s="193" t="s">
        <v>716</v>
      </c>
      <c r="B47" s="441" t="s">
        <v>137</v>
      </c>
      <c r="C47" s="440"/>
      <c r="D47" s="217"/>
      <c r="E47" s="172"/>
    </row>
    <row r="48" spans="1:5" s="165" customFormat="1" ht="19.5" customHeight="1">
      <c r="A48" s="206" t="s">
        <v>1009</v>
      </c>
      <c r="B48" s="442" t="s">
        <v>1010</v>
      </c>
      <c r="C48" s="443"/>
      <c r="D48" s="202" t="str">
        <f>IF(OR(D49="No Cumple"),"No Cumple",IF(OR(D49="Cumple"),"Cumple",IF(OR(D49="No Aplica"),"Cumple","")))</f>
        <v/>
      </c>
      <c r="E48" s="172"/>
    </row>
    <row r="49" spans="1:5" s="165" customFormat="1" ht="150.75" customHeight="1">
      <c r="A49" s="193" t="s">
        <v>1011</v>
      </c>
      <c r="B49" s="430" t="s">
        <v>138</v>
      </c>
      <c r="C49" s="440"/>
      <c r="D49" s="217"/>
      <c r="E49" s="171"/>
    </row>
    <row r="50" spans="1:5" s="165" customFormat="1" ht="18" customHeight="1">
      <c r="A50" s="206" t="s">
        <v>1013</v>
      </c>
      <c r="B50" s="442" t="s">
        <v>1012</v>
      </c>
      <c r="C50" s="443"/>
      <c r="D50" s="202" t="str" cm="1">
        <f t="array" ref="D50">IF(OR(D51:D52="No Cumple"),"No Cumple",IF(OR(D51:D52="Cumple"),"Cumple",IF(OR(D51:D52="No Aplica"),"Cumple","")))</f>
        <v/>
      </c>
      <c r="E50" s="179"/>
    </row>
    <row r="51" spans="1:5" s="165" customFormat="1" ht="34.5" customHeight="1">
      <c r="A51" s="193" t="s">
        <v>1014</v>
      </c>
      <c r="B51" s="430" t="s">
        <v>1207</v>
      </c>
      <c r="C51" s="440"/>
      <c r="D51" s="217"/>
      <c r="E51" s="180"/>
    </row>
    <row r="52" spans="1:5" s="165" customFormat="1" ht="66.75" customHeight="1" thickBot="1">
      <c r="A52" s="194" t="s">
        <v>1015</v>
      </c>
      <c r="B52" s="438" t="s">
        <v>139</v>
      </c>
      <c r="C52" s="439"/>
      <c r="D52" s="217"/>
      <c r="E52" s="181"/>
    </row>
    <row r="53" spans="1:5" s="165" customFormat="1" ht="17.25" thickBot="1">
      <c r="A53" s="411" t="s">
        <v>1456</v>
      </c>
      <c r="B53" s="412"/>
      <c r="C53" s="413"/>
      <c r="D53" s="209" t="str">
        <f>IF(OR(D7="no cumple",D16="No cumple",D24="NO CUMPLE",D32="No cumple",D38="no cumple",D48="no cumple",D50="no cumple"),"NO CUMPLE",IF(OR(D7="cumple",D16="cumple",D24="CUMPLE",D32="cumple",D38="cumple",D48="cumple",D50="cumple"),"CUMPLE",""))</f>
        <v/>
      </c>
      <c r="E53" s="164"/>
    </row>
    <row r="54" spans="1:5" s="165" customFormat="1" ht="15.75" thickBot="1">
      <c r="A54" s="435" t="s">
        <v>76</v>
      </c>
      <c r="B54" s="436"/>
      <c r="C54" s="436"/>
      <c r="D54" s="436"/>
      <c r="E54" s="437"/>
    </row>
    <row r="55" spans="1:5" s="165" customFormat="1" ht="15.75" thickBot="1">
      <c r="A55" s="416" t="s">
        <v>72</v>
      </c>
      <c r="B55" s="417"/>
      <c r="C55" s="417"/>
      <c r="D55" s="173" t="s">
        <v>0</v>
      </c>
      <c r="E55" s="182" t="s">
        <v>2</v>
      </c>
    </row>
    <row r="56" spans="1:5" s="165" customFormat="1" ht="15">
      <c r="A56" s="418"/>
      <c r="B56" s="419"/>
      <c r="C56" s="419"/>
      <c r="D56" s="174"/>
      <c r="E56" s="183"/>
    </row>
    <row r="57" spans="1:5" s="165" customFormat="1" ht="15">
      <c r="A57" s="418"/>
      <c r="B57" s="419"/>
      <c r="C57" s="419"/>
      <c r="D57" s="174"/>
      <c r="E57" s="183"/>
    </row>
    <row r="58" spans="1:5" ht="15.75" thickBot="1">
      <c r="A58" s="414"/>
      <c r="B58" s="415"/>
      <c r="C58" s="415"/>
      <c r="D58" s="175"/>
      <c r="E58" s="184"/>
    </row>
  </sheetData>
  <mergeCells count="58">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28:C2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A53:C53"/>
    <mergeCell ref="A58:C58"/>
    <mergeCell ref="A54:E54"/>
    <mergeCell ref="A55:C55"/>
    <mergeCell ref="A56:C56"/>
    <mergeCell ref="A57:C57"/>
  </mergeCells>
  <dataValidations count="1">
    <dataValidation type="list" allowBlank="1" showInputMessage="1" showErrorMessage="1" sqref="D8:D15 D17:D23 D25:D31 D33:D37 D39:D47 D49 D51:D52" xr:uid="{A6C27039-B715-49DC-AB1B-4F3BF81C3CE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29"/>
  <sheetViews>
    <sheetView zoomScaleNormal="100" zoomScaleSheetLayoutView="80" zoomScalePageLayoutView="55" workbookViewId="0">
      <selection activeCell="A5" sqref="A5:G7"/>
    </sheetView>
  </sheetViews>
  <sheetFormatPr baseColWidth="10" defaultColWidth="11.42578125" defaultRowHeight="16.5"/>
  <cols>
    <col min="1" max="1" width="7.28515625" style="3" customWidth="1"/>
    <col min="2" max="2" width="27.28515625" style="4" customWidth="1"/>
    <col min="3" max="3" width="101.28515625" style="5" customWidth="1"/>
    <col min="4" max="4" width="12.85546875" style="4" customWidth="1"/>
    <col min="5" max="5" width="34.42578125" style="6" customWidth="1"/>
    <col min="6" max="6" width="11.42578125" style="1" customWidth="1"/>
    <col min="7" max="7" width="12.1406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557</v>
      </c>
      <c r="B4" s="241"/>
      <c r="C4" s="241"/>
      <c r="D4" s="241"/>
      <c r="E4" s="242"/>
    </row>
    <row r="5" spans="1:5" s="165" customFormat="1" ht="27.75" customHeight="1" thickBot="1">
      <c r="A5" s="424" t="s">
        <v>1108</v>
      </c>
      <c r="B5" s="425"/>
      <c r="C5" s="425"/>
      <c r="D5" s="425"/>
      <c r="E5" s="426"/>
    </row>
    <row r="6" spans="1:5" s="165" customFormat="1" ht="75.75" thickBot="1">
      <c r="A6" s="198" t="s">
        <v>74</v>
      </c>
      <c r="B6" s="287" t="s">
        <v>908</v>
      </c>
      <c r="C6" s="289"/>
      <c r="D6" s="201" t="s">
        <v>1455</v>
      </c>
      <c r="E6" s="167" t="s">
        <v>75</v>
      </c>
    </row>
    <row r="7" spans="1:5" s="165" customFormat="1" ht="25.5" customHeight="1">
      <c r="A7" s="199" t="s">
        <v>717</v>
      </c>
      <c r="B7" s="450" t="s">
        <v>92</v>
      </c>
      <c r="C7" s="450"/>
      <c r="D7" s="202" t="str" cm="1">
        <f t="array" ref="D7">IF(OR(D8:D23="No Cumple"),"No Cumple",IF(OR(D8:D23="Cumple"),"Cumple",IF(OR(D8:D23="No Aplica"),"Cumple","")))</f>
        <v/>
      </c>
      <c r="E7" s="168"/>
    </row>
    <row r="8" spans="1:5" s="165" customFormat="1" ht="19.5" customHeight="1">
      <c r="A8" s="193" t="s">
        <v>718</v>
      </c>
      <c r="B8" s="430" t="s">
        <v>93</v>
      </c>
      <c r="C8" s="440"/>
      <c r="D8" s="217"/>
      <c r="E8" s="169"/>
    </row>
    <row r="9" spans="1:5" s="165" customFormat="1" ht="33" customHeight="1">
      <c r="A9" s="193" t="s">
        <v>719</v>
      </c>
      <c r="B9" s="430" t="s">
        <v>94</v>
      </c>
      <c r="C9" s="440"/>
      <c r="D9" s="217"/>
      <c r="E9" s="169"/>
    </row>
    <row r="10" spans="1:5" s="165" customFormat="1" ht="18" customHeight="1">
      <c r="A10" s="193" t="s">
        <v>720</v>
      </c>
      <c r="B10" s="441" t="s">
        <v>95</v>
      </c>
      <c r="C10" s="440"/>
      <c r="D10" s="217"/>
      <c r="E10" s="169"/>
    </row>
    <row r="11" spans="1:5" s="165" customFormat="1" ht="36" customHeight="1">
      <c r="A11" s="193" t="s">
        <v>721</v>
      </c>
      <c r="B11" s="451" t="s">
        <v>1016</v>
      </c>
      <c r="C11" s="452"/>
      <c r="D11" s="217"/>
      <c r="E11" s="169"/>
    </row>
    <row r="12" spans="1:5" s="165" customFormat="1" ht="21" customHeight="1">
      <c r="A12" s="193" t="s">
        <v>1017</v>
      </c>
      <c r="B12" s="441" t="s">
        <v>1208</v>
      </c>
      <c r="C12" s="440"/>
      <c r="D12" s="217"/>
      <c r="E12" s="170"/>
    </row>
    <row r="13" spans="1:5" s="165" customFormat="1" ht="18.75" customHeight="1">
      <c r="A13" s="193" t="s">
        <v>722</v>
      </c>
      <c r="B13" s="441" t="s">
        <v>96</v>
      </c>
      <c r="C13" s="440"/>
      <c r="D13" s="217"/>
      <c r="E13" s="169"/>
    </row>
    <row r="14" spans="1:5" s="165" customFormat="1" ht="68.25" customHeight="1">
      <c r="A14" s="193" t="s">
        <v>723</v>
      </c>
      <c r="B14" s="430" t="s">
        <v>97</v>
      </c>
      <c r="C14" s="440"/>
      <c r="D14" s="217"/>
      <c r="E14" s="169"/>
    </row>
    <row r="15" spans="1:5" s="165" customFormat="1" ht="101.25" customHeight="1">
      <c r="A15" s="193" t="s">
        <v>724</v>
      </c>
      <c r="B15" s="430" t="s">
        <v>98</v>
      </c>
      <c r="C15" s="440"/>
      <c r="D15" s="217"/>
      <c r="E15" s="170"/>
    </row>
    <row r="16" spans="1:5" s="165" customFormat="1" ht="33.75" customHeight="1">
      <c r="A16" s="193" t="s">
        <v>725</v>
      </c>
      <c r="B16" s="430" t="s">
        <v>99</v>
      </c>
      <c r="C16" s="440"/>
      <c r="D16" s="217"/>
      <c r="E16" s="171"/>
    </row>
    <row r="17" spans="1:5" s="165" customFormat="1" ht="33.75" customHeight="1">
      <c r="A17" s="193" t="s">
        <v>726</v>
      </c>
      <c r="B17" s="441" t="s">
        <v>1209</v>
      </c>
      <c r="C17" s="440"/>
      <c r="D17" s="217"/>
      <c r="E17" s="171"/>
    </row>
    <row r="18" spans="1:5" s="165" customFormat="1" ht="36" customHeight="1">
      <c r="A18" s="193" t="s">
        <v>727</v>
      </c>
      <c r="B18" s="430" t="s">
        <v>100</v>
      </c>
      <c r="C18" s="440"/>
      <c r="D18" s="217"/>
      <c r="E18" s="171"/>
    </row>
    <row r="19" spans="1:5" s="165" customFormat="1" ht="52.5" customHeight="1">
      <c r="A19" s="193" t="s">
        <v>728</v>
      </c>
      <c r="B19" s="430" t="s">
        <v>101</v>
      </c>
      <c r="C19" s="440"/>
      <c r="D19" s="217"/>
      <c r="E19" s="171"/>
    </row>
    <row r="20" spans="1:5" s="165" customFormat="1" ht="50.25" customHeight="1">
      <c r="A20" s="193" t="s">
        <v>729</v>
      </c>
      <c r="B20" s="430" t="s">
        <v>1210</v>
      </c>
      <c r="C20" s="440"/>
      <c r="D20" s="217"/>
      <c r="E20" s="171"/>
    </row>
    <row r="21" spans="1:5" s="165" customFormat="1" ht="51" customHeight="1">
      <c r="A21" s="193" t="s">
        <v>730</v>
      </c>
      <c r="B21" s="430" t="s">
        <v>102</v>
      </c>
      <c r="C21" s="440"/>
      <c r="D21" s="217"/>
      <c r="E21" s="171"/>
    </row>
    <row r="22" spans="1:5" s="165" customFormat="1" ht="49.5" customHeight="1">
      <c r="A22" s="193" t="s">
        <v>731</v>
      </c>
      <c r="B22" s="430" t="s">
        <v>103</v>
      </c>
      <c r="C22" s="440"/>
      <c r="D22" s="217"/>
      <c r="E22" s="171"/>
    </row>
    <row r="23" spans="1:5" s="165" customFormat="1" ht="120.75" customHeight="1">
      <c r="A23" s="193" t="s">
        <v>1018</v>
      </c>
      <c r="B23" s="430" t="s">
        <v>104</v>
      </c>
      <c r="C23" s="440"/>
      <c r="D23" s="217"/>
      <c r="E23" s="171"/>
    </row>
    <row r="24" spans="1:5" s="165" customFormat="1" ht="17.25" thickBot="1">
      <c r="A24" s="411" t="s">
        <v>1456</v>
      </c>
      <c r="B24" s="412"/>
      <c r="C24" s="413"/>
      <c r="D24" s="209" t="str">
        <f>+D7</f>
        <v/>
      </c>
      <c r="E24" s="164"/>
    </row>
    <row r="25" spans="1:5" s="165" customFormat="1" ht="15.75" thickBot="1">
      <c r="A25" s="420" t="s">
        <v>76</v>
      </c>
      <c r="B25" s="421"/>
      <c r="C25" s="421"/>
      <c r="D25" s="421"/>
      <c r="E25" s="422"/>
    </row>
    <row r="26" spans="1:5" s="165" customFormat="1" ht="15.75" thickBot="1">
      <c r="A26" s="416" t="s">
        <v>72</v>
      </c>
      <c r="B26" s="417"/>
      <c r="C26" s="417"/>
      <c r="D26" s="173" t="s">
        <v>0</v>
      </c>
      <c r="E26" s="173" t="s">
        <v>2</v>
      </c>
    </row>
    <row r="27" spans="1:5" s="165" customFormat="1" ht="15">
      <c r="A27" s="418"/>
      <c r="B27" s="419"/>
      <c r="C27" s="419"/>
      <c r="D27" s="174"/>
      <c r="E27" s="174"/>
    </row>
    <row r="28" spans="1:5" s="165" customFormat="1" ht="15">
      <c r="A28" s="418"/>
      <c r="B28" s="419"/>
      <c r="C28" s="419"/>
      <c r="D28" s="174"/>
      <c r="E28" s="174"/>
    </row>
    <row r="29" spans="1:5" ht="15.75" thickBot="1">
      <c r="A29" s="414"/>
      <c r="B29" s="415"/>
      <c r="C29" s="415"/>
      <c r="D29" s="175"/>
      <c r="E29" s="175"/>
    </row>
  </sheetData>
  <mergeCells count="29">
    <mergeCell ref="B23:C23"/>
    <mergeCell ref="A24:C24"/>
    <mergeCell ref="B12:C12"/>
    <mergeCell ref="A1:E1"/>
    <mergeCell ref="A2:E2"/>
    <mergeCell ref="A3:E3"/>
    <mergeCell ref="A4:E4"/>
    <mergeCell ref="A5:E5"/>
    <mergeCell ref="B6:C6"/>
    <mergeCell ref="B7:C7"/>
    <mergeCell ref="B8:C8"/>
    <mergeCell ref="B9:C9"/>
    <mergeCell ref="B10:C10"/>
    <mergeCell ref="B11:C11"/>
    <mergeCell ref="B18:C18"/>
    <mergeCell ref="B19:C19"/>
    <mergeCell ref="B20:C20"/>
    <mergeCell ref="B21:C21"/>
    <mergeCell ref="B22:C22"/>
    <mergeCell ref="B13:C13"/>
    <mergeCell ref="B14:C14"/>
    <mergeCell ref="B15:C15"/>
    <mergeCell ref="B16:C16"/>
    <mergeCell ref="B17:C17"/>
    <mergeCell ref="A29:C29"/>
    <mergeCell ref="A26:C26"/>
    <mergeCell ref="A27:C27"/>
    <mergeCell ref="A28:C28"/>
    <mergeCell ref="A25:E25"/>
  </mergeCells>
  <dataValidations count="1">
    <dataValidation type="list" allowBlank="1" showInputMessage="1" showErrorMessage="1" sqref="D8:D23" xr:uid="{ACBAA0BB-F0D7-4AD4-890A-EEA9BFFE952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18"/>
  <sheetViews>
    <sheetView topLeftCell="A2" zoomScaleNormal="100" zoomScaleSheetLayoutView="80" zoomScalePageLayoutView="55" workbookViewId="0">
      <selection activeCell="A5" sqref="A5:G7"/>
    </sheetView>
  </sheetViews>
  <sheetFormatPr baseColWidth="10" defaultColWidth="11.42578125" defaultRowHeight="16.5"/>
  <cols>
    <col min="1" max="1" width="7" style="3" customWidth="1"/>
    <col min="2" max="2" width="27.28515625" style="4" customWidth="1"/>
    <col min="3" max="3" width="83.7109375" style="5" customWidth="1"/>
    <col min="4" max="4" width="13" style="4" customWidth="1"/>
    <col min="5" max="5" width="32.85546875" style="6" customWidth="1"/>
    <col min="6" max="6" width="11.42578125" style="1" customWidth="1"/>
    <col min="7" max="7" width="12.1406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1226</v>
      </c>
      <c r="B3" s="238"/>
      <c r="C3" s="238"/>
      <c r="D3" s="238"/>
      <c r="E3" s="239"/>
    </row>
    <row r="4" spans="1:5" s="2" customFormat="1" ht="17.25" thickBot="1">
      <c r="A4" s="240" t="s">
        <v>486</v>
      </c>
      <c r="B4" s="241"/>
      <c r="C4" s="241"/>
      <c r="D4" s="241"/>
      <c r="E4" s="242"/>
    </row>
    <row r="5" spans="1:5" s="165" customFormat="1" ht="27.75" customHeight="1" thickBot="1">
      <c r="A5" s="424" t="s">
        <v>1109</v>
      </c>
      <c r="B5" s="425"/>
      <c r="C5" s="425"/>
      <c r="D5" s="425"/>
      <c r="E5" s="426"/>
    </row>
    <row r="6" spans="1:5" s="165" customFormat="1" ht="75.75" thickBot="1">
      <c r="A6" s="198" t="s">
        <v>74</v>
      </c>
      <c r="B6" s="287" t="s">
        <v>908</v>
      </c>
      <c r="C6" s="289"/>
      <c r="D6" s="201" t="s">
        <v>1455</v>
      </c>
      <c r="E6" s="167" t="s">
        <v>75</v>
      </c>
    </row>
    <row r="7" spans="1:5" s="165" customFormat="1" ht="22.5" customHeight="1">
      <c r="A7" s="199" t="s">
        <v>732</v>
      </c>
      <c r="B7" s="450" t="s">
        <v>105</v>
      </c>
      <c r="C7" s="450"/>
      <c r="D7" s="202" t="str" cm="1">
        <f t="array" ref="D7">IF(OR(D8:D12="No Cumple"),"No Cumple",IF(OR(D8:D12="Cumple"),"Cumple",IF(OR(D8:D12="No Aplica"),"Cumple","")))</f>
        <v/>
      </c>
      <c r="E7" s="168"/>
    </row>
    <row r="8" spans="1:5" s="165" customFormat="1" ht="19.5" customHeight="1">
      <c r="A8" s="193" t="s">
        <v>733</v>
      </c>
      <c r="B8" s="430" t="s">
        <v>106</v>
      </c>
      <c r="C8" s="440"/>
      <c r="D8" s="217"/>
      <c r="E8" s="169"/>
    </row>
    <row r="9" spans="1:5" s="165" customFormat="1" ht="33" customHeight="1">
      <c r="A9" s="193" t="s">
        <v>734</v>
      </c>
      <c r="B9" s="430" t="s">
        <v>107</v>
      </c>
      <c r="C9" s="440"/>
      <c r="D9" s="217"/>
      <c r="E9" s="169"/>
    </row>
    <row r="10" spans="1:5" s="165" customFormat="1" ht="33.75" customHeight="1">
      <c r="A10" s="193" t="s">
        <v>735</v>
      </c>
      <c r="B10" s="433" t="s">
        <v>90</v>
      </c>
      <c r="C10" s="434"/>
      <c r="D10" s="217"/>
      <c r="E10" s="169"/>
    </row>
    <row r="11" spans="1:5" s="165" customFormat="1" ht="33.75" customHeight="1">
      <c r="A11" s="193" t="s">
        <v>736</v>
      </c>
      <c r="B11" s="430" t="s">
        <v>1211</v>
      </c>
      <c r="C11" s="440"/>
      <c r="D11" s="217"/>
      <c r="E11" s="169"/>
    </row>
    <row r="12" spans="1:5" s="165" customFormat="1" ht="35.25" customHeight="1">
      <c r="A12" s="193" t="s">
        <v>1019</v>
      </c>
      <c r="B12" s="430" t="s">
        <v>1020</v>
      </c>
      <c r="C12" s="440"/>
      <c r="D12" s="217"/>
      <c r="E12" s="170"/>
    </row>
    <row r="13" spans="1:5" s="165" customFormat="1" ht="17.25" thickBot="1">
      <c r="A13" s="411" t="s">
        <v>1456</v>
      </c>
      <c r="B13" s="412"/>
      <c r="C13" s="413"/>
      <c r="D13" s="209" t="str">
        <f>+D7</f>
        <v/>
      </c>
      <c r="E13" s="164"/>
    </row>
    <row r="14" spans="1:5" s="165" customFormat="1" ht="15.75" thickBot="1">
      <c r="A14" s="420" t="s">
        <v>76</v>
      </c>
      <c r="B14" s="421"/>
      <c r="C14" s="421"/>
      <c r="D14" s="421"/>
      <c r="E14" s="422"/>
    </row>
    <row r="15" spans="1:5" s="165" customFormat="1" ht="15.75" thickBot="1">
      <c r="A15" s="416" t="s">
        <v>72</v>
      </c>
      <c r="B15" s="417"/>
      <c r="C15" s="417"/>
      <c r="D15" s="173" t="s">
        <v>0</v>
      </c>
      <c r="E15" s="173" t="s">
        <v>2</v>
      </c>
    </row>
    <row r="16" spans="1:5" s="165" customFormat="1" ht="15">
      <c r="A16" s="418"/>
      <c r="B16" s="419"/>
      <c r="C16" s="419"/>
      <c r="D16" s="174"/>
      <c r="E16" s="174"/>
    </row>
    <row r="17" spans="1:5" s="165" customFormat="1" ht="15">
      <c r="A17" s="418"/>
      <c r="B17" s="419"/>
      <c r="C17" s="419"/>
      <c r="D17" s="174"/>
      <c r="E17" s="174"/>
    </row>
    <row r="18" spans="1:5" ht="15.75" thickBot="1">
      <c r="A18" s="414"/>
      <c r="B18" s="415"/>
      <c r="C18" s="415"/>
      <c r="D18" s="175"/>
      <c r="E18" s="175"/>
    </row>
  </sheetData>
  <mergeCells count="18">
    <mergeCell ref="B12:C12"/>
    <mergeCell ref="A1:E1"/>
    <mergeCell ref="A2:E2"/>
    <mergeCell ref="A3:E3"/>
    <mergeCell ref="A4:E4"/>
    <mergeCell ref="A5:E5"/>
    <mergeCell ref="B6:C6"/>
    <mergeCell ref="B7:C7"/>
    <mergeCell ref="B8:C8"/>
    <mergeCell ref="B9:C9"/>
    <mergeCell ref="B10:C10"/>
    <mergeCell ref="B11:C11"/>
    <mergeCell ref="A13:C13"/>
    <mergeCell ref="A18:C18"/>
    <mergeCell ref="A14:E14"/>
    <mergeCell ref="A15:C15"/>
    <mergeCell ref="A16:C16"/>
    <mergeCell ref="A17:C17"/>
  </mergeCells>
  <dataValidations count="1">
    <dataValidation type="list" allowBlank="1" showInputMessage="1" showErrorMessage="1" sqref="D8:D12" xr:uid="{D3A7463B-EF72-407E-9F66-925656D95BEE}">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23"/>
  <sheetViews>
    <sheetView topLeftCell="A3" zoomScaleNormal="100" zoomScaleSheetLayoutView="80" zoomScalePageLayoutView="55" workbookViewId="0">
      <selection activeCell="A5" sqref="A5:G7"/>
    </sheetView>
  </sheetViews>
  <sheetFormatPr baseColWidth="10" defaultColWidth="11.42578125" defaultRowHeight="16.5"/>
  <cols>
    <col min="1" max="1" width="7.28515625" style="3" customWidth="1"/>
    <col min="2" max="2" width="27.28515625" style="4" customWidth="1"/>
    <col min="3" max="3" width="91.5703125" style="5" customWidth="1"/>
    <col min="4" max="4" width="11.140625" style="4" customWidth="1"/>
    <col min="5" max="5" width="34.42578125" style="6" customWidth="1"/>
    <col min="6" max="6" width="11.42578125" style="1" customWidth="1"/>
    <col min="7" max="7" width="12.1406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1226</v>
      </c>
      <c r="B3" s="238"/>
      <c r="C3" s="238"/>
      <c r="D3" s="238"/>
      <c r="E3" s="239"/>
    </row>
    <row r="4" spans="1:5" s="2" customFormat="1" ht="17.25" thickBot="1">
      <c r="A4" s="240" t="s">
        <v>486</v>
      </c>
      <c r="B4" s="241"/>
      <c r="C4" s="241"/>
      <c r="D4" s="241"/>
      <c r="E4" s="242"/>
    </row>
    <row r="5" spans="1:5" s="165" customFormat="1" ht="27.75" customHeight="1" thickBot="1">
      <c r="A5" s="424" t="s">
        <v>1110</v>
      </c>
      <c r="B5" s="425"/>
      <c r="C5" s="425"/>
      <c r="D5" s="425"/>
      <c r="E5" s="426"/>
    </row>
    <row r="6" spans="1:5" s="165" customFormat="1" ht="120.75" thickBot="1">
      <c r="A6" s="198" t="s">
        <v>74</v>
      </c>
      <c r="B6" s="287" t="s">
        <v>908</v>
      </c>
      <c r="C6" s="289"/>
      <c r="D6" s="201" t="s">
        <v>1455</v>
      </c>
      <c r="E6" s="167" t="s">
        <v>75</v>
      </c>
    </row>
    <row r="7" spans="1:5" s="165" customFormat="1" ht="27.75" customHeight="1">
      <c r="A7" s="199" t="s">
        <v>737</v>
      </c>
      <c r="B7" s="450" t="s">
        <v>108</v>
      </c>
      <c r="C7" s="450"/>
      <c r="D7" s="202" t="str" cm="1">
        <f t="array" ref="D7">IF(OR(D8:D17="No Cumple"),"No Cumple",IF(OR(D8:D17="Cumple"),"Cumple",IF(OR(D8:D17="No Aplica"),"Cumple","")))</f>
        <v/>
      </c>
      <c r="E7" s="168"/>
    </row>
    <row r="8" spans="1:5" s="165" customFormat="1" ht="50.25" customHeight="1">
      <c r="A8" s="193" t="s">
        <v>738</v>
      </c>
      <c r="B8" s="430" t="s">
        <v>1212</v>
      </c>
      <c r="C8" s="440"/>
      <c r="D8" s="217"/>
      <c r="E8" s="169"/>
    </row>
    <row r="9" spans="1:5" s="165" customFormat="1" ht="20.25" customHeight="1">
      <c r="A9" s="193" t="s">
        <v>739</v>
      </c>
      <c r="B9" s="430" t="s">
        <v>1429</v>
      </c>
      <c r="C9" s="440"/>
      <c r="D9" s="217"/>
      <c r="E9" s="169"/>
    </row>
    <row r="10" spans="1:5" s="165" customFormat="1" ht="67.5" customHeight="1">
      <c r="A10" s="193" t="s">
        <v>740</v>
      </c>
      <c r="B10" s="430" t="s">
        <v>109</v>
      </c>
      <c r="C10" s="440"/>
      <c r="D10" s="217"/>
      <c r="E10" s="169"/>
    </row>
    <row r="11" spans="1:5" s="165" customFormat="1" ht="51.75" customHeight="1">
      <c r="A11" s="193" t="s">
        <v>741</v>
      </c>
      <c r="B11" s="430" t="s">
        <v>110</v>
      </c>
      <c r="C11" s="440"/>
      <c r="D11" s="217"/>
      <c r="E11" s="170"/>
    </row>
    <row r="12" spans="1:5" s="165" customFormat="1" ht="37.5" customHeight="1">
      <c r="A12" s="193" t="s">
        <v>742</v>
      </c>
      <c r="B12" s="430" t="s">
        <v>111</v>
      </c>
      <c r="C12" s="440"/>
      <c r="D12" s="217"/>
      <c r="E12" s="169"/>
    </row>
    <row r="13" spans="1:5" s="165" customFormat="1" ht="33" customHeight="1">
      <c r="A13" s="193" t="s">
        <v>743</v>
      </c>
      <c r="B13" s="430" t="s">
        <v>1022</v>
      </c>
      <c r="C13" s="440"/>
      <c r="D13" s="217"/>
      <c r="E13" s="169"/>
    </row>
    <row r="14" spans="1:5" s="165" customFormat="1" ht="50.25" customHeight="1">
      <c r="A14" s="193" t="s">
        <v>744</v>
      </c>
      <c r="B14" s="427" t="s">
        <v>1213</v>
      </c>
      <c r="C14" s="428"/>
      <c r="D14" s="217"/>
      <c r="E14" s="169"/>
    </row>
    <row r="15" spans="1:5" s="165" customFormat="1" ht="52.5" customHeight="1">
      <c r="A15" s="193" t="s">
        <v>745</v>
      </c>
      <c r="B15" s="430" t="s">
        <v>112</v>
      </c>
      <c r="C15" s="440"/>
      <c r="D15" s="217"/>
      <c r="E15" s="169"/>
    </row>
    <row r="16" spans="1:5" s="165" customFormat="1" ht="35.25" customHeight="1">
      <c r="A16" s="193" t="s">
        <v>746</v>
      </c>
      <c r="B16" s="430" t="s">
        <v>113</v>
      </c>
      <c r="C16" s="440"/>
      <c r="D16" s="217"/>
      <c r="E16" s="170"/>
    </row>
    <row r="17" spans="1:5" s="165" customFormat="1" ht="35.25" customHeight="1">
      <c r="A17" s="193" t="s">
        <v>1021</v>
      </c>
      <c r="B17" s="430" t="s">
        <v>114</v>
      </c>
      <c r="C17" s="440"/>
      <c r="D17" s="217"/>
      <c r="E17" s="170"/>
    </row>
    <row r="18" spans="1:5" s="165" customFormat="1" ht="17.25" thickBot="1">
      <c r="A18" s="411" t="s">
        <v>1456</v>
      </c>
      <c r="B18" s="412"/>
      <c r="C18" s="413"/>
      <c r="D18" s="209" t="str">
        <f>+D7</f>
        <v/>
      </c>
      <c r="E18" s="164"/>
    </row>
    <row r="19" spans="1:5" s="165" customFormat="1" ht="15.75" thickBot="1">
      <c r="A19" s="420" t="s">
        <v>76</v>
      </c>
      <c r="B19" s="421"/>
      <c r="C19" s="421"/>
      <c r="D19" s="421"/>
      <c r="E19" s="422"/>
    </row>
    <row r="20" spans="1:5" s="165" customFormat="1" ht="15.75" thickBot="1">
      <c r="A20" s="416" t="s">
        <v>72</v>
      </c>
      <c r="B20" s="417"/>
      <c r="C20" s="417"/>
      <c r="D20" s="173" t="s">
        <v>0</v>
      </c>
      <c r="E20" s="173" t="s">
        <v>2</v>
      </c>
    </row>
    <row r="21" spans="1:5" s="165" customFormat="1" ht="15">
      <c r="A21" s="418"/>
      <c r="B21" s="419"/>
      <c r="C21" s="419"/>
      <c r="D21" s="174"/>
      <c r="E21" s="174"/>
    </row>
    <row r="22" spans="1:5" s="165" customFormat="1" ht="15">
      <c r="A22" s="418"/>
      <c r="B22" s="419"/>
      <c r="C22" s="419"/>
      <c r="D22" s="174"/>
      <c r="E22" s="174"/>
    </row>
    <row r="23" spans="1:5" ht="15.75" thickBot="1">
      <c r="A23" s="414"/>
      <c r="B23" s="415"/>
      <c r="C23" s="415"/>
      <c r="D23" s="175"/>
      <c r="E23" s="175"/>
    </row>
  </sheetData>
  <mergeCells count="23">
    <mergeCell ref="B7:C7"/>
    <mergeCell ref="B8:C8"/>
    <mergeCell ref="B9:C9"/>
    <mergeCell ref="B6:C6"/>
    <mergeCell ref="A1:E1"/>
    <mergeCell ref="A2:E2"/>
    <mergeCell ref="A3:E3"/>
    <mergeCell ref="A4:E4"/>
    <mergeCell ref="A5:E5"/>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s>
  <dataValidations count="1">
    <dataValidation type="list" allowBlank="1" showInputMessage="1" showErrorMessage="1" sqref="D8:D17" xr:uid="{3FE0F85B-183A-4973-AB40-2AAF05200B6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19"/>
  <sheetViews>
    <sheetView topLeftCell="A6" zoomScaleNormal="100" zoomScaleSheetLayoutView="80" zoomScalePageLayoutView="55" workbookViewId="0">
      <selection activeCell="A5" sqref="A5:G7"/>
    </sheetView>
  </sheetViews>
  <sheetFormatPr baseColWidth="10" defaultColWidth="11.42578125" defaultRowHeight="16.5"/>
  <cols>
    <col min="1" max="1" width="7.140625" style="3" customWidth="1"/>
    <col min="2" max="2" width="27.28515625" style="4" customWidth="1"/>
    <col min="3" max="3" width="97.28515625" style="5" customWidth="1"/>
    <col min="4" max="4" width="12.85546875" style="4" customWidth="1"/>
    <col min="5" max="5" width="34.42578125" style="6" customWidth="1"/>
    <col min="6" max="6" width="11.42578125" style="1" customWidth="1"/>
    <col min="7" max="7" width="12.1406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1226</v>
      </c>
      <c r="B3" s="238"/>
      <c r="C3" s="238"/>
      <c r="D3" s="238"/>
      <c r="E3" s="239"/>
    </row>
    <row r="4" spans="1:5" s="2" customFormat="1" ht="17.25" thickBot="1">
      <c r="A4" s="240" t="s">
        <v>486</v>
      </c>
      <c r="B4" s="241"/>
      <c r="C4" s="241"/>
      <c r="D4" s="241"/>
      <c r="E4" s="242"/>
    </row>
    <row r="5" spans="1:5" s="165" customFormat="1" ht="27.75" customHeight="1" thickBot="1">
      <c r="A5" s="424" t="s">
        <v>1111</v>
      </c>
      <c r="B5" s="425"/>
      <c r="C5" s="425"/>
      <c r="D5" s="425"/>
      <c r="E5" s="426"/>
    </row>
    <row r="6" spans="1:5" s="165" customFormat="1" ht="75.75" thickBot="1">
      <c r="A6" s="198" t="s">
        <v>74</v>
      </c>
      <c r="B6" s="287" t="s">
        <v>908</v>
      </c>
      <c r="C6" s="289"/>
      <c r="D6" s="201" t="s">
        <v>1455</v>
      </c>
      <c r="E6" s="167" t="s">
        <v>75</v>
      </c>
    </row>
    <row r="7" spans="1:5" s="165" customFormat="1" ht="33" customHeight="1">
      <c r="A7" s="199" t="s">
        <v>747</v>
      </c>
      <c r="B7" s="423" t="s">
        <v>115</v>
      </c>
      <c r="C7" s="423"/>
      <c r="D7" s="202" t="str" cm="1">
        <f t="array" ref="D7">IF(OR(D8:D13="No Cumple"),"No Cumple",IF(OR(D8:D13="Cumple"),"Cumple",IF(OR(D8:D13="No Aplica"),"Cumple","")))</f>
        <v/>
      </c>
      <c r="E7" s="168"/>
    </row>
    <row r="8" spans="1:5" s="165" customFormat="1" ht="50.25" customHeight="1">
      <c r="A8" s="193" t="s">
        <v>748</v>
      </c>
      <c r="B8" s="430" t="s">
        <v>1236</v>
      </c>
      <c r="C8" s="440"/>
      <c r="D8" s="217"/>
      <c r="E8" s="169"/>
    </row>
    <row r="9" spans="1:5" s="165" customFormat="1" ht="66.75" customHeight="1">
      <c r="A9" s="193" t="s">
        <v>749</v>
      </c>
      <c r="B9" s="430" t="s">
        <v>116</v>
      </c>
      <c r="C9" s="440"/>
      <c r="D9" s="217"/>
      <c r="E9" s="169"/>
    </row>
    <row r="10" spans="1:5" s="165" customFormat="1" ht="52.5" customHeight="1">
      <c r="A10" s="193" t="s">
        <v>750</v>
      </c>
      <c r="B10" s="430" t="s">
        <v>1023</v>
      </c>
      <c r="C10" s="440"/>
      <c r="D10" s="217"/>
      <c r="E10" s="169"/>
    </row>
    <row r="11" spans="1:5" s="165" customFormat="1" ht="51.75" customHeight="1">
      <c r="A11" s="193" t="s">
        <v>751</v>
      </c>
      <c r="B11" s="430" t="s">
        <v>117</v>
      </c>
      <c r="C11" s="440"/>
      <c r="D11" s="217"/>
      <c r="E11" s="170"/>
    </row>
    <row r="12" spans="1:5" s="165" customFormat="1">
      <c r="A12" s="193" t="s">
        <v>752</v>
      </c>
      <c r="B12" s="430" t="s">
        <v>118</v>
      </c>
      <c r="C12" s="440"/>
      <c r="D12" s="217"/>
      <c r="E12" s="169"/>
    </row>
    <row r="13" spans="1:5" s="165" customFormat="1" ht="33" customHeight="1">
      <c r="A13" s="193" t="s">
        <v>753</v>
      </c>
      <c r="B13" s="430" t="s">
        <v>119</v>
      </c>
      <c r="C13" s="440"/>
      <c r="D13" s="217"/>
      <c r="E13" s="169"/>
    </row>
    <row r="14" spans="1:5" s="165" customFormat="1" ht="17.25" thickBot="1">
      <c r="A14" s="411" t="s">
        <v>1456</v>
      </c>
      <c r="B14" s="412"/>
      <c r="C14" s="413"/>
      <c r="D14" s="209" t="str">
        <f>+D7</f>
        <v/>
      </c>
      <c r="E14" s="164"/>
    </row>
    <row r="15" spans="1:5" s="165" customFormat="1" ht="15.75" thickBot="1">
      <c r="A15" s="420" t="s">
        <v>76</v>
      </c>
      <c r="B15" s="421"/>
      <c r="C15" s="421"/>
      <c r="D15" s="421"/>
      <c r="E15" s="422"/>
    </row>
    <row r="16" spans="1:5" s="165" customFormat="1" ht="15.75" thickBot="1">
      <c r="A16" s="416" t="s">
        <v>72</v>
      </c>
      <c r="B16" s="417"/>
      <c r="C16" s="417"/>
      <c r="D16" s="173" t="s">
        <v>0</v>
      </c>
      <c r="E16" s="173" t="s">
        <v>2</v>
      </c>
    </row>
    <row r="17" spans="1:5" s="165" customFormat="1" ht="15">
      <c r="A17" s="418"/>
      <c r="B17" s="419"/>
      <c r="C17" s="419"/>
      <c r="D17" s="174"/>
      <c r="E17" s="174"/>
    </row>
    <row r="18" spans="1:5" s="165" customFormat="1" ht="15">
      <c r="A18" s="418"/>
      <c r="B18" s="419"/>
      <c r="C18" s="419"/>
      <c r="D18" s="174"/>
      <c r="E18" s="174"/>
    </row>
    <row r="19" spans="1:5" ht="15.75" thickBot="1">
      <c r="A19" s="414"/>
      <c r="B19" s="415"/>
      <c r="C19" s="415"/>
      <c r="D19" s="175"/>
      <c r="E19" s="175"/>
    </row>
  </sheetData>
  <mergeCells count="19">
    <mergeCell ref="B12:C12"/>
    <mergeCell ref="A1:E1"/>
    <mergeCell ref="A2:E2"/>
    <mergeCell ref="A3:E3"/>
    <mergeCell ref="A4:E4"/>
    <mergeCell ref="A5:E5"/>
    <mergeCell ref="B6:C6"/>
    <mergeCell ref="B7:C7"/>
    <mergeCell ref="B8:C8"/>
    <mergeCell ref="B9:C9"/>
    <mergeCell ref="B10:C10"/>
    <mergeCell ref="B11:C11"/>
    <mergeCell ref="A18:C18"/>
    <mergeCell ref="A19:C19"/>
    <mergeCell ref="B13:C13"/>
    <mergeCell ref="A15:E15"/>
    <mergeCell ref="A16:C16"/>
    <mergeCell ref="A17:C17"/>
    <mergeCell ref="A14:C14"/>
  </mergeCells>
  <dataValidations count="1">
    <dataValidation type="list" allowBlank="1" showInputMessage="1" showErrorMessage="1" sqref="D8:D13" xr:uid="{4250E7E3-9FD2-45B2-ADF1-5DDC0E5093F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89"/>
  <sheetViews>
    <sheetView zoomScaleNormal="100" zoomScaleSheetLayoutView="80" zoomScalePageLayoutView="55" workbookViewId="0">
      <selection activeCell="A5" sqref="A5:G7"/>
    </sheetView>
  </sheetViews>
  <sheetFormatPr baseColWidth="10" defaultColWidth="11.42578125" defaultRowHeight="16.5"/>
  <cols>
    <col min="1" max="1" width="7.42578125" style="3" customWidth="1"/>
    <col min="2" max="2" width="27.28515625" style="4" customWidth="1"/>
    <col min="3" max="3" width="98.85546875" style="5" customWidth="1"/>
    <col min="4" max="4" width="11.42578125" style="4" customWidth="1"/>
    <col min="5" max="5" width="34.42578125" style="6" customWidth="1"/>
    <col min="6" max="6" width="11.42578125" style="1" customWidth="1"/>
    <col min="7" max="7" width="12.1406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486</v>
      </c>
      <c r="B4" s="241"/>
      <c r="C4" s="241"/>
      <c r="D4" s="241"/>
      <c r="E4" s="242"/>
    </row>
    <row r="5" spans="1:5" s="165" customFormat="1" ht="27.75" customHeight="1" thickBot="1">
      <c r="A5" s="424" t="s">
        <v>1112</v>
      </c>
      <c r="B5" s="425"/>
      <c r="C5" s="425"/>
      <c r="D5" s="425"/>
      <c r="E5" s="426"/>
    </row>
    <row r="6" spans="1:5" s="165" customFormat="1" ht="105.75" thickBot="1">
      <c r="A6" s="198" t="s">
        <v>74</v>
      </c>
      <c r="B6" s="287" t="s">
        <v>908</v>
      </c>
      <c r="C6" s="289"/>
      <c r="D6" s="215" t="s">
        <v>1455</v>
      </c>
      <c r="E6" s="166" t="s">
        <v>75</v>
      </c>
    </row>
    <row r="7" spans="1:5" s="165" customFormat="1" ht="24" customHeight="1">
      <c r="A7" s="199" t="s">
        <v>754</v>
      </c>
      <c r="B7" s="423" t="s">
        <v>142</v>
      </c>
      <c r="C7" s="423"/>
      <c r="D7" s="202" t="str" cm="1">
        <f t="array" ref="D7">IF(OR(D8:D9="No Cumple"),"No Cumple",IF(OR(D8:D9="Cumple"),"Cumple",IF(OR(D8:D9="No Aplica"),"Cumple","")))</f>
        <v/>
      </c>
      <c r="E7" s="168"/>
    </row>
    <row r="8" spans="1:5" s="165" customFormat="1" ht="50.25" customHeight="1">
      <c r="A8" s="193" t="s">
        <v>755</v>
      </c>
      <c r="B8" s="430" t="s">
        <v>140</v>
      </c>
      <c r="C8" s="440"/>
      <c r="D8" s="217"/>
      <c r="E8" s="169"/>
    </row>
    <row r="9" spans="1:5" s="165" customFormat="1" ht="50.25" customHeight="1">
      <c r="A9" s="193" t="s">
        <v>756</v>
      </c>
      <c r="B9" s="430" t="s">
        <v>141</v>
      </c>
      <c r="C9" s="440"/>
      <c r="D9" s="217"/>
      <c r="E9" s="169"/>
    </row>
    <row r="10" spans="1:5" s="165" customFormat="1" ht="18" customHeight="1">
      <c r="A10" s="193" t="s">
        <v>709</v>
      </c>
      <c r="B10" s="423" t="s">
        <v>143</v>
      </c>
      <c r="C10" s="423"/>
      <c r="D10" s="202" t="str" cm="1">
        <f t="array" ref="D10">IF(OR(D11:D14="No Cumple"),"No Cumple",IF(OR(D11:D14="Cumple"),"Cumple",IF(OR(D11:D14="No Aplica"),"Cumple","")))</f>
        <v/>
      </c>
      <c r="E10" s="169"/>
    </row>
    <row r="11" spans="1:5" s="165" customFormat="1" ht="33" customHeight="1">
      <c r="A11" s="193" t="s">
        <v>757</v>
      </c>
      <c r="B11" s="441" t="s">
        <v>144</v>
      </c>
      <c r="C11" s="440"/>
      <c r="D11" s="217"/>
      <c r="E11" s="170"/>
    </row>
    <row r="12" spans="1:5" s="165" customFormat="1" ht="34.5" customHeight="1">
      <c r="A12" s="193" t="s">
        <v>758</v>
      </c>
      <c r="B12" s="441" t="s">
        <v>145</v>
      </c>
      <c r="C12" s="440"/>
      <c r="D12" s="217"/>
      <c r="E12" s="169"/>
    </row>
    <row r="13" spans="1:5" s="165" customFormat="1" ht="33" customHeight="1">
      <c r="A13" s="193" t="s">
        <v>759</v>
      </c>
      <c r="B13" s="430" t="s">
        <v>1214</v>
      </c>
      <c r="C13" s="440"/>
      <c r="D13" s="217"/>
      <c r="E13" s="169"/>
    </row>
    <row r="14" spans="1:5" s="165" customFormat="1" ht="50.25" customHeight="1">
      <c r="A14" s="193" t="s">
        <v>760</v>
      </c>
      <c r="B14" s="441" t="s">
        <v>146</v>
      </c>
      <c r="C14" s="440"/>
      <c r="D14" s="217"/>
      <c r="E14" s="170"/>
    </row>
    <row r="15" spans="1:5" s="165" customFormat="1" ht="17.25" customHeight="1">
      <c r="A15" s="206" t="s">
        <v>761</v>
      </c>
      <c r="B15" s="448" t="s">
        <v>1215</v>
      </c>
      <c r="C15" s="449"/>
      <c r="D15" s="202" t="str" cm="1">
        <f t="array" ref="D15">IF(OR(D16:D23="No Cumple"),"No Cumple",IF(OR(D16:D23="Cumple"),"Cumple",IF(OR(D16:D23="No Aplica"),"Cumple","")))</f>
        <v/>
      </c>
      <c r="E15" s="172"/>
    </row>
    <row r="16" spans="1:5" s="165" customFormat="1" ht="53.25" customHeight="1">
      <c r="A16" s="193" t="s">
        <v>762</v>
      </c>
      <c r="B16" s="430" t="s">
        <v>147</v>
      </c>
      <c r="C16" s="440"/>
      <c r="D16" s="217"/>
      <c r="E16" s="172"/>
    </row>
    <row r="17" spans="1:5" s="165" customFormat="1" ht="49.5" customHeight="1">
      <c r="A17" s="193" t="s">
        <v>763</v>
      </c>
      <c r="B17" s="430" t="s">
        <v>1216</v>
      </c>
      <c r="C17" s="440"/>
      <c r="D17" s="217"/>
      <c r="E17" s="172"/>
    </row>
    <row r="18" spans="1:5" s="165" customFormat="1" ht="99" customHeight="1">
      <c r="A18" s="193" t="s">
        <v>764</v>
      </c>
      <c r="B18" s="430" t="s">
        <v>1237</v>
      </c>
      <c r="C18" s="440"/>
      <c r="D18" s="217"/>
      <c r="E18" s="172"/>
    </row>
    <row r="19" spans="1:5" s="165" customFormat="1" ht="34.5" customHeight="1">
      <c r="A19" s="193" t="s">
        <v>765</v>
      </c>
      <c r="B19" s="430" t="s">
        <v>1217</v>
      </c>
      <c r="C19" s="440"/>
      <c r="D19" s="217"/>
      <c r="E19" s="172"/>
    </row>
    <row r="20" spans="1:5" s="165" customFormat="1" ht="33.75" customHeight="1">
      <c r="A20" s="193" t="s">
        <v>766</v>
      </c>
      <c r="B20" s="430" t="s">
        <v>1218</v>
      </c>
      <c r="C20" s="440"/>
      <c r="D20" s="217"/>
      <c r="E20" s="172"/>
    </row>
    <row r="21" spans="1:5" s="165" customFormat="1" ht="33.75" customHeight="1">
      <c r="A21" s="193" t="s">
        <v>767</v>
      </c>
      <c r="B21" s="430" t="s">
        <v>1219</v>
      </c>
      <c r="C21" s="440"/>
      <c r="D21" s="217"/>
      <c r="E21" s="172"/>
    </row>
    <row r="22" spans="1:5" s="165" customFormat="1" ht="33.75" customHeight="1">
      <c r="A22" s="193" t="s">
        <v>768</v>
      </c>
      <c r="B22" s="430" t="s">
        <v>148</v>
      </c>
      <c r="C22" s="440"/>
      <c r="D22" s="217"/>
      <c r="E22" s="172"/>
    </row>
    <row r="23" spans="1:5" s="165" customFormat="1" ht="35.25" customHeight="1">
      <c r="A23" s="193" t="s">
        <v>769</v>
      </c>
      <c r="B23" s="430" t="s">
        <v>1220</v>
      </c>
      <c r="C23" s="440"/>
      <c r="D23" s="217"/>
      <c r="E23" s="172"/>
    </row>
    <row r="24" spans="1:5" s="165" customFormat="1" ht="18.75" customHeight="1">
      <c r="A24" s="206" t="s">
        <v>770</v>
      </c>
      <c r="B24" s="445" t="s">
        <v>149</v>
      </c>
      <c r="C24" s="446"/>
      <c r="D24" s="202" t="str" cm="1">
        <f t="array" ref="D24">IF(OR(D25:D37="No Cumple"),"No Cumple",IF(OR(D25:D37="Cumple"),"Cumple",IF(OR(D25:D37="No Aplica"),"Cumple","")))</f>
        <v/>
      </c>
      <c r="E24" s="172"/>
    </row>
    <row r="25" spans="1:5" s="165" customFormat="1" ht="51.75" customHeight="1">
      <c r="A25" s="193" t="s">
        <v>771</v>
      </c>
      <c r="B25" s="430" t="s">
        <v>150</v>
      </c>
      <c r="C25" s="440"/>
      <c r="D25" s="217"/>
      <c r="E25" s="172"/>
    </row>
    <row r="26" spans="1:5" s="165" customFormat="1" ht="36.75" customHeight="1">
      <c r="A26" s="193" t="s">
        <v>772</v>
      </c>
      <c r="B26" s="430" t="s">
        <v>151</v>
      </c>
      <c r="C26" s="440"/>
      <c r="D26" s="217"/>
      <c r="E26" s="172"/>
    </row>
    <row r="27" spans="1:5" s="165" customFormat="1" ht="32.25" customHeight="1">
      <c r="A27" s="193" t="s">
        <v>773</v>
      </c>
      <c r="B27" s="441" t="s">
        <v>152</v>
      </c>
      <c r="C27" s="440"/>
      <c r="D27" s="217"/>
      <c r="E27" s="172"/>
    </row>
    <row r="28" spans="1:5" s="165" customFormat="1" ht="33" customHeight="1">
      <c r="A28" s="193" t="s">
        <v>774</v>
      </c>
      <c r="B28" s="430" t="s">
        <v>153</v>
      </c>
      <c r="C28" s="440"/>
      <c r="D28" s="217"/>
      <c r="E28" s="172"/>
    </row>
    <row r="29" spans="1:5" s="165" customFormat="1" ht="133.5" customHeight="1">
      <c r="A29" s="193" t="s">
        <v>775</v>
      </c>
      <c r="B29" s="430" t="s">
        <v>1221</v>
      </c>
      <c r="C29" s="440"/>
      <c r="D29" s="217"/>
      <c r="E29" s="172"/>
    </row>
    <row r="30" spans="1:5" s="165" customFormat="1" ht="148.5" customHeight="1">
      <c r="A30" s="193" t="s">
        <v>776</v>
      </c>
      <c r="B30" s="430" t="s">
        <v>1222</v>
      </c>
      <c r="C30" s="440"/>
      <c r="D30" s="217"/>
      <c r="E30" s="171"/>
    </row>
    <row r="31" spans="1:5" s="165" customFormat="1" ht="53.25" customHeight="1" thickBot="1">
      <c r="A31" s="193" t="s">
        <v>777</v>
      </c>
      <c r="B31" s="429" t="s">
        <v>154</v>
      </c>
      <c r="C31" s="444"/>
      <c r="D31" s="217"/>
      <c r="E31" s="181"/>
    </row>
    <row r="32" spans="1:5" s="165" customFormat="1" ht="18.75" customHeight="1">
      <c r="A32" s="193" t="s">
        <v>778</v>
      </c>
      <c r="B32" s="430" t="s">
        <v>155</v>
      </c>
      <c r="C32" s="440"/>
      <c r="D32" s="217"/>
      <c r="E32" s="172"/>
    </row>
    <row r="33" spans="1:5" s="165" customFormat="1" ht="67.5" customHeight="1">
      <c r="A33" s="193" t="s">
        <v>779</v>
      </c>
      <c r="B33" s="430" t="s">
        <v>156</v>
      </c>
      <c r="C33" s="440"/>
      <c r="D33" s="217"/>
      <c r="E33" s="172"/>
    </row>
    <row r="34" spans="1:5" s="165" customFormat="1" ht="149.25" customHeight="1">
      <c r="A34" s="193" t="s">
        <v>780</v>
      </c>
      <c r="B34" s="430" t="s">
        <v>157</v>
      </c>
      <c r="C34" s="440"/>
      <c r="D34" s="217"/>
      <c r="E34" s="172"/>
    </row>
    <row r="35" spans="1:5" s="165" customFormat="1" ht="33.75" customHeight="1">
      <c r="A35" s="193" t="s">
        <v>781</v>
      </c>
      <c r="B35" s="430" t="s">
        <v>158</v>
      </c>
      <c r="C35" s="440"/>
      <c r="D35" s="217"/>
      <c r="E35" s="171"/>
    </row>
    <row r="36" spans="1:5" s="165" customFormat="1" ht="48.75" customHeight="1" thickBot="1">
      <c r="A36" s="193" t="s">
        <v>782</v>
      </c>
      <c r="B36" s="430" t="s">
        <v>1238</v>
      </c>
      <c r="C36" s="440"/>
      <c r="D36" s="217"/>
      <c r="E36" s="181"/>
    </row>
    <row r="37" spans="1:5" s="165" customFormat="1" ht="37.5" customHeight="1">
      <c r="A37" s="193" t="s">
        <v>783</v>
      </c>
      <c r="B37" s="430" t="s">
        <v>1223</v>
      </c>
      <c r="C37" s="440"/>
      <c r="D37" s="217"/>
      <c r="E37" s="172"/>
    </row>
    <row r="38" spans="1:5" s="165" customFormat="1" ht="21" customHeight="1">
      <c r="A38" s="206" t="s">
        <v>712</v>
      </c>
      <c r="B38" s="445" t="s">
        <v>159</v>
      </c>
      <c r="C38" s="446"/>
      <c r="D38" s="202" t="str" cm="1">
        <f t="array" ref="D38">IF(OR(D39:D41="No Cumple"),"No Cumple",IF(OR(D39:D41="Cumple"),"Cumple",IF(OR(D39:D41="No Aplica"),"Cumple","")))</f>
        <v/>
      </c>
      <c r="E38" s="172"/>
    </row>
    <row r="39" spans="1:5" s="165" customFormat="1" ht="102" customHeight="1">
      <c r="A39" s="193" t="s">
        <v>784</v>
      </c>
      <c r="B39" s="430" t="s">
        <v>160</v>
      </c>
      <c r="C39" s="440"/>
      <c r="D39" s="217"/>
      <c r="E39" s="171"/>
    </row>
    <row r="40" spans="1:5" s="165" customFormat="1" ht="66" customHeight="1" thickBot="1">
      <c r="A40" s="193" t="s">
        <v>785</v>
      </c>
      <c r="B40" s="430" t="s">
        <v>161</v>
      </c>
      <c r="C40" s="440"/>
      <c r="D40" s="217"/>
      <c r="E40" s="181"/>
    </row>
    <row r="41" spans="1:5" s="165" customFormat="1" ht="102.75" customHeight="1">
      <c r="A41" s="193" t="s">
        <v>786</v>
      </c>
      <c r="B41" s="430" t="s">
        <v>162</v>
      </c>
      <c r="C41" s="440"/>
      <c r="D41" s="217"/>
      <c r="E41" s="172"/>
    </row>
    <row r="42" spans="1:5" s="165" customFormat="1" ht="21" customHeight="1">
      <c r="A42" s="206" t="s">
        <v>787</v>
      </c>
      <c r="B42" s="442" t="s">
        <v>163</v>
      </c>
      <c r="C42" s="443"/>
      <c r="D42" s="202" t="str">
        <f>IF(OR(D43="No Cumple"),"No Cumple",IF(OR(D43="Cumple"),"Cumple",IF(OR(D43="No Aplica"),"Cumple","")))</f>
        <v/>
      </c>
      <c r="E42" s="172"/>
    </row>
    <row r="43" spans="1:5" s="165" customFormat="1" ht="68.25" customHeight="1">
      <c r="A43" s="193" t="s">
        <v>788</v>
      </c>
      <c r="B43" s="430" t="s">
        <v>164</v>
      </c>
      <c r="C43" s="440"/>
      <c r="D43" s="217"/>
      <c r="E43" s="172"/>
    </row>
    <row r="44" spans="1:5" s="165" customFormat="1" ht="21" customHeight="1">
      <c r="A44" s="206" t="s">
        <v>789</v>
      </c>
      <c r="B44" s="445" t="s">
        <v>165</v>
      </c>
      <c r="C44" s="446"/>
      <c r="D44" s="202" t="str" cm="1">
        <f t="array" ref="D44">IF(OR(D45:D52="No Cumple"),"No Cumple",IF(OR(D45:D52="Cumple"),"Cumple",IF(OR(D45:D52="No Aplica"),"Cumple","")))</f>
        <v/>
      </c>
      <c r="E44" s="172"/>
    </row>
    <row r="45" spans="1:5" s="165" customFormat="1" ht="54" customHeight="1">
      <c r="A45" s="193" t="s">
        <v>1239</v>
      </c>
      <c r="B45" s="430" t="s">
        <v>1430</v>
      </c>
      <c r="C45" s="440"/>
      <c r="D45" s="217"/>
      <c r="E45" s="171"/>
    </row>
    <row r="46" spans="1:5" s="165" customFormat="1" ht="51" customHeight="1" thickBot="1">
      <c r="A46" s="193" t="s">
        <v>790</v>
      </c>
      <c r="B46" s="430" t="s">
        <v>166</v>
      </c>
      <c r="C46" s="440"/>
      <c r="D46" s="217"/>
      <c r="E46" s="181"/>
    </row>
    <row r="47" spans="1:5" s="165" customFormat="1" ht="33.75" customHeight="1">
      <c r="A47" s="193" t="s">
        <v>791</v>
      </c>
      <c r="B47" s="441" t="s">
        <v>167</v>
      </c>
      <c r="C47" s="440"/>
      <c r="D47" s="217"/>
      <c r="E47" s="172"/>
    </row>
    <row r="48" spans="1:5" s="165" customFormat="1" ht="67.5" customHeight="1">
      <c r="A48" s="193" t="s">
        <v>792</v>
      </c>
      <c r="B48" s="430" t="s">
        <v>168</v>
      </c>
      <c r="C48" s="440"/>
      <c r="D48" s="217"/>
      <c r="E48" s="172"/>
    </row>
    <row r="49" spans="1:5" s="165" customFormat="1" ht="32.25" customHeight="1">
      <c r="A49" s="193" t="s">
        <v>793</v>
      </c>
      <c r="B49" s="430" t="s">
        <v>169</v>
      </c>
      <c r="C49" s="440"/>
      <c r="D49" s="217"/>
      <c r="E49" s="171"/>
    </row>
    <row r="50" spans="1:5" s="165" customFormat="1" ht="34.5" customHeight="1" thickBot="1">
      <c r="A50" s="193" t="s">
        <v>1240</v>
      </c>
      <c r="B50" s="430" t="s">
        <v>170</v>
      </c>
      <c r="C50" s="440"/>
      <c r="D50" s="217"/>
      <c r="E50" s="181"/>
    </row>
    <row r="51" spans="1:5" s="165" customFormat="1" ht="49.5" customHeight="1" thickBot="1">
      <c r="A51" s="193" t="s">
        <v>1241</v>
      </c>
      <c r="B51" s="430" t="s">
        <v>171</v>
      </c>
      <c r="C51" s="440"/>
      <c r="D51" s="217"/>
      <c r="E51" s="181"/>
    </row>
    <row r="52" spans="1:5" s="165" customFormat="1" ht="33" customHeight="1">
      <c r="A52" s="193" t="s">
        <v>1242</v>
      </c>
      <c r="B52" s="430" t="s">
        <v>172</v>
      </c>
      <c r="C52" s="440"/>
      <c r="D52" s="217"/>
      <c r="E52" s="172"/>
    </row>
    <row r="53" spans="1:5" s="165" customFormat="1" ht="21" customHeight="1">
      <c r="A53" s="206" t="s">
        <v>715</v>
      </c>
      <c r="B53" s="445" t="s">
        <v>173</v>
      </c>
      <c r="C53" s="446"/>
      <c r="D53" s="202" t="str" cm="1">
        <f t="array" ref="D53">IF(OR(D54:D59="No Cumple"),"No Cumple",IF(OR(D54:D59="Cumple"),"Cumple",IF(OR(D54:D59="No Aplica"),"Cumple","")))</f>
        <v/>
      </c>
      <c r="E53" s="172"/>
    </row>
    <row r="54" spans="1:5" s="165" customFormat="1" ht="18" customHeight="1">
      <c r="A54" s="193" t="s">
        <v>794</v>
      </c>
      <c r="B54" s="430" t="s">
        <v>174</v>
      </c>
      <c r="C54" s="440"/>
      <c r="D54" s="217"/>
      <c r="E54" s="171"/>
    </row>
    <row r="55" spans="1:5" s="165" customFormat="1" ht="18" customHeight="1" thickBot="1">
      <c r="A55" s="193" t="s">
        <v>795</v>
      </c>
      <c r="B55" s="430" t="s">
        <v>175</v>
      </c>
      <c r="C55" s="440"/>
      <c r="D55" s="217"/>
      <c r="E55" s="181"/>
    </row>
    <row r="56" spans="1:5" s="165" customFormat="1" ht="33" customHeight="1" thickBot="1">
      <c r="A56" s="193" t="s">
        <v>796</v>
      </c>
      <c r="B56" s="430" t="s">
        <v>176</v>
      </c>
      <c r="C56" s="440"/>
      <c r="D56" s="217"/>
      <c r="E56" s="181"/>
    </row>
    <row r="57" spans="1:5" s="165" customFormat="1" ht="33.75" customHeight="1">
      <c r="A57" s="193" t="s">
        <v>797</v>
      </c>
      <c r="B57" s="430" t="s">
        <v>177</v>
      </c>
      <c r="C57" s="440"/>
      <c r="D57" s="217"/>
      <c r="E57" s="171"/>
    </row>
    <row r="58" spans="1:5" s="165" customFormat="1" ht="36" customHeight="1">
      <c r="A58" s="193" t="s">
        <v>1243</v>
      </c>
      <c r="B58" s="430" t="s">
        <v>178</v>
      </c>
      <c r="C58" s="440"/>
      <c r="D58" s="217"/>
      <c r="E58" s="171"/>
    </row>
    <row r="59" spans="1:5" s="165" customFormat="1" ht="34.5" customHeight="1" thickBot="1">
      <c r="A59" s="193" t="s">
        <v>1244</v>
      </c>
      <c r="B59" s="430" t="s">
        <v>179</v>
      </c>
      <c r="C59" s="440"/>
      <c r="D59" s="217"/>
      <c r="E59" s="181"/>
    </row>
    <row r="60" spans="1:5" s="165" customFormat="1" ht="21" customHeight="1">
      <c r="A60" s="206" t="s">
        <v>716</v>
      </c>
      <c r="B60" s="445" t="s">
        <v>180</v>
      </c>
      <c r="C60" s="446"/>
      <c r="D60" s="202" t="str" cm="1">
        <f t="array" ref="D60">IF(OR(D61:D65="No Cumple"),"No Cumple",IF(OR(D61:D65="Cumple"),"Cumple",IF(OR(D61:D65="No Aplica"),"Cumple","")))</f>
        <v/>
      </c>
      <c r="E60" s="172"/>
    </row>
    <row r="61" spans="1:5" s="165" customFormat="1" ht="66" customHeight="1" thickBot="1">
      <c r="A61" s="193" t="s">
        <v>1245</v>
      </c>
      <c r="B61" s="430" t="s">
        <v>1224</v>
      </c>
      <c r="C61" s="440"/>
      <c r="D61" s="217"/>
      <c r="E61" s="181"/>
    </row>
    <row r="62" spans="1:5" s="165" customFormat="1">
      <c r="A62" s="193" t="s">
        <v>798</v>
      </c>
      <c r="B62" s="430" t="s">
        <v>181</v>
      </c>
      <c r="C62" s="440"/>
      <c r="D62" s="217"/>
      <c r="E62" s="171"/>
    </row>
    <row r="63" spans="1:5" s="165" customFormat="1" ht="34.5" customHeight="1" thickBot="1">
      <c r="A63" s="193" t="s">
        <v>1246</v>
      </c>
      <c r="B63" s="430" t="s">
        <v>1225</v>
      </c>
      <c r="C63" s="440"/>
      <c r="D63" s="217"/>
      <c r="E63" s="181"/>
    </row>
    <row r="64" spans="1:5" s="165" customFormat="1" ht="118.5" customHeight="1" thickBot="1">
      <c r="A64" s="193" t="s">
        <v>799</v>
      </c>
      <c r="B64" s="430" t="s">
        <v>182</v>
      </c>
      <c r="C64" s="440"/>
      <c r="D64" s="217"/>
      <c r="E64" s="181"/>
    </row>
    <row r="65" spans="1:5" s="165" customFormat="1" ht="17.25" customHeight="1" thickBot="1">
      <c r="A65" s="193" t="s">
        <v>800</v>
      </c>
      <c r="B65" s="430" t="s">
        <v>183</v>
      </c>
      <c r="C65" s="440"/>
      <c r="D65" s="217"/>
      <c r="E65" s="181"/>
    </row>
    <row r="66" spans="1:5" s="165" customFormat="1" ht="33.75" customHeight="1">
      <c r="A66" s="206" t="s">
        <v>1024</v>
      </c>
      <c r="B66" s="456" t="s">
        <v>184</v>
      </c>
      <c r="C66" s="457"/>
      <c r="D66" s="163" t="str" cm="1">
        <f t="array" ref="D66">IF(OR(D67:D70="No Cumple"),"No Cumple",IF(OR(D67:D70="Cumple"),"Cumple",IF(OR(D67:D70="No Aplica"),"Cumple","")))</f>
        <v/>
      </c>
      <c r="E66" s="172"/>
    </row>
    <row r="67" spans="1:5" s="165" customFormat="1" ht="34.5" customHeight="1">
      <c r="A67" s="193" t="s">
        <v>1026</v>
      </c>
      <c r="B67" s="430" t="s">
        <v>185</v>
      </c>
      <c r="C67" s="440"/>
      <c r="D67" s="217"/>
      <c r="E67" s="171"/>
    </row>
    <row r="68" spans="1:5" s="165" customFormat="1" ht="34.5" customHeight="1" thickBot="1">
      <c r="A68" s="193" t="s">
        <v>1247</v>
      </c>
      <c r="B68" s="430" t="s">
        <v>186</v>
      </c>
      <c r="C68" s="440"/>
      <c r="D68" s="217"/>
      <c r="E68" s="181"/>
    </row>
    <row r="69" spans="1:5" s="165" customFormat="1" ht="18.75" customHeight="1" thickBot="1">
      <c r="A69" s="193" t="s">
        <v>1248</v>
      </c>
      <c r="B69" s="430" t="s">
        <v>187</v>
      </c>
      <c r="C69" s="440"/>
      <c r="D69" s="217"/>
      <c r="E69" s="181"/>
    </row>
    <row r="70" spans="1:5" s="165" customFormat="1" ht="39" customHeight="1">
      <c r="A70" s="193" t="s">
        <v>1249</v>
      </c>
      <c r="B70" s="430" t="s">
        <v>188</v>
      </c>
      <c r="C70" s="440"/>
      <c r="D70" s="217"/>
      <c r="E70" s="171"/>
    </row>
    <row r="71" spans="1:5" s="165" customFormat="1" ht="33.75" customHeight="1">
      <c r="A71" s="206" t="s">
        <v>1027</v>
      </c>
      <c r="B71" s="456" t="s">
        <v>189</v>
      </c>
      <c r="C71" s="457"/>
      <c r="D71" s="202" t="str" cm="1">
        <f t="array" ref="D71">IF(OR(D72:D78="No Cumple"),"No Cumple",IF(OR(D72:D78="Cumple"),"Cumple",IF(OR(D72:D78="No Aplica"),"Cumple","")))</f>
        <v/>
      </c>
      <c r="E71" s="172"/>
    </row>
    <row r="72" spans="1:5" s="165" customFormat="1" ht="48.75" customHeight="1" thickBot="1">
      <c r="A72" s="193" t="s">
        <v>1250</v>
      </c>
      <c r="B72" s="430" t="s">
        <v>190</v>
      </c>
      <c r="C72" s="440"/>
      <c r="D72" s="217"/>
      <c r="E72" s="181"/>
    </row>
    <row r="73" spans="1:5" s="165" customFormat="1" ht="19.5" customHeight="1">
      <c r="A73" s="193" t="s">
        <v>1251</v>
      </c>
      <c r="B73" s="430" t="s">
        <v>191</v>
      </c>
      <c r="C73" s="440"/>
      <c r="D73" s="217"/>
      <c r="E73" s="171"/>
    </row>
    <row r="74" spans="1:5" s="165" customFormat="1" ht="34.5" customHeight="1" thickBot="1">
      <c r="A74" s="193" t="s">
        <v>1252</v>
      </c>
      <c r="B74" s="430" t="s">
        <v>192</v>
      </c>
      <c r="C74" s="440"/>
      <c r="D74" s="217"/>
      <c r="E74" s="181"/>
    </row>
    <row r="75" spans="1:5" s="165" customFormat="1" ht="34.5" customHeight="1" thickBot="1">
      <c r="A75" s="193" t="s">
        <v>1253</v>
      </c>
      <c r="B75" s="430" t="s">
        <v>193</v>
      </c>
      <c r="C75" s="440"/>
      <c r="D75" s="217"/>
      <c r="E75" s="181"/>
    </row>
    <row r="76" spans="1:5" s="165" customFormat="1" ht="18.75" customHeight="1">
      <c r="A76" s="193" t="s">
        <v>1254</v>
      </c>
      <c r="B76" s="430" t="s">
        <v>194</v>
      </c>
      <c r="C76" s="440"/>
      <c r="D76" s="217"/>
      <c r="E76" s="171"/>
    </row>
    <row r="77" spans="1:5" s="165" customFormat="1" ht="18.75" customHeight="1" thickBot="1">
      <c r="A77" s="193" t="s">
        <v>1255</v>
      </c>
      <c r="B77" s="430" t="s">
        <v>195</v>
      </c>
      <c r="C77" s="440"/>
      <c r="D77" s="217"/>
      <c r="E77" s="181"/>
    </row>
    <row r="78" spans="1:5" s="165" customFormat="1" ht="50.25" customHeight="1" thickBot="1">
      <c r="A78" s="193" t="s">
        <v>1256</v>
      </c>
      <c r="B78" s="430" t="s">
        <v>1257</v>
      </c>
      <c r="C78" s="440"/>
      <c r="D78" s="217"/>
      <c r="E78" s="181"/>
    </row>
    <row r="79" spans="1:5" s="165" customFormat="1" ht="18.75" customHeight="1">
      <c r="A79" s="206" t="s">
        <v>1258</v>
      </c>
      <c r="B79" s="454" t="s">
        <v>1025</v>
      </c>
      <c r="C79" s="455"/>
      <c r="D79" s="202" t="str">
        <f>IF(OR(D80="No Cumple"),"No Cumple",IF(OR(D80="Cumple"),"Cumple",IF(OR(D80="No Aplica"),"Cumple","")))</f>
        <v/>
      </c>
      <c r="E79" s="177"/>
    </row>
    <row r="80" spans="1:5" s="165" customFormat="1" ht="66.75" customHeight="1">
      <c r="A80" s="193" t="s">
        <v>1259</v>
      </c>
      <c r="B80" s="433" t="s">
        <v>196</v>
      </c>
      <c r="C80" s="453"/>
      <c r="D80" s="217"/>
      <c r="E80" s="177"/>
    </row>
    <row r="81" spans="1:5" s="165" customFormat="1" ht="20.25" customHeight="1">
      <c r="A81" s="206" t="s">
        <v>1260</v>
      </c>
      <c r="B81" s="454" t="s">
        <v>1028</v>
      </c>
      <c r="C81" s="455"/>
      <c r="D81" s="202" t="str" cm="1">
        <f t="array" ref="D81">IF(OR(D82:D83="No Cumple"),"No Cumple",IF(OR(D82:D83="Cumple"),"Cumple",IF(OR(D82:D83="No Aplica"),"Cumple","")))</f>
        <v/>
      </c>
      <c r="E81" s="177"/>
    </row>
    <row r="82" spans="1:5" s="165" customFormat="1" ht="22.5" customHeight="1">
      <c r="A82" s="193" t="s">
        <v>1261</v>
      </c>
      <c r="B82" s="433" t="s">
        <v>1029</v>
      </c>
      <c r="C82" s="453"/>
      <c r="D82" s="217"/>
      <c r="E82" s="177"/>
    </row>
    <row r="83" spans="1:5" s="165" customFormat="1" ht="22.5" customHeight="1">
      <c r="A83" s="200" t="s">
        <v>1262</v>
      </c>
      <c r="B83" s="433" t="s">
        <v>1030</v>
      </c>
      <c r="C83" s="453"/>
      <c r="D83" s="217"/>
      <c r="E83" s="177"/>
    </row>
    <row r="84" spans="1:5" s="165" customFormat="1" ht="17.25" thickBot="1">
      <c r="A84" s="411" t="s">
        <v>1456</v>
      </c>
      <c r="B84" s="412"/>
      <c r="C84" s="413"/>
      <c r="D84" s="203" t="str">
        <f>IF(OR(D7="No cumple",D10="NO CUMPLE",D15="NO CUMPLE",D24="No cumple",D38="No cumple",D42="No cumple",D44="No cumple",D53="No cumple",D60="No cumple",D66="No cumple",D71="No cumple",D79="No cumple",D81="No cumple"),"NO CUMPLE",IF(OR(D7="cumple",D10="CUMPLE",D15="CUMPLE",D24="cumple",D38="cumple",D42="cumple",D44="cumple",D53="cumple",D60="cumple",D66="cumple",D71="cumple",D79="cumple",D81="cumple"),"CUMPLE",""))</f>
        <v/>
      </c>
      <c r="E84" s="164"/>
    </row>
    <row r="85" spans="1:5" s="165" customFormat="1" ht="15.75" thickBot="1">
      <c r="A85" s="420" t="s">
        <v>76</v>
      </c>
      <c r="B85" s="421"/>
      <c r="C85" s="421"/>
      <c r="D85" s="421"/>
      <c r="E85" s="422"/>
    </row>
    <row r="86" spans="1:5" s="165" customFormat="1" ht="15.75" thickBot="1">
      <c r="A86" s="416" t="s">
        <v>72</v>
      </c>
      <c r="B86" s="417"/>
      <c r="C86" s="417"/>
      <c r="D86" s="173" t="s">
        <v>0</v>
      </c>
      <c r="E86" s="173" t="s">
        <v>2</v>
      </c>
    </row>
    <row r="87" spans="1:5" s="165" customFormat="1" ht="15">
      <c r="A87" s="418"/>
      <c r="B87" s="419"/>
      <c r="C87" s="419"/>
      <c r="D87" s="174"/>
      <c r="E87" s="174"/>
    </row>
    <row r="88" spans="1:5" s="165" customFormat="1" ht="15">
      <c r="A88" s="418"/>
      <c r="B88" s="419"/>
      <c r="C88" s="419"/>
      <c r="D88" s="174"/>
      <c r="E88" s="174"/>
    </row>
    <row r="89" spans="1:5" ht="15.75" thickBot="1">
      <c r="A89" s="414"/>
      <c r="B89" s="415"/>
      <c r="C89" s="415"/>
      <c r="D89" s="175"/>
      <c r="E89" s="175"/>
    </row>
  </sheetData>
  <mergeCells count="89">
    <mergeCell ref="B12:C12"/>
    <mergeCell ref="A1:E1"/>
    <mergeCell ref="A2:E2"/>
    <mergeCell ref="A3:E3"/>
    <mergeCell ref="A4:E4"/>
    <mergeCell ref="A5:E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60:C60"/>
    <mergeCell ref="B49:C49"/>
    <mergeCell ref="B50:C50"/>
    <mergeCell ref="B51:C51"/>
    <mergeCell ref="B52:C52"/>
    <mergeCell ref="B53:C53"/>
    <mergeCell ref="B54:C54"/>
    <mergeCell ref="B55:C55"/>
    <mergeCell ref="B56:C56"/>
    <mergeCell ref="B57:C57"/>
    <mergeCell ref="B58:C58"/>
    <mergeCell ref="B59:C59"/>
    <mergeCell ref="B83:C83"/>
    <mergeCell ref="A84:C84"/>
    <mergeCell ref="B72:C72"/>
    <mergeCell ref="B61:C61"/>
    <mergeCell ref="B62:C62"/>
    <mergeCell ref="B63:C63"/>
    <mergeCell ref="B64:C64"/>
    <mergeCell ref="B65:C65"/>
    <mergeCell ref="B66:C66"/>
    <mergeCell ref="B67:C67"/>
    <mergeCell ref="B68:C68"/>
    <mergeCell ref="B69:C69"/>
    <mergeCell ref="B70:C70"/>
    <mergeCell ref="B71:C71"/>
    <mergeCell ref="B78:C78"/>
    <mergeCell ref="B79:C79"/>
    <mergeCell ref="B80:C80"/>
    <mergeCell ref="B81:C81"/>
    <mergeCell ref="B82:C82"/>
    <mergeCell ref="B73:C73"/>
    <mergeCell ref="B74:C74"/>
    <mergeCell ref="B75:C75"/>
    <mergeCell ref="B76:C76"/>
    <mergeCell ref="B77:C77"/>
    <mergeCell ref="A89:C89"/>
    <mergeCell ref="A86:C86"/>
    <mergeCell ref="A87:C87"/>
    <mergeCell ref="A88:C88"/>
    <mergeCell ref="A85:E85"/>
  </mergeCells>
  <dataValidations count="1">
    <dataValidation type="list" allowBlank="1" showInputMessage="1" showErrorMessage="1" sqref="D8:D9 D11:D14 D16:D23 D25:D37 D39:D41 D43 D45:D52 D54:D59 D61:D65 D67:D70 D72:D78 D80 D82:D83" xr:uid="{83C62DF6-DE23-4249-9862-AA9D713804C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F45"/>
  <sheetViews>
    <sheetView topLeftCell="A9" zoomScaleNormal="100" zoomScaleSheetLayoutView="80" zoomScalePageLayoutView="55" workbookViewId="0">
      <selection activeCell="A5" sqref="A5:G7"/>
    </sheetView>
  </sheetViews>
  <sheetFormatPr baseColWidth="10" defaultColWidth="11.42578125" defaultRowHeight="16.5"/>
  <cols>
    <col min="1" max="1" width="8.7109375" style="3" customWidth="1"/>
    <col min="2" max="2" width="25.5703125" style="4" customWidth="1"/>
    <col min="3" max="3" width="76.5703125" style="5" customWidth="1"/>
    <col min="4" max="4" width="12.28515625" style="4" customWidth="1"/>
    <col min="5" max="5" width="53.28515625" style="6" customWidth="1"/>
    <col min="6" max="6" width="11.42578125" style="11"/>
    <col min="7" max="16384" width="11.42578125" style="1"/>
  </cols>
  <sheetData>
    <row r="1" spans="1:6" ht="17.25" thickBot="1">
      <c r="A1" s="231" t="s">
        <v>4</v>
      </c>
      <c r="B1" s="232"/>
      <c r="C1" s="232"/>
      <c r="D1" s="232"/>
      <c r="E1" s="233"/>
      <c r="F1" s="1"/>
    </row>
    <row r="2" spans="1:6" ht="17.25" customHeight="1" thickBot="1">
      <c r="A2" s="264" t="s">
        <v>1003</v>
      </c>
      <c r="B2" s="265"/>
      <c r="C2" s="265"/>
      <c r="D2" s="265"/>
      <c r="E2" s="266"/>
      <c r="F2" s="1"/>
    </row>
    <row r="3" spans="1:6" s="2" customFormat="1" ht="17.25" thickBot="1">
      <c r="A3" s="237" t="s">
        <v>1235</v>
      </c>
      <c r="B3" s="238"/>
      <c r="C3" s="238"/>
      <c r="D3" s="238"/>
      <c r="E3" s="239"/>
    </row>
    <row r="4" spans="1:6" s="2" customFormat="1" ht="17.25" thickBot="1">
      <c r="A4" s="240" t="s">
        <v>486</v>
      </c>
      <c r="B4" s="241"/>
      <c r="C4" s="241"/>
      <c r="D4" s="241"/>
      <c r="E4" s="242"/>
    </row>
    <row r="5" spans="1:6" s="165" customFormat="1" ht="27.75" customHeight="1" thickBot="1">
      <c r="A5" s="424" t="s">
        <v>1113</v>
      </c>
      <c r="B5" s="425"/>
      <c r="C5" s="425"/>
      <c r="D5" s="425"/>
      <c r="E5" s="426"/>
    </row>
    <row r="6" spans="1:6" ht="25.5" customHeight="1" thickBot="1">
      <c r="A6" s="466" t="s">
        <v>1197</v>
      </c>
      <c r="B6" s="467"/>
      <c r="C6" s="467"/>
      <c r="D6" s="467"/>
      <c r="E6" s="468"/>
      <c r="F6" s="1"/>
    </row>
    <row r="7" spans="1:6" s="165" customFormat="1" ht="90.75" thickBot="1">
      <c r="A7" s="198" t="s">
        <v>74</v>
      </c>
      <c r="B7" s="287" t="s">
        <v>908</v>
      </c>
      <c r="C7" s="289"/>
      <c r="D7" s="201" t="s">
        <v>1455</v>
      </c>
      <c r="E7" s="167" t="s">
        <v>75</v>
      </c>
    </row>
    <row r="8" spans="1:6" s="165" customFormat="1" ht="18" customHeight="1">
      <c r="A8" s="212" t="s">
        <v>940</v>
      </c>
      <c r="B8" s="458" t="s">
        <v>938</v>
      </c>
      <c r="C8" s="458"/>
      <c r="D8" s="202" t="str" cm="1">
        <f t="array" ref="D8">IF(OR(D9:D17="No Cumple"),"No Cumple",IF(OR(D9:D17="Cumple"),"Cumple",IF(OR(D9:D17="No Aplica"),"Cumple","")))</f>
        <v/>
      </c>
      <c r="E8" s="168"/>
    </row>
    <row r="9" spans="1:6" s="165" customFormat="1" ht="37.5" customHeight="1">
      <c r="A9" s="193" t="s">
        <v>928</v>
      </c>
      <c r="B9" s="224" t="s">
        <v>920</v>
      </c>
      <c r="C9" s="224"/>
      <c r="D9" s="217"/>
      <c r="E9" s="169"/>
    </row>
    <row r="10" spans="1:6" s="165" customFormat="1" ht="51.75" customHeight="1">
      <c r="A10" s="193" t="s">
        <v>929</v>
      </c>
      <c r="B10" s="429" t="s">
        <v>921</v>
      </c>
      <c r="C10" s="429"/>
      <c r="D10" s="217"/>
      <c r="E10" s="169"/>
    </row>
    <row r="11" spans="1:6" s="165" customFormat="1" ht="35.25" customHeight="1">
      <c r="A11" s="193" t="s">
        <v>930</v>
      </c>
      <c r="B11" s="429" t="s">
        <v>922</v>
      </c>
      <c r="C11" s="429"/>
      <c r="D11" s="217"/>
      <c r="E11" s="169"/>
    </row>
    <row r="12" spans="1:6" s="165" customFormat="1" ht="51.75" customHeight="1">
      <c r="A12" s="193" t="s">
        <v>931</v>
      </c>
      <c r="B12" s="429" t="s">
        <v>923</v>
      </c>
      <c r="C12" s="429"/>
      <c r="D12" s="217"/>
      <c r="E12" s="170"/>
    </row>
    <row r="13" spans="1:6" s="165" customFormat="1" ht="49.5" customHeight="1">
      <c r="A13" s="193" t="s">
        <v>932</v>
      </c>
      <c r="B13" s="429" t="s">
        <v>925</v>
      </c>
      <c r="C13" s="429"/>
      <c r="D13" s="217"/>
      <c r="E13" s="169"/>
    </row>
    <row r="14" spans="1:6" s="165" customFormat="1" ht="50.25" customHeight="1">
      <c r="A14" s="193" t="s">
        <v>933</v>
      </c>
      <c r="B14" s="429" t="s">
        <v>924</v>
      </c>
      <c r="C14" s="429"/>
      <c r="D14" s="217"/>
      <c r="E14" s="169"/>
    </row>
    <row r="15" spans="1:6" s="165" customFormat="1" ht="67.5" customHeight="1">
      <c r="A15" s="193" t="s">
        <v>934</v>
      </c>
      <c r="B15" s="224" t="s">
        <v>926</v>
      </c>
      <c r="C15" s="224"/>
      <c r="D15" s="217"/>
      <c r="E15" s="170"/>
    </row>
    <row r="16" spans="1:6" s="165" customFormat="1" ht="105" customHeight="1">
      <c r="A16" s="193" t="s">
        <v>935</v>
      </c>
      <c r="B16" s="224" t="s">
        <v>927</v>
      </c>
      <c r="C16" s="224"/>
      <c r="D16" s="217"/>
      <c r="E16" s="171"/>
    </row>
    <row r="17" spans="1:5" s="165" customFormat="1" ht="67.5" customHeight="1">
      <c r="A17" s="193" t="s">
        <v>936</v>
      </c>
      <c r="B17" s="459" t="s">
        <v>971</v>
      </c>
      <c r="C17" s="459"/>
      <c r="D17" s="217"/>
      <c r="E17" s="172"/>
    </row>
    <row r="18" spans="1:5" s="165" customFormat="1" ht="18" customHeight="1">
      <c r="A18" s="212" t="s">
        <v>939</v>
      </c>
      <c r="B18" s="458" t="s">
        <v>937</v>
      </c>
      <c r="C18" s="458"/>
      <c r="D18" s="202" t="str" cm="1">
        <f t="array" ref="D18">IF(OR(D19:D28="No Cumple"),"No Cumple",IF(OR(D19:D28="Cumple"),"Cumple",IF(OR(D19:D28="No Aplica"),"Cumple","")))</f>
        <v/>
      </c>
      <c r="E18" s="168"/>
    </row>
    <row r="19" spans="1:5" s="165" customFormat="1" ht="41.25" customHeight="1">
      <c r="A19" s="193" t="s">
        <v>941</v>
      </c>
      <c r="B19" s="459" t="s">
        <v>942</v>
      </c>
      <c r="C19" s="459"/>
      <c r="D19" s="217"/>
      <c r="E19" s="171"/>
    </row>
    <row r="20" spans="1:5" s="165" customFormat="1" ht="66" customHeight="1">
      <c r="A20" s="193" t="s">
        <v>943</v>
      </c>
      <c r="B20" s="459" t="s">
        <v>957</v>
      </c>
      <c r="C20" s="459"/>
      <c r="D20" s="217"/>
      <c r="E20" s="170"/>
    </row>
    <row r="21" spans="1:5" s="165" customFormat="1" ht="69" customHeight="1">
      <c r="A21" s="193" t="s">
        <v>944</v>
      </c>
      <c r="B21" s="462" t="s">
        <v>956</v>
      </c>
      <c r="C21" s="463"/>
      <c r="D21" s="217"/>
      <c r="E21" s="171"/>
    </row>
    <row r="22" spans="1:5" s="165" customFormat="1" ht="87.75" customHeight="1">
      <c r="A22" s="193" t="s">
        <v>945</v>
      </c>
      <c r="B22" s="459" t="s">
        <v>946</v>
      </c>
      <c r="C22" s="459"/>
      <c r="D22" s="217"/>
      <c r="E22" s="172"/>
    </row>
    <row r="23" spans="1:5" s="165" customFormat="1" ht="85.5" customHeight="1">
      <c r="A23" s="193" t="s">
        <v>947</v>
      </c>
      <c r="B23" s="464" t="s">
        <v>1186</v>
      </c>
      <c r="C23" s="465"/>
      <c r="D23" s="217"/>
      <c r="E23" s="171"/>
    </row>
    <row r="24" spans="1:5" s="165" customFormat="1" ht="82.5" customHeight="1">
      <c r="A24" s="193" t="s">
        <v>948</v>
      </c>
      <c r="B24" s="459" t="s">
        <v>955</v>
      </c>
      <c r="C24" s="459"/>
      <c r="D24" s="217"/>
      <c r="E24" s="170"/>
    </row>
    <row r="25" spans="1:5" s="165" customFormat="1" ht="67.5" customHeight="1">
      <c r="A25" s="193" t="s">
        <v>949</v>
      </c>
      <c r="B25" s="459" t="s">
        <v>954</v>
      </c>
      <c r="C25" s="459"/>
      <c r="D25" s="217"/>
      <c r="E25" s="171"/>
    </row>
    <row r="26" spans="1:5" s="165" customFormat="1" ht="69" customHeight="1">
      <c r="A26" s="193" t="s">
        <v>950</v>
      </c>
      <c r="B26" s="459" t="s">
        <v>953</v>
      </c>
      <c r="C26" s="459"/>
      <c r="D26" s="217"/>
      <c r="E26" s="171"/>
    </row>
    <row r="27" spans="1:5" s="165" customFormat="1" ht="57" customHeight="1">
      <c r="A27" s="193" t="s">
        <v>951</v>
      </c>
      <c r="B27" s="459" t="s">
        <v>952</v>
      </c>
      <c r="C27" s="459"/>
      <c r="D27" s="217"/>
      <c r="E27" s="170"/>
    </row>
    <row r="28" spans="1:5" s="165" customFormat="1" ht="69.75" customHeight="1">
      <c r="A28" s="193" t="s">
        <v>958</v>
      </c>
      <c r="B28" s="224" t="s">
        <v>959</v>
      </c>
      <c r="C28" s="224"/>
      <c r="D28" s="217"/>
      <c r="E28" s="171"/>
    </row>
    <row r="29" spans="1:5" s="165" customFormat="1" ht="23.25" customHeight="1">
      <c r="A29" s="213" t="s">
        <v>964</v>
      </c>
      <c r="B29" s="461" t="s">
        <v>1198</v>
      </c>
      <c r="C29" s="461"/>
      <c r="D29" s="202" t="str" cm="1">
        <f t="array" ref="D29">IF(OR(D30:D39="No Cumple"),"No Cumple",IF(OR(D30:D39="Cumple"),"Cumple",IF(OR(D30:D39="No Aplica"),"Cumple","")))</f>
        <v/>
      </c>
      <c r="E29" s="172"/>
    </row>
    <row r="30" spans="1:5" s="165" customFormat="1" ht="41.25" customHeight="1">
      <c r="A30" s="193" t="s">
        <v>965</v>
      </c>
      <c r="B30" s="224" t="s">
        <v>960</v>
      </c>
      <c r="C30" s="224"/>
      <c r="D30" s="217"/>
      <c r="E30" s="171"/>
    </row>
    <row r="31" spans="1:5" s="165" customFormat="1" ht="67.5" customHeight="1">
      <c r="A31" s="193" t="s">
        <v>966</v>
      </c>
      <c r="B31" s="224" t="s">
        <v>961</v>
      </c>
      <c r="C31" s="224"/>
      <c r="D31" s="217"/>
      <c r="E31" s="170"/>
    </row>
    <row r="32" spans="1:5" s="165" customFormat="1" ht="68.25" customHeight="1">
      <c r="A32" s="193" t="s">
        <v>967</v>
      </c>
      <c r="B32" s="224" t="s">
        <v>962</v>
      </c>
      <c r="C32" s="224"/>
      <c r="D32" s="217"/>
      <c r="E32" s="171"/>
    </row>
    <row r="33" spans="1:5" s="165" customFormat="1" ht="32.25" customHeight="1">
      <c r="A33" s="193" t="s">
        <v>968</v>
      </c>
      <c r="B33" s="224" t="s">
        <v>963</v>
      </c>
      <c r="C33" s="224"/>
      <c r="D33" s="217"/>
      <c r="E33" s="172"/>
    </row>
    <row r="34" spans="1:5" s="165" customFormat="1" ht="85.5" customHeight="1">
      <c r="A34" s="195" t="s">
        <v>969</v>
      </c>
      <c r="B34" s="220" t="s">
        <v>1199</v>
      </c>
      <c r="C34" s="220"/>
      <c r="D34" s="217"/>
      <c r="E34" s="179"/>
    </row>
    <row r="35" spans="1:5" s="165" customFormat="1" ht="51.75" customHeight="1">
      <c r="A35" s="214" t="s">
        <v>970</v>
      </c>
      <c r="B35" s="469" t="s">
        <v>1439</v>
      </c>
      <c r="C35" s="460"/>
      <c r="D35" s="217"/>
      <c r="E35" s="185"/>
    </row>
    <row r="36" spans="1:5" s="165" customFormat="1" ht="21.75" customHeight="1">
      <c r="A36" s="214" t="s">
        <v>972</v>
      </c>
      <c r="B36" s="460" t="s">
        <v>973</v>
      </c>
      <c r="C36" s="460"/>
      <c r="D36" s="217"/>
      <c r="E36" s="185"/>
    </row>
    <row r="37" spans="1:5" s="165" customFormat="1" ht="50.25" customHeight="1">
      <c r="A37" s="214" t="s">
        <v>1202</v>
      </c>
      <c r="B37" s="460" t="s">
        <v>1187</v>
      </c>
      <c r="C37" s="460"/>
      <c r="D37" s="217"/>
      <c r="E37" s="185"/>
    </row>
    <row r="38" spans="1:5" s="165" customFormat="1" ht="119.25" customHeight="1">
      <c r="A38" s="214" t="s">
        <v>1201</v>
      </c>
      <c r="B38" s="460" t="s">
        <v>1200</v>
      </c>
      <c r="C38" s="460"/>
      <c r="D38" s="217"/>
      <c r="E38" s="185"/>
    </row>
    <row r="39" spans="1:5" s="165" customFormat="1" ht="35.25" customHeight="1">
      <c r="A39" s="214" t="s">
        <v>1188</v>
      </c>
      <c r="B39" s="460" t="s">
        <v>1189</v>
      </c>
      <c r="C39" s="460"/>
      <c r="D39" s="217"/>
      <c r="E39" s="185"/>
    </row>
    <row r="40" spans="1:5" s="165" customFormat="1" ht="17.25" customHeight="1" thickBot="1">
      <c r="A40" s="411" t="s">
        <v>1456</v>
      </c>
      <c r="B40" s="412"/>
      <c r="C40" s="413"/>
      <c r="D40" s="209" t="str">
        <f>IF(OR(D8="No cumple",D18="NO CUMPLE",D29="No cumple"),"NO CUMPLE",IF(OR(D8="cumple",D18="cumple",D29="cumple"),"CUMPLE",""))</f>
        <v/>
      </c>
      <c r="E40" s="164"/>
    </row>
    <row r="41" spans="1:5" s="165" customFormat="1" ht="15.75" thickBot="1">
      <c r="A41" s="435" t="s">
        <v>76</v>
      </c>
      <c r="B41" s="436"/>
      <c r="C41" s="436"/>
      <c r="D41" s="436"/>
      <c r="E41" s="437"/>
    </row>
    <row r="42" spans="1:5" s="165" customFormat="1" ht="15.75" thickBot="1">
      <c r="A42" s="416" t="s">
        <v>72</v>
      </c>
      <c r="B42" s="417"/>
      <c r="C42" s="417"/>
      <c r="D42" s="173" t="s">
        <v>0</v>
      </c>
      <c r="E42" s="173" t="s">
        <v>2</v>
      </c>
    </row>
    <row r="43" spans="1:5" s="165" customFormat="1" ht="15">
      <c r="A43" s="418"/>
      <c r="B43" s="419"/>
      <c r="C43" s="419"/>
      <c r="D43" s="174"/>
      <c r="E43" s="174"/>
    </row>
    <row r="44" spans="1:5" ht="15">
      <c r="A44" s="418"/>
      <c r="B44" s="419"/>
      <c r="C44" s="419"/>
      <c r="D44" s="174"/>
      <c r="E44" s="174"/>
    </row>
    <row r="45" spans="1:5" ht="15.75" thickBot="1">
      <c r="A45" s="414"/>
      <c r="B45" s="415"/>
      <c r="C45" s="415"/>
      <c r="D45" s="175"/>
      <c r="E45" s="175"/>
    </row>
  </sheetData>
  <mergeCells count="45">
    <mergeCell ref="A44:C44"/>
    <mergeCell ref="A45:C45"/>
    <mergeCell ref="A6:E6"/>
    <mergeCell ref="B39:C39"/>
    <mergeCell ref="A41:E41"/>
    <mergeCell ref="A42:C42"/>
    <mergeCell ref="A43:C43"/>
    <mergeCell ref="B38:C38"/>
    <mergeCell ref="B32:C32"/>
    <mergeCell ref="B33:C33"/>
    <mergeCell ref="B34:C34"/>
    <mergeCell ref="B35:C35"/>
    <mergeCell ref="B37:C37"/>
    <mergeCell ref="B26:C26"/>
    <mergeCell ref="B27:C27"/>
    <mergeCell ref="B28:C28"/>
    <mergeCell ref="B36:C36"/>
    <mergeCell ref="B16:C16"/>
    <mergeCell ref="B17:C17"/>
    <mergeCell ref="B18:C18"/>
    <mergeCell ref="B19:C19"/>
    <mergeCell ref="B20:C20"/>
    <mergeCell ref="B29:C29"/>
    <mergeCell ref="B30:C30"/>
    <mergeCell ref="B31:C31"/>
    <mergeCell ref="B21:C21"/>
    <mergeCell ref="B22:C22"/>
    <mergeCell ref="B23:C23"/>
    <mergeCell ref="B24:C24"/>
    <mergeCell ref="A40:C40"/>
    <mergeCell ref="B13:C13"/>
    <mergeCell ref="A1:E1"/>
    <mergeCell ref="A2:E2"/>
    <mergeCell ref="A3:E3"/>
    <mergeCell ref="A4:E4"/>
    <mergeCell ref="A5:E5"/>
    <mergeCell ref="B7:C7"/>
    <mergeCell ref="B8:C8"/>
    <mergeCell ref="B9:C9"/>
    <mergeCell ref="B10:C10"/>
    <mergeCell ref="B11:C11"/>
    <mergeCell ref="B12:C12"/>
    <mergeCell ref="B25:C25"/>
    <mergeCell ref="B14:C14"/>
    <mergeCell ref="B15:C15"/>
  </mergeCells>
  <dataValidations count="1">
    <dataValidation type="list" allowBlank="1" showInputMessage="1" showErrorMessage="1" sqref="D9:D17 D19:D28 D30:D39" xr:uid="{3EA8E1E9-6B72-4B63-A2B6-084B3359C79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E51"/>
  <sheetViews>
    <sheetView topLeftCell="A32"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557</v>
      </c>
      <c r="B4" s="241"/>
      <c r="C4" s="241"/>
      <c r="D4" s="241"/>
      <c r="E4" s="242"/>
    </row>
    <row r="5" spans="1:5" s="165" customFormat="1" ht="27.75" customHeight="1" thickBot="1">
      <c r="A5" s="424" t="s">
        <v>427</v>
      </c>
      <c r="B5" s="425"/>
      <c r="C5" s="425"/>
      <c r="D5" s="425"/>
      <c r="E5" s="426"/>
    </row>
    <row r="6" spans="1:5" s="165" customFormat="1" ht="75.75" thickBot="1">
      <c r="A6" s="198" t="s">
        <v>74</v>
      </c>
      <c r="B6" s="287" t="s">
        <v>908</v>
      </c>
      <c r="C6" s="289"/>
      <c r="D6" s="201" t="s">
        <v>1455</v>
      </c>
      <c r="E6" s="167" t="s">
        <v>75</v>
      </c>
    </row>
    <row r="7" spans="1:5" s="165" customFormat="1" ht="21.75" customHeight="1">
      <c r="A7" s="199" t="s">
        <v>428</v>
      </c>
      <c r="B7" s="470" t="s">
        <v>429</v>
      </c>
      <c r="C7" s="470"/>
      <c r="D7" s="202" t="str" cm="1">
        <f t="array" ref="D7">IF(OR(D8:D40="No Cumple"),"No Cumple",IF(OR(D8:D40="Cumple"),"Cumple",IF(OR(D8:D40="No Aplica"),"Cumple","")))</f>
        <v/>
      </c>
      <c r="E7" s="168"/>
    </row>
    <row r="8" spans="1:5" s="165" customFormat="1" ht="24.75" customHeight="1">
      <c r="A8" s="193" t="s">
        <v>198</v>
      </c>
      <c r="B8" s="224" t="s">
        <v>316</v>
      </c>
      <c r="C8" s="224"/>
      <c r="D8" s="217"/>
      <c r="E8" s="169"/>
    </row>
    <row r="9" spans="1:5" s="165" customFormat="1" ht="22.5" customHeight="1">
      <c r="A9" s="193" t="s">
        <v>199</v>
      </c>
      <c r="B9" s="224" t="s">
        <v>430</v>
      </c>
      <c r="C9" s="224"/>
      <c r="D9" s="217"/>
      <c r="E9" s="169"/>
    </row>
    <row r="10" spans="1:5" s="165" customFormat="1" ht="21.75" customHeight="1">
      <c r="A10" s="193" t="s">
        <v>406</v>
      </c>
      <c r="B10" s="224" t="s">
        <v>317</v>
      </c>
      <c r="C10" s="224"/>
      <c r="D10" s="217"/>
      <c r="E10" s="170"/>
    </row>
    <row r="11" spans="1:5" s="165" customFormat="1" ht="19.5" customHeight="1">
      <c r="A11" s="193" t="s">
        <v>431</v>
      </c>
      <c r="B11" s="429" t="s">
        <v>318</v>
      </c>
      <c r="C11" s="429"/>
      <c r="D11" s="217"/>
      <c r="E11" s="169"/>
    </row>
    <row r="12" spans="1:5" s="165" customFormat="1" ht="21.75" customHeight="1">
      <c r="A12" s="193" t="s">
        <v>432</v>
      </c>
      <c r="B12" s="224" t="s">
        <v>434</v>
      </c>
      <c r="C12" s="224"/>
      <c r="D12" s="217"/>
      <c r="E12" s="170"/>
    </row>
    <row r="13" spans="1:5" s="165" customFormat="1" ht="18.75" customHeight="1">
      <c r="A13" s="193" t="s">
        <v>433</v>
      </c>
      <c r="B13" s="224" t="s">
        <v>319</v>
      </c>
      <c r="C13" s="224"/>
      <c r="D13" s="217"/>
      <c r="E13" s="172"/>
    </row>
    <row r="14" spans="1:5" s="165" customFormat="1" ht="20.25" customHeight="1">
      <c r="A14" s="193" t="s">
        <v>435</v>
      </c>
      <c r="B14" s="224" t="s">
        <v>320</v>
      </c>
      <c r="C14" s="224"/>
      <c r="D14" s="217"/>
      <c r="E14" s="171"/>
    </row>
    <row r="15" spans="1:5" s="165" customFormat="1" ht="19.5" customHeight="1">
      <c r="A15" s="193" t="s">
        <v>436</v>
      </c>
      <c r="B15" s="224" t="s">
        <v>321</v>
      </c>
      <c r="C15" s="224"/>
      <c r="D15" s="217"/>
      <c r="E15" s="169"/>
    </row>
    <row r="16" spans="1:5" s="165" customFormat="1" ht="18" customHeight="1">
      <c r="A16" s="193" t="s">
        <v>437</v>
      </c>
      <c r="B16" s="224" t="s">
        <v>438</v>
      </c>
      <c r="C16" s="224"/>
      <c r="D16" s="217"/>
      <c r="E16" s="169"/>
    </row>
    <row r="17" spans="1:5" s="165" customFormat="1" ht="18.75" customHeight="1">
      <c r="A17" s="193" t="s">
        <v>439</v>
      </c>
      <c r="B17" s="224" t="s">
        <v>322</v>
      </c>
      <c r="C17" s="224"/>
      <c r="D17" s="217"/>
      <c r="E17" s="169"/>
    </row>
    <row r="18" spans="1:5" s="165" customFormat="1">
      <c r="A18" s="193" t="s">
        <v>440</v>
      </c>
      <c r="B18" s="224" t="s">
        <v>352</v>
      </c>
      <c r="C18" s="224"/>
      <c r="D18" s="217"/>
      <c r="E18" s="169"/>
    </row>
    <row r="19" spans="1:5" s="165" customFormat="1" ht="19.5" customHeight="1">
      <c r="A19" s="193" t="s">
        <v>441</v>
      </c>
      <c r="B19" s="224" t="s">
        <v>442</v>
      </c>
      <c r="C19" s="224"/>
      <c r="D19" s="217"/>
      <c r="E19" s="169"/>
    </row>
    <row r="20" spans="1:5" s="165" customFormat="1" ht="17.25" customHeight="1">
      <c r="A20" s="193" t="s">
        <v>443</v>
      </c>
      <c r="B20" s="224" t="s">
        <v>354</v>
      </c>
      <c r="C20" s="224"/>
      <c r="D20" s="217"/>
      <c r="E20" s="169"/>
    </row>
    <row r="21" spans="1:5" s="165" customFormat="1" ht="19.5" customHeight="1">
      <c r="A21" s="193" t="s">
        <v>444</v>
      </c>
      <c r="B21" s="224" t="s">
        <v>445</v>
      </c>
      <c r="C21" s="224"/>
      <c r="D21" s="217"/>
      <c r="E21" s="169"/>
    </row>
    <row r="22" spans="1:5" s="165" customFormat="1" ht="19.5" customHeight="1">
      <c r="A22" s="193" t="s">
        <v>446</v>
      </c>
      <c r="B22" s="224" t="s">
        <v>447</v>
      </c>
      <c r="C22" s="224"/>
      <c r="D22" s="217"/>
      <c r="E22" s="170"/>
    </row>
    <row r="23" spans="1:5" s="165" customFormat="1" ht="18.75" customHeight="1">
      <c r="A23" s="193" t="s">
        <v>448</v>
      </c>
      <c r="B23" s="224" t="s">
        <v>449</v>
      </c>
      <c r="C23" s="224"/>
      <c r="D23" s="217"/>
      <c r="E23" s="171"/>
    </row>
    <row r="24" spans="1:5" s="165" customFormat="1" ht="17.25" customHeight="1">
      <c r="A24" s="193" t="s">
        <v>450</v>
      </c>
      <c r="B24" s="224" t="s">
        <v>451</v>
      </c>
      <c r="C24" s="224"/>
      <c r="D24" s="217"/>
      <c r="E24" s="172"/>
    </row>
    <row r="25" spans="1:5" s="165" customFormat="1" ht="17.25" customHeight="1">
      <c r="A25" s="193" t="s">
        <v>452</v>
      </c>
      <c r="B25" s="224" t="s">
        <v>453</v>
      </c>
      <c r="C25" s="224"/>
      <c r="D25" s="217"/>
      <c r="E25" s="171"/>
    </row>
    <row r="26" spans="1:5" s="165" customFormat="1" ht="18.75" customHeight="1">
      <c r="A26" s="193" t="s">
        <v>454</v>
      </c>
      <c r="B26" s="224" t="s">
        <v>455</v>
      </c>
      <c r="C26" s="224"/>
      <c r="D26" s="217"/>
      <c r="E26" s="169"/>
    </row>
    <row r="27" spans="1:5" s="165" customFormat="1" ht="17.25" customHeight="1">
      <c r="A27" s="193" t="s">
        <v>456</v>
      </c>
      <c r="B27" s="224" t="s">
        <v>457</v>
      </c>
      <c r="C27" s="224"/>
      <c r="D27" s="217"/>
      <c r="E27" s="169"/>
    </row>
    <row r="28" spans="1:5" s="165" customFormat="1" ht="20.25" customHeight="1">
      <c r="A28" s="193" t="s">
        <v>458</v>
      </c>
      <c r="B28" s="224" t="s">
        <v>468</v>
      </c>
      <c r="C28" s="224"/>
      <c r="D28" s="217"/>
      <c r="E28" s="169"/>
    </row>
    <row r="29" spans="1:5" s="165" customFormat="1" ht="36" customHeight="1">
      <c r="A29" s="193" t="s">
        <v>459</v>
      </c>
      <c r="B29" s="224" t="s">
        <v>460</v>
      </c>
      <c r="C29" s="224"/>
      <c r="D29" s="217"/>
      <c r="E29" s="169"/>
    </row>
    <row r="30" spans="1:5" s="165" customFormat="1" ht="18.75" customHeight="1">
      <c r="A30" s="193" t="s">
        <v>461</v>
      </c>
      <c r="B30" s="224" t="s">
        <v>462</v>
      </c>
      <c r="C30" s="224"/>
      <c r="D30" s="217"/>
      <c r="E30" s="170"/>
    </row>
    <row r="31" spans="1:5" s="165" customFormat="1" ht="20.25" customHeight="1">
      <c r="A31" s="193" t="s">
        <v>463</v>
      </c>
      <c r="B31" s="224" t="s">
        <v>464</v>
      </c>
      <c r="C31" s="224"/>
      <c r="D31" s="217"/>
      <c r="E31" s="171"/>
    </row>
    <row r="32" spans="1:5" s="165" customFormat="1" ht="23.25" customHeight="1">
      <c r="A32" s="193" t="s">
        <v>465</v>
      </c>
      <c r="B32" s="224" t="s">
        <v>466</v>
      </c>
      <c r="C32" s="224"/>
      <c r="D32" s="217"/>
      <c r="E32" s="172"/>
    </row>
    <row r="33" spans="1:5" s="165" customFormat="1" ht="22.5" customHeight="1">
      <c r="A33" s="193" t="s">
        <v>467</v>
      </c>
      <c r="B33" s="224" t="s">
        <v>469</v>
      </c>
      <c r="C33" s="224"/>
      <c r="D33" s="217"/>
      <c r="E33" s="171"/>
    </row>
    <row r="34" spans="1:5" s="165" customFormat="1" ht="19.5" customHeight="1">
      <c r="A34" s="193" t="s">
        <v>470</v>
      </c>
      <c r="B34" s="224" t="s">
        <v>471</v>
      </c>
      <c r="C34" s="224"/>
      <c r="D34" s="217"/>
      <c r="E34" s="169"/>
    </row>
    <row r="35" spans="1:5" s="165" customFormat="1" ht="33.75" customHeight="1">
      <c r="A35" s="193" t="s">
        <v>472</v>
      </c>
      <c r="B35" s="429" t="s">
        <v>473</v>
      </c>
      <c r="C35" s="429"/>
      <c r="D35" s="217"/>
      <c r="E35" s="169"/>
    </row>
    <row r="36" spans="1:5" s="165" customFormat="1" ht="18" customHeight="1">
      <c r="A36" s="193" t="s">
        <v>474</v>
      </c>
      <c r="B36" s="429" t="s">
        <v>475</v>
      </c>
      <c r="C36" s="429"/>
      <c r="D36" s="217"/>
      <c r="E36" s="169"/>
    </row>
    <row r="37" spans="1:5" s="165" customFormat="1" ht="18.75" customHeight="1">
      <c r="A37" s="193" t="s">
        <v>476</v>
      </c>
      <c r="B37" s="429" t="s">
        <v>365</v>
      </c>
      <c r="C37" s="429"/>
      <c r="D37" s="217"/>
      <c r="E37" s="170"/>
    </row>
    <row r="38" spans="1:5" s="165" customFormat="1" ht="32.25" customHeight="1">
      <c r="A38" s="193" t="s">
        <v>477</v>
      </c>
      <c r="B38" s="429" t="s">
        <v>478</v>
      </c>
      <c r="C38" s="429"/>
      <c r="D38" s="217"/>
      <c r="E38" s="169"/>
    </row>
    <row r="39" spans="1:5" s="165" customFormat="1" ht="16.5" customHeight="1">
      <c r="A39" s="193" t="s">
        <v>479</v>
      </c>
      <c r="B39" s="429" t="s">
        <v>480</v>
      </c>
      <c r="C39" s="429"/>
      <c r="D39" s="217"/>
      <c r="E39" s="169"/>
    </row>
    <row r="40" spans="1:5" s="165" customFormat="1" ht="18.75" customHeight="1">
      <c r="A40" s="193" t="s">
        <v>481</v>
      </c>
      <c r="B40" s="429" t="s">
        <v>482</v>
      </c>
      <c r="C40" s="429"/>
      <c r="D40" s="217"/>
      <c r="E40" s="170"/>
    </row>
    <row r="41" spans="1:5" s="165" customFormat="1" ht="25.5" customHeight="1">
      <c r="A41" s="206" t="s">
        <v>201</v>
      </c>
      <c r="B41" s="470" t="s">
        <v>483</v>
      </c>
      <c r="C41" s="470"/>
      <c r="D41" s="202" t="str" cm="1">
        <f t="array" ref="D41">IF(OR(D42:D45="No Cumple"),"No Cumple",IF(OR(D42:D45="Cumple"),"Cumple",IF(OR(D42:D45="No Aplica"),"Cumple","")))</f>
        <v/>
      </c>
      <c r="E41" s="171"/>
    </row>
    <row r="42" spans="1:5" s="165" customFormat="1" ht="39.75" customHeight="1">
      <c r="A42" s="193" t="s">
        <v>203</v>
      </c>
      <c r="B42" s="224" t="s">
        <v>880</v>
      </c>
      <c r="C42" s="224"/>
      <c r="D42" s="217"/>
      <c r="E42" s="170"/>
    </row>
    <row r="43" spans="1:5" s="165" customFormat="1" ht="21" customHeight="1">
      <c r="A43" s="193" t="s">
        <v>204</v>
      </c>
      <c r="B43" s="471" t="s">
        <v>484</v>
      </c>
      <c r="C43" s="471"/>
      <c r="D43" s="217"/>
      <c r="E43" s="170"/>
    </row>
    <row r="44" spans="1:5" s="165" customFormat="1" ht="33" customHeight="1">
      <c r="A44" s="193" t="s">
        <v>205</v>
      </c>
      <c r="B44" s="224" t="s">
        <v>881</v>
      </c>
      <c r="C44" s="224"/>
      <c r="D44" s="217"/>
      <c r="E44" s="171"/>
    </row>
    <row r="45" spans="1:5" s="165" customFormat="1" ht="22.5" customHeight="1">
      <c r="A45" s="193" t="s">
        <v>206</v>
      </c>
      <c r="B45" s="224" t="s">
        <v>485</v>
      </c>
      <c r="C45" s="224"/>
      <c r="D45" s="217"/>
      <c r="E45" s="172"/>
    </row>
    <row r="46" spans="1:5" s="165" customFormat="1" ht="17.25" thickBot="1">
      <c r="A46" s="411" t="s">
        <v>1456</v>
      </c>
      <c r="B46" s="412"/>
      <c r="C46" s="413"/>
      <c r="D46" s="209" t="str">
        <f>IF(OR(D7="No cumple",D41="NO CUMPLE"),"NO CUMPLE",IF(OR(D7="cumple",D41="cumple"),"CUMPLE",""))</f>
        <v/>
      </c>
      <c r="E46" s="164"/>
    </row>
    <row r="47" spans="1:5" s="165" customFormat="1" ht="15.75" thickBot="1">
      <c r="A47" s="420" t="s">
        <v>76</v>
      </c>
      <c r="B47" s="421"/>
      <c r="C47" s="421"/>
      <c r="D47" s="421"/>
      <c r="E47" s="422"/>
    </row>
    <row r="48" spans="1:5" s="165" customFormat="1" ht="15.75" thickBot="1">
      <c r="A48" s="416" t="s">
        <v>72</v>
      </c>
      <c r="B48" s="417"/>
      <c r="C48" s="417"/>
      <c r="D48" s="173" t="s">
        <v>0</v>
      </c>
      <c r="E48" s="173" t="s">
        <v>2</v>
      </c>
    </row>
    <row r="49" spans="1:5" s="165" customFormat="1" ht="15">
      <c r="A49" s="418"/>
      <c r="B49" s="419"/>
      <c r="C49" s="419"/>
      <c r="D49" s="174"/>
      <c r="E49" s="174"/>
    </row>
    <row r="50" spans="1:5" s="165" customFormat="1" ht="15">
      <c r="A50" s="418"/>
      <c r="B50" s="419"/>
      <c r="C50" s="419"/>
      <c r="D50" s="174"/>
      <c r="E50" s="174"/>
    </row>
    <row r="51" spans="1:5" ht="15.75" thickBot="1">
      <c r="A51" s="414"/>
      <c r="B51" s="415"/>
      <c r="C51" s="415"/>
      <c r="D51" s="175"/>
      <c r="E51" s="175"/>
    </row>
  </sheetData>
  <mergeCells count="51">
    <mergeCell ref="B7:C7"/>
    <mergeCell ref="A1:E1"/>
    <mergeCell ref="A2:E2"/>
    <mergeCell ref="A3:E3"/>
    <mergeCell ref="A4:E4"/>
    <mergeCell ref="A5:E5"/>
    <mergeCell ref="B6:C6"/>
    <mergeCell ref="B8:C8"/>
    <mergeCell ref="B9:C9"/>
    <mergeCell ref="B10:C10"/>
    <mergeCell ref="B11:C11"/>
    <mergeCell ref="B12:C12"/>
    <mergeCell ref="B23:C23"/>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36:C36"/>
    <mergeCell ref="B37:C37"/>
    <mergeCell ref="B38:C38"/>
    <mergeCell ref="B39:C39"/>
    <mergeCell ref="B40:C40"/>
    <mergeCell ref="B45:C45"/>
    <mergeCell ref="B41:C41"/>
    <mergeCell ref="B42:C42"/>
    <mergeCell ref="B43:C43"/>
    <mergeCell ref="B44:C44"/>
    <mergeCell ref="A46:C46"/>
    <mergeCell ref="A51:C51"/>
    <mergeCell ref="A47:E47"/>
    <mergeCell ref="A48:C48"/>
    <mergeCell ref="A49:C49"/>
    <mergeCell ref="A50:C50"/>
  </mergeCells>
  <dataValidations count="1">
    <dataValidation type="list" allowBlank="1" showInputMessage="1" showErrorMessage="1" sqref="D8:D40 D42:D45" xr:uid="{43BAE7FD-4562-4CBC-96C0-9FE0F3741229}">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E98"/>
  <sheetViews>
    <sheetView topLeftCell="A88"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839</v>
      </c>
      <c r="B4" s="241"/>
      <c r="C4" s="241"/>
      <c r="D4" s="241"/>
      <c r="E4" s="242"/>
    </row>
    <row r="5" spans="1:5" s="165" customFormat="1" ht="27.75" customHeight="1" thickBot="1">
      <c r="A5" s="424" t="s">
        <v>426</v>
      </c>
      <c r="B5" s="425"/>
      <c r="C5" s="425"/>
      <c r="D5" s="425"/>
      <c r="E5" s="426"/>
    </row>
    <row r="6" spans="1:5" s="165" customFormat="1" ht="75.75" thickBot="1">
      <c r="A6" s="198" t="s">
        <v>74</v>
      </c>
      <c r="B6" s="287" t="s">
        <v>908</v>
      </c>
      <c r="C6" s="289"/>
      <c r="D6" s="201" t="s">
        <v>1455</v>
      </c>
      <c r="E6" s="167" t="s">
        <v>75</v>
      </c>
    </row>
    <row r="7" spans="1:5" s="165" customFormat="1" ht="21.75" customHeight="1">
      <c r="A7" s="199" t="s">
        <v>405</v>
      </c>
      <c r="B7" s="470" t="s">
        <v>342</v>
      </c>
      <c r="C7" s="470"/>
      <c r="D7" s="202" t="str" cm="1">
        <f t="array" ref="D7">IF(OR(D8:D9="No Cumple"),"No Cumple",IF(OR(D8:D9="Cumple"),"Cumple",IF(OR(D8:D9="No Aplica"),"Cumple","")))</f>
        <v/>
      </c>
      <c r="E7" s="168"/>
    </row>
    <row r="8" spans="1:5" s="165" customFormat="1" ht="66.75" customHeight="1">
      <c r="A8" s="193" t="s">
        <v>198</v>
      </c>
      <c r="B8" s="224" t="s">
        <v>345</v>
      </c>
      <c r="C8" s="224"/>
      <c r="D8" s="217"/>
      <c r="E8" s="169"/>
    </row>
    <row r="9" spans="1:5" s="165" customFormat="1" ht="34.5" customHeight="1">
      <c r="A9" s="193" t="s">
        <v>199</v>
      </c>
      <c r="B9" s="224" t="s">
        <v>343</v>
      </c>
      <c r="C9" s="224"/>
      <c r="D9" s="217"/>
      <c r="E9" s="170"/>
    </row>
    <row r="10" spans="1:5" s="165" customFormat="1" ht="20.25" customHeight="1">
      <c r="A10" s="199" t="s">
        <v>201</v>
      </c>
      <c r="B10" s="470" t="s">
        <v>344</v>
      </c>
      <c r="C10" s="470"/>
      <c r="D10" s="202" t="str">
        <f>IF(OR(D11="No Cumple"),"No Cumple",IF(OR(D11="Cumple"),"Cumple",IF(OR(D11="No Aplica"),"Cumple","")))</f>
        <v/>
      </c>
      <c r="E10" s="169"/>
    </row>
    <row r="11" spans="1:5" s="165" customFormat="1" ht="49.5" customHeight="1">
      <c r="A11" s="193" t="s">
        <v>203</v>
      </c>
      <c r="B11" s="429" t="s">
        <v>346</v>
      </c>
      <c r="C11" s="429"/>
      <c r="D11" s="217"/>
      <c r="E11" s="170"/>
    </row>
    <row r="12" spans="1:5" s="165" customFormat="1" ht="83.25" customHeight="1">
      <c r="A12" s="199" t="s">
        <v>207</v>
      </c>
      <c r="B12" s="470" t="s">
        <v>1175</v>
      </c>
      <c r="C12" s="470"/>
      <c r="D12" s="202" t="str" cm="1">
        <f t="array" ref="D12">IF(OR(D13:D43="No Cumple"),"No Cumple",IF(OR(D13:D43="Cumple"),"Cumple",IF(OR(D13:D43="No Aplica"),"Cumple","")))</f>
        <v/>
      </c>
      <c r="E12" s="171"/>
    </row>
    <row r="13" spans="1:5" s="165" customFormat="1" ht="18.75" customHeight="1">
      <c r="A13" s="193" t="s">
        <v>209</v>
      </c>
      <c r="B13" s="224" t="s">
        <v>347</v>
      </c>
      <c r="C13" s="224"/>
      <c r="D13" s="217"/>
      <c r="E13" s="172"/>
    </row>
    <row r="14" spans="1:5" s="165" customFormat="1" ht="20.25" customHeight="1">
      <c r="A14" s="193" t="s">
        <v>211</v>
      </c>
      <c r="B14" s="224" t="s">
        <v>316</v>
      </c>
      <c r="C14" s="224"/>
      <c r="D14" s="217"/>
      <c r="E14" s="171"/>
    </row>
    <row r="15" spans="1:5" s="165" customFormat="1" ht="32.25" customHeight="1">
      <c r="A15" s="193" t="s">
        <v>213</v>
      </c>
      <c r="B15" s="224" t="s">
        <v>349</v>
      </c>
      <c r="C15" s="224"/>
      <c r="D15" s="217"/>
      <c r="E15" s="169"/>
    </row>
    <row r="16" spans="1:5" s="165" customFormat="1" ht="18" customHeight="1">
      <c r="A16" s="193" t="s">
        <v>214</v>
      </c>
      <c r="B16" s="224" t="s">
        <v>317</v>
      </c>
      <c r="C16" s="224"/>
      <c r="D16" s="217"/>
      <c r="E16" s="169"/>
    </row>
    <row r="17" spans="1:5" s="165" customFormat="1" ht="18.75" customHeight="1">
      <c r="A17" s="193" t="s">
        <v>215</v>
      </c>
      <c r="B17" s="224" t="s">
        <v>318</v>
      </c>
      <c r="C17" s="224"/>
      <c r="D17" s="217"/>
      <c r="E17" s="169"/>
    </row>
    <row r="18" spans="1:5" s="165" customFormat="1">
      <c r="A18" s="193" t="s">
        <v>216</v>
      </c>
      <c r="B18" s="224" t="s">
        <v>350</v>
      </c>
      <c r="C18" s="224"/>
      <c r="D18" s="217"/>
      <c r="E18" s="169"/>
    </row>
    <row r="19" spans="1:5" s="165" customFormat="1" ht="19.5" customHeight="1">
      <c r="A19" s="193" t="s">
        <v>217</v>
      </c>
      <c r="B19" s="224" t="s">
        <v>319</v>
      </c>
      <c r="C19" s="224"/>
      <c r="D19" s="217"/>
      <c r="E19" s="169"/>
    </row>
    <row r="20" spans="1:5" s="165" customFormat="1" ht="17.25" customHeight="1">
      <c r="A20" s="193" t="s">
        <v>218</v>
      </c>
      <c r="B20" s="224" t="s">
        <v>320</v>
      </c>
      <c r="C20" s="224"/>
      <c r="D20" s="217"/>
      <c r="E20" s="169"/>
    </row>
    <row r="21" spans="1:5" s="165" customFormat="1" ht="19.5" customHeight="1">
      <c r="A21" s="193" t="s">
        <v>407</v>
      </c>
      <c r="B21" s="224" t="s">
        <v>321</v>
      </c>
      <c r="C21" s="224"/>
      <c r="D21" s="217"/>
      <c r="E21" s="169"/>
    </row>
    <row r="22" spans="1:5" s="165" customFormat="1" ht="19.5" customHeight="1">
      <c r="A22" s="193" t="s">
        <v>408</v>
      </c>
      <c r="B22" s="224" t="s">
        <v>351</v>
      </c>
      <c r="C22" s="224"/>
      <c r="D22" s="217"/>
      <c r="E22" s="170"/>
    </row>
    <row r="23" spans="1:5" s="165" customFormat="1" ht="18.75" customHeight="1">
      <c r="A23" s="193" t="s">
        <v>409</v>
      </c>
      <c r="B23" s="224" t="s">
        <v>322</v>
      </c>
      <c r="C23" s="224"/>
      <c r="D23" s="217"/>
      <c r="E23" s="171"/>
    </row>
    <row r="24" spans="1:5" s="165" customFormat="1" ht="17.25" customHeight="1">
      <c r="A24" s="193" t="s">
        <v>307</v>
      </c>
      <c r="B24" s="224" t="s">
        <v>352</v>
      </c>
      <c r="C24" s="224"/>
      <c r="D24" s="217"/>
      <c r="E24" s="172"/>
    </row>
    <row r="25" spans="1:5" s="165" customFormat="1" ht="17.25" customHeight="1">
      <c r="A25" s="193" t="s">
        <v>308</v>
      </c>
      <c r="B25" s="224" t="s">
        <v>353</v>
      </c>
      <c r="C25" s="224"/>
      <c r="D25" s="217"/>
      <c r="E25" s="171"/>
    </row>
    <row r="26" spans="1:5" s="165" customFormat="1" ht="18.75" customHeight="1">
      <c r="A26" s="193" t="s">
        <v>309</v>
      </c>
      <c r="B26" s="224" t="s">
        <v>354</v>
      </c>
      <c r="C26" s="224"/>
      <c r="D26" s="217"/>
      <c r="E26" s="169"/>
    </row>
    <row r="27" spans="1:5" s="165" customFormat="1" ht="17.25" customHeight="1">
      <c r="A27" s="193" t="s">
        <v>310</v>
      </c>
      <c r="B27" s="224" t="s">
        <v>355</v>
      </c>
      <c r="C27" s="224"/>
      <c r="D27" s="217"/>
      <c r="E27" s="169"/>
    </row>
    <row r="28" spans="1:5" s="165" customFormat="1" ht="20.25" customHeight="1">
      <c r="A28" s="193" t="s">
        <v>311</v>
      </c>
      <c r="B28" s="224" t="s">
        <v>356</v>
      </c>
      <c r="C28" s="224"/>
      <c r="D28" s="217"/>
      <c r="E28" s="169"/>
    </row>
    <row r="29" spans="1:5" s="165" customFormat="1" ht="31.5" customHeight="1">
      <c r="A29" s="193" t="s">
        <v>312</v>
      </c>
      <c r="B29" s="429" t="s">
        <v>357</v>
      </c>
      <c r="C29" s="429"/>
      <c r="D29" s="217"/>
      <c r="E29" s="169"/>
    </row>
    <row r="30" spans="1:5" s="165" customFormat="1" ht="18.75" customHeight="1">
      <c r="A30" s="193" t="s">
        <v>410</v>
      </c>
      <c r="B30" s="224" t="s">
        <v>358</v>
      </c>
      <c r="C30" s="224"/>
      <c r="D30" s="217"/>
      <c r="E30" s="170"/>
    </row>
    <row r="31" spans="1:5" s="165" customFormat="1" ht="20.25" customHeight="1">
      <c r="A31" s="193" t="s">
        <v>411</v>
      </c>
      <c r="B31" s="224" t="s">
        <v>359</v>
      </c>
      <c r="C31" s="224"/>
      <c r="D31" s="217"/>
      <c r="E31" s="171"/>
    </row>
    <row r="32" spans="1:5" s="165" customFormat="1" ht="23.25" customHeight="1">
      <c r="A32" s="193" t="s">
        <v>412</v>
      </c>
      <c r="B32" s="224" t="s">
        <v>360</v>
      </c>
      <c r="C32" s="224"/>
      <c r="D32" s="217"/>
      <c r="E32" s="172"/>
    </row>
    <row r="33" spans="1:5" s="165" customFormat="1" ht="33" customHeight="1">
      <c r="A33" s="193" t="s">
        <v>413</v>
      </c>
      <c r="B33" s="224" t="s">
        <v>361</v>
      </c>
      <c r="C33" s="224"/>
      <c r="D33" s="217"/>
      <c r="E33" s="171"/>
    </row>
    <row r="34" spans="1:5" s="165" customFormat="1" ht="19.5" customHeight="1">
      <c r="A34" s="193" t="s">
        <v>414</v>
      </c>
      <c r="B34" s="224" t="s">
        <v>362</v>
      </c>
      <c r="C34" s="224"/>
      <c r="D34" s="217"/>
      <c r="E34" s="169"/>
    </row>
    <row r="35" spans="1:5" s="165" customFormat="1" ht="19.5" customHeight="1">
      <c r="A35" s="193" t="s">
        <v>415</v>
      </c>
      <c r="B35" s="429" t="s">
        <v>363</v>
      </c>
      <c r="C35" s="429"/>
      <c r="D35" s="217"/>
      <c r="E35" s="169"/>
    </row>
    <row r="36" spans="1:5" s="165" customFormat="1" ht="18" customHeight="1">
      <c r="A36" s="193" t="s">
        <v>416</v>
      </c>
      <c r="B36" s="429" t="s">
        <v>323</v>
      </c>
      <c r="C36" s="429"/>
      <c r="D36" s="217"/>
      <c r="E36" s="169"/>
    </row>
    <row r="37" spans="1:5" s="165" customFormat="1" ht="35.25" customHeight="1">
      <c r="A37" s="193" t="s">
        <v>417</v>
      </c>
      <c r="B37" s="429" t="s">
        <v>1176</v>
      </c>
      <c r="C37" s="429"/>
      <c r="D37" s="217"/>
      <c r="E37" s="170"/>
    </row>
    <row r="38" spans="1:5" s="165" customFormat="1" ht="32.25" customHeight="1">
      <c r="A38" s="193" t="s">
        <v>418</v>
      </c>
      <c r="B38" s="429" t="s">
        <v>364</v>
      </c>
      <c r="C38" s="429"/>
      <c r="D38" s="217"/>
      <c r="E38" s="169"/>
    </row>
    <row r="39" spans="1:5" s="165" customFormat="1" ht="16.5" customHeight="1">
      <c r="A39" s="193" t="s">
        <v>419</v>
      </c>
      <c r="B39" s="429" t="s">
        <v>365</v>
      </c>
      <c r="C39" s="429"/>
      <c r="D39" s="217"/>
      <c r="E39" s="169"/>
    </row>
    <row r="40" spans="1:5" s="165" customFormat="1" ht="18.75" customHeight="1">
      <c r="A40" s="193" t="s">
        <v>420</v>
      </c>
      <c r="B40" s="429" t="s">
        <v>1177</v>
      </c>
      <c r="C40" s="429"/>
      <c r="D40" s="217"/>
      <c r="E40" s="170"/>
    </row>
    <row r="41" spans="1:5" s="165" customFormat="1" ht="51" customHeight="1">
      <c r="A41" s="193" t="s">
        <v>421</v>
      </c>
      <c r="B41" s="224" t="s">
        <v>1178</v>
      </c>
      <c r="C41" s="224"/>
      <c r="D41" s="217"/>
      <c r="E41" s="171"/>
    </row>
    <row r="42" spans="1:5" s="165" customFormat="1" ht="33" customHeight="1">
      <c r="A42" s="193" t="s">
        <v>422</v>
      </c>
      <c r="B42" s="429" t="s">
        <v>1179</v>
      </c>
      <c r="C42" s="429"/>
      <c r="D42" s="217"/>
      <c r="E42" s="169"/>
    </row>
    <row r="43" spans="1:5" s="165" customFormat="1" ht="20.25" customHeight="1">
      <c r="A43" s="193" t="s">
        <v>423</v>
      </c>
      <c r="B43" s="224" t="s">
        <v>366</v>
      </c>
      <c r="C43" s="224"/>
      <c r="D43" s="217"/>
      <c r="E43" s="169"/>
    </row>
    <row r="44" spans="1:5" s="165" customFormat="1" ht="23.25" customHeight="1">
      <c r="A44" s="206" t="s">
        <v>219</v>
      </c>
      <c r="B44" s="470" t="s">
        <v>389</v>
      </c>
      <c r="C44" s="470"/>
      <c r="D44" s="202" t="str" cm="1">
        <f t="array" ref="D44">IF(OR(D45:D55="No Cumple"),"No Cumple",IF(OR(D45:D55="Cumple"),"Cumple",IF(OR(D45:D55="No Aplica"),"Cumple","")))</f>
        <v/>
      </c>
      <c r="E44" s="171"/>
    </row>
    <row r="45" spans="1:5" s="165" customFormat="1" ht="22.5" customHeight="1">
      <c r="A45" s="193" t="s">
        <v>220</v>
      </c>
      <c r="B45" s="224" t="s">
        <v>367</v>
      </c>
      <c r="C45" s="224"/>
      <c r="D45" s="217"/>
      <c r="E45" s="170"/>
    </row>
    <row r="46" spans="1:5" s="165" customFormat="1" ht="21" customHeight="1">
      <c r="A46" s="210" t="s">
        <v>1181</v>
      </c>
      <c r="B46" s="471" t="s">
        <v>1168</v>
      </c>
      <c r="C46" s="471"/>
      <c r="D46" s="217"/>
      <c r="E46" s="169"/>
    </row>
    <row r="47" spans="1:5" s="165" customFormat="1" ht="21" customHeight="1">
      <c r="A47" s="210" t="s">
        <v>1180</v>
      </c>
      <c r="B47" s="471" t="s">
        <v>1169</v>
      </c>
      <c r="C47" s="471"/>
      <c r="D47" s="217"/>
      <c r="E47" s="169"/>
    </row>
    <row r="48" spans="1:5" s="165" customFormat="1" ht="33" customHeight="1">
      <c r="A48" s="211" t="s">
        <v>221</v>
      </c>
      <c r="B48" s="472" t="s">
        <v>368</v>
      </c>
      <c r="C48" s="472"/>
      <c r="D48" s="217"/>
      <c r="E48" s="171"/>
    </row>
    <row r="49" spans="1:5" s="165" customFormat="1" ht="22.5" customHeight="1">
      <c r="A49" s="211" t="s">
        <v>222</v>
      </c>
      <c r="B49" s="472" t="s">
        <v>369</v>
      </c>
      <c r="C49" s="472"/>
      <c r="D49" s="217"/>
      <c r="E49" s="172"/>
    </row>
    <row r="50" spans="1:5" s="165" customFormat="1" ht="22.5" customHeight="1">
      <c r="A50" s="211" t="s">
        <v>223</v>
      </c>
      <c r="B50" s="472" t="s">
        <v>370</v>
      </c>
      <c r="C50" s="472"/>
      <c r="D50" s="217"/>
      <c r="E50" s="172"/>
    </row>
    <row r="51" spans="1:5" s="165" customFormat="1" ht="32.25" customHeight="1">
      <c r="A51" s="211" t="s">
        <v>224</v>
      </c>
      <c r="B51" s="472" t="s">
        <v>371</v>
      </c>
      <c r="C51" s="472"/>
      <c r="D51" s="217"/>
      <c r="E51" s="172"/>
    </row>
    <row r="52" spans="1:5" s="165" customFormat="1" ht="22.5" customHeight="1">
      <c r="A52" s="211" t="s">
        <v>225</v>
      </c>
      <c r="B52" s="472" t="s">
        <v>372</v>
      </c>
      <c r="C52" s="472"/>
      <c r="D52" s="217"/>
      <c r="E52" s="172"/>
    </row>
    <row r="53" spans="1:5" s="165" customFormat="1" ht="51" customHeight="1">
      <c r="A53" s="211" t="s">
        <v>226</v>
      </c>
      <c r="B53" s="472" t="s">
        <v>373</v>
      </c>
      <c r="C53" s="472"/>
      <c r="D53" s="217"/>
      <c r="E53" s="172"/>
    </row>
    <row r="54" spans="1:5" s="165" customFormat="1" ht="34.5" customHeight="1">
      <c r="A54" s="211" t="s">
        <v>227</v>
      </c>
      <c r="B54" s="472" t="s">
        <v>1170</v>
      </c>
      <c r="C54" s="472"/>
      <c r="D54" s="217"/>
      <c r="E54" s="172"/>
    </row>
    <row r="55" spans="1:5" s="165" customFormat="1" ht="51" customHeight="1">
      <c r="A55" s="211" t="s">
        <v>1182</v>
      </c>
      <c r="B55" s="472" t="s">
        <v>374</v>
      </c>
      <c r="C55" s="472"/>
      <c r="D55" s="217"/>
      <c r="E55" s="172"/>
    </row>
    <row r="56" spans="1:5" s="165" customFormat="1" ht="24" customHeight="1">
      <c r="A56" s="206" t="s">
        <v>229</v>
      </c>
      <c r="B56" s="470" t="s">
        <v>388</v>
      </c>
      <c r="C56" s="470"/>
      <c r="D56" s="202" t="str" cm="1">
        <f t="array" ref="D56">IF(OR(D57:D58="No Cumple"),"No Cumple",IF(OR(D57:D58="Cumple"),"Cumple",IF(OR(D57:D58="No Aplica"),"Cumple","")))</f>
        <v/>
      </c>
      <c r="E56" s="171"/>
    </row>
    <row r="57" spans="1:5" s="165" customFormat="1" ht="24.75" customHeight="1">
      <c r="A57" s="193" t="s">
        <v>230</v>
      </c>
      <c r="B57" s="224" t="s">
        <v>375</v>
      </c>
      <c r="C57" s="224"/>
      <c r="D57" s="217"/>
      <c r="E57" s="170"/>
    </row>
    <row r="58" spans="1:5" s="165" customFormat="1" ht="34.5" customHeight="1">
      <c r="A58" s="193" t="s">
        <v>231</v>
      </c>
      <c r="B58" s="224" t="s">
        <v>376</v>
      </c>
      <c r="C58" s="224"/>
      <c r="D58" s="217"/>
      <c r="E58" s="171"/>
    </row>
    <row r="59" spans="1:5" s="165" customFormat="1" ht="21" customHeight="1">
      <c r="A59" s="206" t="s">
        <v>233</v>
      </c>
      <c r="B59" s="470" t="s">
        <v>387</v>
      </c>
      <c r="C59" s="470"/>
      <c r="D59" s="202" t="str" cm="1">
        <f t="array" ref="D59">IF(OR(D60:D63="No Cumple"),"No Cumple",IF(OR(D60:D63="Cumple"),"Cumple",IF(OR(D60:D63="No Aplica"),"Cumple","")))</f>
        <v/>
      </c>
      <c r="E59" s="172"/>
    </row>
    <row r="60" spans="1:5" s="165" customFormat="1" ht="33" customHeight="1">
      <c r="A60" s="193" t="s">
        <v>558</v>
      </c>
      <c r="B60" s="224" t="s">
        <v>377</v>
      </c>
      <c r="C60" s="224"/>
      <c r="D60" s="217"/>
      <c r="E60" s="172"/>
    </row>
    <row r="61" spans="1:5" s="165" customFormat="1" ht="30.75" customHeight="1">
      <c r="A61" s="193" t="s">
        <v>234</v>
      </c>
      <c r="B61" s="224" t="s">
        <v>378</v>
      </c>
      <c r="C61" s="224"/>
      <c r="D61" s="217"/>
      <c r="E61" s="171"/>
    </row>
    <row r="62" spans="1:5" s="165" customFormat="1" ht="30.75" customHeight="1">
      <c r="A62" s="193" t="s">
        <v>235</v>
      </c>
      <c r="B62" s="224" t="s">
        <v>379</v>
      </c>
      <c r="C62" s="224"/>
      <c r="D62" s="217"/>
      <c r="E62" s="172"/>
    </row>
    <row r="63" spans="1:5" ht="48" customHeight="1">
      <c r="A63" s="210" t="s">
        <v>1183</v>
      </c>
      <c r="B63" s="471" t="s">
        <v>1171</v>
      </c>
      <c r="C63" s="471"/>
      <c r="D63" s="217"/>
      <c r="E63" s="186"/>
    </row>
    <row r="64" spans="1:5" s="165" customFormat="1" ht="21" customHeight="1">
      <c r="A64" s="206" t="s">
        <v>261</v>
      </c>
      <c r="B64" s="470" t="s">
        <v>386</v>
      </c>
      <c r="C64" s="470"/>
      <c r="D64" s="202" t="str">
        <f>IF(OR(D65="No Cumple"),"No Cumple",IF(OR(D65="Cumple"),"Cumple",IF(OR(D65="No Aplica"),"Cumple","")))</f>
        <v/>
      </c>
      <c r="E64" s="172"/>
    </row>
    <row r="65" spans="1:5" s="165" customFormat="1" ht="33" customHeight="1">
      <c r="A65" s="193" t="s">
        <v>262</v>
      </c>
      <c r="B65" s="224" t="s">
        <v>380</v>
      </c>
      <c r="C65" s="224"/>
      <c r="D65" s="217"/>
      <c r="E65" s="171"/>
    </row>
    <row r="66" spans="1:5" s="165" customFormat="1" ht="21" customHeight="1">
      <c r="A66" s="206" t="s">
        <v>263</v>
      </c>
      <c r="B66" s="470" t="s">
        <v>385</v>
      </c>
      <c r="C66" s="470"/>
      <c r="D66" s="202" t="str">
        <f>IF(OR(D67="No Cumple"),"No Cumple",IF(OR(D67="Cumple"),"Cumple",IF(OR(D67="No Aplica"),"Cumple","")))</f>
        <v/>
      </c>
      <c r="E66" s="172"/>
    </row>
    <row r="67" spans="1:5" s="165" customFormat="1" ht="20.25" customHeight="1">
      <c r="A67" s="193" t="s">
        <v>559</v>
      </c>
      <c r="B67" s="224" t="s">
        <v>381</v>
      </c>
      <c r="C67" s="224"/>
      <c r="D67" s="217"/>
      <c r="E67" s="172"/>
    </row>
    <row r="68" spans="1:5" s="165" customFormat="1" ht="19.5" customHeight="1">
      <c r="A68" s="206" t="s">
        <v>266</v>
      </c>
      <c r="B68" s="470" t="s">
        <v>384</v>
      </c>
      <c r="C68" s="470"/>
      <c r="D68" s="202" t="str" cm="1">
        <f t="array" ref="D68">IF(OR(D69:D71="No Cumple"),"No Cumple",IF(OR(D69:D71="Cumple"),"Cumple",IF(OR(D69:D71="No Aplica"),"Cumple","")))</f>
        <v/>
      </c>
      <c r="E68" s="172"/>
    </row>
    <row r="69" spans="1:5" s="165" customFormat="1" ht="21.75" customHeight="1">
      <c r="A69" s="210" t="s">
        <v>560</v>
      </c>
      <c r="B69" s="471" t="s">
        <v>382</v>
      </c>
      <c r="C69" s="471"/>
      <c r="D69" s="217"/>
      <c r="E69" s="172"/>
    </row>
    <row r="70" spans="1:5" s="165" customFormat="1" ht="21" customHeight="1">
      <c r="A70" s="210" t="s">
        <v>268</v>
      </c>
      <c r="B70" s="471" t="s">
        <v>1172</v>
      </c>
      <c r="C70" s="471"/>
      <c r="D70" s="217"/>
      <c r="E70" s="171"/>
    </row>
    <row r="71" spans="1:5" s="165" customFormat="1" ht="21" customHeight="1">
      <c r="A71" s="210" t="s">
        <v>1173</v>
      </c>
      <c r="B71" s="471" t="s">
        <v>1174</v>
      </c>
      <c r="C71" s="471"/>
      <c r="D71" s="217"/>
      <c r="E71" s="171"/>
    </row>
    <row r="72" spans="1:5" s="165" customFormat="1" ht="22.5" customHeight="1">
      <c r="A72" s="206" t="s">
        <v>273</v>
      </c>
      <c r="B72" s="470" t="s">
        <v>383</v>
      </c>
      <c r="C72" s="470"/>
      <c r="D72" s="202" t="str" cm="1">
        <f t="array" ref="D72">IF(OR(D73:D83="No Cumple"),"No Cumple",IF(OR(D73:D83="Cumple"),"Cumple",IF(OR(D73:D83="No Aplica"),"Cumple","")))</f>
        <v/>
      </c>
      <c r="E72" s="172"/>
    </row>
    <row r="73" spans="1:5" s="165" customFormat="1" ht="42" customHeight="1">
      <c r="A73" s="193" t="s">
        <v>275</v>
      </c>
      <c r="B73" s="224" t="s">
        <v>1067</v>
      </c>
      <c r="C73" s="224"/>
      <c r="D73" s="217"/>
      <c r="E73" s="172"/>
    </row>
    <row r="74" spans="1:5" s="165" customFormat="1" ht="18" customHeight="1">
      <c r="A74" s="193" t="s">
        <v>277</v>
      </c>
      <c r="B74" s="224" t="s">
        <v>390</v>
      </c>
      <c r="C74" s="224"/>
      <c r="D74" s="217"/>
      <c r="E74" s="171"/>
    </row>
    <row r="75" spans="1:5" s="165" customFormat="1" ht="33.75" customHeight="1">
      <c r="A75" s="193" t="s">
        <v>279</v>
      </c>
      <c r="B75" s="224" t="s">
        <v>391</v>
      </c>
      <c r="C75" s="224"/>
      <c r="D75" s="217"/>
      <c r="E75" s="172"/>
    </row>
    <row r="76" spans="1:5" s="165" customFormat="1" ht="36" customHeight="1">
      <c r="A76" s="193" t="s">
        <v>280</v>
      </c>
      <c r="B76" s="224" t="s">
        <v>1068</v>
      </c>
      <c r="C76" s="224"/>
      <c r="D76" s="217"/>
      <c r="E76" s="172"/>
    </row>
    <row r="77" spans="1:5" s="165" customFormat="1" ht="18" customHeight="1">
      <c r="A77" s="193" t="s">
        <v>561</v>
      </c>
      <c r="B77" s="224" t="s">
        <v>392</v>
      </c>
      <c r="C77" s="224"/>
      <c r="D77" s="217"/>
      <c r="E77" s="171"/>
    </row>
    <row r="78" spans="1:5" s="165" customFormat="1" ht="35.25" customHeight="1">
      <c r="A78" s="193" t="s">
        <v>282</v>
      </c>
      <c r="B78" s="224" t="s">
        <v>393</v>
      </c>
      <c r="C78" s="224"/>
      <c r="D78" s="217"/>
      <c r="E78" s="172"/>
    </row>
    <row r="79" spans="1:5" s="165" customFormat="1" ht="32.25" customHeight="1">
      <c r="A79" s="193" t="s">
        <v>284</v>
      </c>
      <c r="B79" s="224" t="s">
        <v>394</v>
      </c>
      <c r="C79" s="224"/>
      <c r="D79" s="217"/>
      <c r="E79" s="171"/>
    </row>
    <row r="80" spans="1:5" s="165" customFormat="1" ht="36" customHeight="1">
      <c r="A80" s="193" t="s">
        <v>286</v>
      </c>
      <c r="B80" s="224" t="s">
        <v>1069</v>
      </c>
      <c r="C80" s="224"/>
      <c r="D80" s="217"/>
      <c r="E80" s="171"/>
    </row>
    <row r="81" spans="1:5" s="165" customFormat="1" ht="34.5" customHeight="1">
      <c r="A81" s="193" t="s">
        <v>287</v>
      </c>
      <c r="B81" s="224" t="s">
        <v>395</v>
      </c>
      <c r="C81" s="224"/>
      <c r="D81" s="217"/>
      <c r="E81" s="171"/>
    </row>
    <row r="82" spans="1:5" s="165" customFormat="1" ht="20.25" customHeight="1">
      <c r="A82" s="193" t="s">
        <v>562</v>
      </c>
      <c r="B82" s="224" t="s">
        <v>396</v>
      </c>
      <c r="C82" s="224"/>
      <c r="D82" s="217"/>
      <c r="E82" s="171"/>
    </row>
    <row r="83" spans="1:5" s="165" customFormat="1" ht="34.5" customHeight="1">
      <c r="A83" s="193" t="s">
        <v>563</v>
      </c>
      <c r="B83" s="224" t="s">
        <v>881</v>
      </c>
      <c r="C83" s="224"/>
      <c r="D83" s="217"/>
      <c r="E83" s="171"/>
    </row>
    <row r="84" spans="1:5" s="165" customFormat="1" ht="24.75" customHeight="1">
      <c r="A84" s="206" t="s">
        <v>289</v>
      </c>
      <c r="B84" s="470" t="s">
        <v>397</v>
      </c>
      <c r="C84" s="470"/>
      <c r="D84" s="202" t="str" cm="1">
        <f t="array" ref="D84">IF(OR(D85:D92="No Cumple"),"No Cumple",IF(OR(D85:D92="Cumple"),"Cumple",IF(OR(D85:D92="No Aplica"),"Cumple","")))</f>
        <v/>
      </c>
      <c r="E84" s="171"/>
    </row>
    <row r="85" spans="1:5" s="165" customFormat="1" ht="35.25" customHeight="1">
      <c r="A85" s="193" t="s">
        <v>290</v>
      </c>
      <c r="B85" s="224" t="s">
        <v>398</v>
      </c>
      <c r="C85" s="224"/>
      <c r="D85" s="217"/>
      <c r="E85" s="171"/>
    </row>
    <row r="86" spans="1:5" s="165" customFormat="1" ht="34.5" customHeight="1">
      <c r="A86" s="193" t="s">
        <v>292</v>
      </c>
      <c r="B86" s="224" t="s">
        <v>399</v>
      </c>
      <c r="C86" s="224"/>
      <c r="D86" s="217"/>
      <c r="E86" s="171"/>
    </row>
    <row r="87" spans="1:5" s="165" customFormat="1" ht="35.25" customHeight="1">
      <c r="A87" s="193" t="s">
        <v>293</v>
      </c>
      <c r="B87" s="224" t="s">
        <v>400</v>
      </c>
      <c r="C87" s="224"/>
      <c r="D87" s="217"/>
      <c r="E87" s="172"/>
    </row>
    <row r="88" spans="1:5" s="165" customFormat="1" ht="48.75" customHeight="1">
      <c r="A88" s="193" t="s">
        <v>294</v>
      </c>
      <c r="B88" s="224" t="s">
        <v>401</v>
      </c>
      <c r="C88" s="224"/>
      <c r="D88" s="217"/>
      <c r="E88" s="171"/>
    </row>
    <row r="89" spans="1:5" s="165" customFormat="1" ht="49.5" customHeight="1">
      <c r="A89" s="193" t="s">
        <v>295</v>
      </c>
      <c r="B89" s="224" t="s">
        <v>402</v>
      </c>
      <c r="C89" s="224"/>
      <c r="D89" s="217"/>
      <c r="E89" s="171"/>
    </row>
    <row r="90" spans="1:5" s="165" customFormat="1">
      <c r="A90" s="193" t="s">
        <v>296</v>
      </c>
      <c r="B90" s="224" t="s">
        <v>403</v>
      </c>
      <c r="C90" s="224"/>
      <c r="D90" s="217"/>
      <c r="E90" s="171"/>
    </row>
    <row r="91" spans="1:5" s="165" customFormat="1" ht="50.25" customHeight="1">
      <c r="A91" s="193" t="s">
        <v>564</v>
      </c>
      <c r="B91" s="224" t="s">
        <v>424</v>
      </c>
      <c r="C91" s="224"/>
      <c r="D91" s="217"/>
      <c r="E91" s="171"/>
    </row>
    <row r="92" spans="1:5" s="165" customFormat="1" ht="35.25" customHeight="1">
      <c r="A92" s="193" t="s">
        <v>565</v>
      </c>
      <c r="B92" s="224" t="s">
        <v>425</v>
      </c>
      <c r="C92" s="224"/>
      <c r="D92" s="217"/>
      <c r="E92" s="172"/>
    </row>
    <row r="93" spans="1:5" s="165" customFormat="1" ht="17.25" thickBot="1">
      <c r="A93" s="411" t="s">
        <v>1456</v>
      </c>
      <c r="B93" s="412"/>
      <c r="C93" s="413"/>
      <c r="D93" s="203" t="str">
        <f>IF(OR(D7="No cumple",D10="NO CUMPLE",D12="No cumple",D44="No cumple",D56="No cumple",D59="No cumple",D64="No cumple",D66="No cumple",D68="No cumple",D72="No cumple",D84="No cumple"),"NO CUMPLE",IF(OR(D7="cumple",D10="CUMPLE",D12="cumple",D44="cumple",D56="cumple",D59="cumple",D64="cumple",D66="cumple",D68="cumple",D72="cumple",D84="cumple"),"CUMPLE",""))</f>
        <v/>
      </c>
      <c r="E93" s="164"/>
    </row>
    <row r="94" spans="1:5" s="165" customFormat="1" ht="15.75" thickBot="1">
      <c r="A94" s="420" t="s">
        <v>76</v>
      </c>
      <c r="B94" s="421"/>
      <c r="C94" s="421"/>
      <c r="D94" s="421"/>
      <c r="E94" s="422"/>
    </row>
    <row r="95" spans="1:5" s="165" customFormat="1" ht="15.75" thickBot="1">
      <c r="A95" s="416" t="s">
        <v>72</v>
      </c>
      <c r="B95" s="417"/>
      <c r="C95" s="417"/>
      <c r="D95" s="173" t="s">
        <v>0</v>
      </c>
      <c r="E95" s="173" t="s">
        <v>2</v>
      </c>
    </row>
    <row r="96" spans="1:5" s="165" customFormat="1" ht="15">
      <c r="A96" s="418"/>
      <c r="B96" s="419"/>
      <c r="C96" s="419"/>
      <c r="D96" s="174"/>
      <c r="E96" s="174"/>
    </row>
    <row r="97" spans="1:5" s="165" customFormat="1" ht="15">
      <c r="A97" s="418"/>
      <c r="B97" s="419"/>
      <c r="C97" s="419"/>
      <c r="D97" s="174"/>
      <c r="E97" s="174"/>
    </row>
    <row r="98" spans="1:5" ht="15.75" thickBot="1">
      <c r="A98" s="414"/>
      <c r="B98" s="415"/>
      <c r="C98" s="415"/>
      <c r="D98" s="175"/>
      <c r="E98" s="175"/>
    </row>
  </sheetData>
  <mergeCells count="98">
    <mergeCell ref="B6:C6"/>
    <mergeCell ref="B13:C13"/>
    <mergeCell ref="B14:C14"/>
    <mergeCell ref="B15:C15"/>
    <mergeCell ref="A1:E1"/>
    <mergeCell ref="A2:E2"/>
    <mergeCell ref="A3:E3"/>
    <mergeCell ref="A4:E4"/>
    <mergeCell ref="A5:E5"/>
    <mergeCell ref="B16:C16"/>
    <mergeCell ref="B17:C17"/>
    <mergeCell ref="B18:C18"/>
    <mergeCell ref="B7:C7"/>
    <mergeCell ref="B8:C8"/>
    <mergeCell ref="B9:C9"/>
    <mergeCell ref="B10:C10"/>
    <mergeCell ref="B11:C11"/>
    <mergeCell ref="B12:C12"/>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8:C78"/>
    <mergeCell ref="B67:C67"/>
    <mergeCell ref="B68:C68"/>
    <mergeCell ref="B69:C69"/>
    <mergeCell ref="B70:C70"/>
    <mergeCell ref="B71:C71"/>
    <mergeCell ref="B72:C72"/>
    <mergeCell ref="B73:C73"/>
    <mergeCell ref="B74:C74"/>
    <mergeCell ref="B75:C75"/>
    <mergeCell ref="B76:C76"/>
    <mergeCell ref="B77:C77"/>
    <mergeCell ref="B90:C90"/>
    <mergeCell ref="B79:C79"/>
    <mergeCell ref="B80:C80"/>
    <mergeCell ref="B81:C81"/>
    <mergeCell ref="B82:C82"/>
    <mergeCell ref="B83:C83"/>
    <mergeCell ref="B84:C84"/>
    <mergeCell ref="B85:C85"/>
    <mergeCell ref="B86:C86"/>
    <mergeCell ref="B87:C87"/>
    <mergeCell ref="B88:C88"/>
    <mergeCell ref="B89:C89"/>
    <mergeCell ref="A97:C97"/>
    <mergeCell ref="A98:C98"/>
    <mergeCell ref="B91:C91"/>
    <mergeCell ref="B92:C92"/>
    <mergeCell ref="A94:E94"/>
    <mergeCell ref="A95:C95"/>
    <mergeCell ref="A96:C96"/>
    <mergeCell ref="A93:C93"/>
  </mergeCells>
  <dataValidations count="1">
    <dataValidation type="list" allowBlank="1" showInputMessage="1" showErrorMessage="1" sqref="D8:D9 D11 D13:D43 D45:D55 D57:D58 D60:D63 D65 D67 D69:D71 D73:D83 D85:D92" xr:uid="{0DD58A99-7631-4FC0-B166-81626A38645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E46"/>
  <sheetViews>
    <sheetView topLeftCell="A26"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486</v>
      </c>
      <c r="B4" s="241"/>
      <c r="C4" s="241"/>
      <c r="D4" s="241"/>
      <c r="E4" s="242"/>
    </row>
    <row r="5" spans="1:5" s="165" customFormat="1" ht="27.75" customHeight="1" thickBot="1">
      <c r="A5" s="424" t="s">
        <v>1336</v>
      </c>
      <c r="B5" s="425"/>
      <c r="C5" s="425"/>
      <c r="D5" s="425"/>
      <c r="E5" s="426"/>
    </row>
    <row r="6" spans="1:5" s="165" customFormat="1" ht="75.75" thickBot="1">
      <c r="A6" s="198" t="s">
        <v>74</v>
      </c>
      <c r="B6" s="287" t="s">
        <v>908</v>
      </c>
      <c r="C6" s="289"/>
      <c r="D6" s="201" t="s">
        <v>1455</v>
      </c>
      <c r="E6" s="167" t="s">
        <v>75</v>
      </c>
    </row>
    <row r="7" spans="1:5" s="165" customFormat="1" ht="25.5" customHeight="1">
      <c r="A7" s="199" t="s">
        <v>198</v>
      </c>
      <c r="B7" s="470" t="s">
        <v>1266</v>
      </c>
      <c r="C7" s="470"/>
      <c r="D7" s="202" t="str" cm="1">
        <f t="array" ref="D7">IF(OR(D8:D29="No Cumple"),"No Cumple",IF(OR(D8:D29="Cumple"),"Cumple",IF(OR(D8:D29="No Aplica"),"Cumple","")))</f>
        <v/>
      </c>
      <c r="E7" s="168"/>
    </row>
    <row r="8" spans="1:5" s="165" customFormat="1" ht="22.5" customHeight="1">
      <c r="A8" s="193" t="s">
        <v>566</v>
      </c>
      <c r="B8" s="218" t="s">
        <v>1341</v>
      </c>
      <c r="C8" s="218"/>
      <c r="D8" s="217"/>
      <c r="E8" s="169"/>
    </row>
    <row r="9" spans="1:5" s="165" customFormat="1" ht="21" customHeight="1">
      <c r="A9" s="193" t="s">
        <v>1282</v>
      </c>
      <c r="B9" s="218" t="s">
        <v>236</v>
      </c>
      <c r="C9" s="218"/>
      <c r="D9" s="217"/>
      <c r="E9" s="169"/>
    </row>
    <row r="10" spans="1:5" s="165" customFormat="1" ht="21.75" customHeight="1">
      <c r="A10" s="193" t="s">
        <v>567</v>
      </c>
      <c r="B10" s="218" t="s">
        <v>237</v>
      </c>
      <c r="C10" s="218"/>
      <c r="D10" s="217"/>
      <c r="E10" s="169"/>
    </row>
    <row r="11" spans="1:5" s="165" customFormat="1" ht="34.5" customHeight="1">
      <c r="A11" s="193" t="s">
        <v>568</v>
      </c>
      <c r="B11" s="218" t="s">
        <v>238</v>
      </c>
      <c r="C11" s="218"/>
      <c r="D11" s="217"/>
      <c r="E11" s="170"/>
    </row>
    <row r="12" spans="1:5" s="165" customFormat="1" ht="33.6" customHeight="1">
      <c r="A12" s="193" t="s">
        <v>313</v>
      </c>
      <c r="B12" s="218" t="s">
        <v>239</v>
      </c>
      <c r="C12" s="218"/>
      <c r="D12" s="217"/>
      <c r="E12" s="169"/>
    </row>
    <row r="13" spans="1:5" s="165" customFormat="1" ht="33" customHeight="1">
      <c r="A13" s="193" t="s">
        <v>314</v>
      </c>
      <c r="B13" s="218" t="s">
        <v>240</v>
      </c>
      <c r="C13" s="218"/>
      <c r="D13" s="217"/>
      <c r="E13" s="169"/>
    </row>
    <row r="14" spans="1:5" s="165" customFormat="1" ht="30.75" customHeight="1">
      <c r="A14" s="193" t="s">
        <v>564</v>
      </c>
      <c r="B14" s="218" t="s">
        <v>241</v>
      </c>
      <c r="C14" s="218"/>
      <c r="D14" s="217"/>
      <c r="E14" s="170"/>
    </row>
    <row r="15" spans="1:5" s="165" customFormat="1" ht="52.5" customHeight="1">
      <c r="A15" s="193" t="s">
        <v>565</v>
      </c>
      <c r="B15" s="218" t="s">
        <v>242</v>
      </c>
      <c r="C15" s="218"/>
      <c r="D15" s="217"/>
      <c r="E15" s="171"/>
    </row>
    <row r="16" spans="1:5" s="165" customFormat="1" ht="22.5" customHeight="1">
      <c r="A16" s="193" t="s">
        <v>315</v>
      </c>
      <c r="B16" s="218" t="s">
        <v>243</v>
      </c>
      <c r="C16" s="218"/>
      <c r="D16" s="217"/>
      <c r="E16" s="172"/>
    </row>
    <row r="17" spans="1:5" s="165" customFormat="1" ht="34.5" customHeight="1">
      <c r="A17" s="193" t="s">
        <v>569</v>
      </c>
      <c r="B17" s="218" t="s">
        <v>244</v>
      </c>
      <c r="C17" s="218"/>
      <c r="D17" s="217"/>
      <c r="E17" s="171"/>
    </row>
    <row r="18" spans="1:5" s="165" customFormat="1" ht="23.25" customHeight="1">
      <c r="A18" s="193" t="s">
        <v>570</v>
      </c>
      <c r="B18" s="218" t="s">
        <v>245</v>
      </c>
      <c r="C18" s="218"/>
      <c r="D18" s="217"/>
      <c r="E18" s="170"/>
    </row>
    <row r="19" spans="1:5" s="165" customFormat="1" ht="48.6" customHeight="1">
      <c r="A19" s="193" t="s">
        <v>571</v>
      </c>
      <c r="B19" s="218" t="s">
        <v>246</v>
      </c>
      <c r="C19" s="218"/>
      <c r="D19" s="217"/>
      <c r="E19" s="171"/>
    </row>
    <row r="20" spans="1:5" s="165" customFormat="1" ht="51" customHeight="1">
      <c r="A20" s="193" t="s">
        <v>572</v>
      </c>
      <c r="B20" s="224" t="s">
        <v>1342</v>
      </c>
      <c r="C20" s="218"/>
      <c r="D20" s="217"/>
      <c r="E20" s="170"/>
    </row>
    <row r="21" spans="1:5" s="165" customFormat="1" ht="49.5" customHeight="1">
      <c r="A21" s="193" t="s">
        <v>573</v>
      </c>
      <c r="B21" s="224" t="s">
        <v>247</v>
      </c>
      <c r="C21" s="218"/>
      <c r="D21" s="217"/>
      <c r="E21" s="171"/>
    </row>
    <row r="22" spans="1:5" s="165" customFormat="1" ht="33" customHeight="1">
      <c r="A22" s="193" t="s">
        <v>574</v>
      </c>
      <c r="B22" s="224" t="s">
        <v>248</v>
      </c>
      <c r="C22" s="218"/>
      <c r="D22" s="217"/>
      <c r="E22" s="172"/>
    </row>
    <row r="23" spans="1:5" s="165" customFormat="1" ht="19.5" customHeight="1">
      <c r="A23" s="193" t="s">
        <v>575</v>
      </c>
      <c r="B23" s="224" t="s">
        <v>249</v>
      </c>
      <c r="C23" s="218"/>
      <c r="D23" s="217"/>
      <c r="E23" s="171"/>
    </row>
    <row r="24" spans="1:5" s="165" customFormat="1" ht="30.75" customHeight="1">
      <c r="A24" s="193" t="s">
        <v>576</v>
      </c>
      <c r="B24" s="224" t="s">
        <v>250</v>
      </c>
      <c r="C24" s="218"/>
      <c r="D24" s="217"/>
      <c r="E24" s="170"/>
    </row>
    <row r="25" spans="1:5" s="165" customFormat="1" ht="19.5" customHeight="1">
      <c r="A25" s="193" t="s">
        <v>577</v>
      </c>
      <c r="B25" s="224" t="s">
        <v>251</v>
      </c>
      <c r="C25" s="218"/>
      <c r="D25" s="217"/>
      <c r="E25" s="171"/>
    </row>
    <row r="26" spans="1:5" s="165" customFormat="1" ht="30" customHeight="1">
      <c r="A26" s="193" t="s">
        <v>578</v>
      </c>
      <c r="B26" s="224" t="s">
        <v>252</v>
      </c>
      <c r="C26" s="218"/>
      <c r="D26" s="217"/>
      <c r="E26" s="172"/>
    </row>
    <row r="27" spans="1:5" s="165" customFormat="1" ht="21.75" customHeight="1">
      <c r="A27" s="193" t="s">
        <v>579</v>
      </c>
      <c r="B27" s="224" t="s">
        <v>253</v>
      </c>
      <c r="C27" s="218"/>
      <c r="D27" s="217"/>
      <c r="E27" s="171"/>
    </row>
    <row r="28" spans="1:5" s="165" customFormat="1" ht="23.25" customHeight="1">
      <c r="A28" s="193" t="s">
        <v>580</v>
      </c>
      <c r="B28" s="224" t="s">
        <v>254</v>
      </c>
      <c r="C28" s="218"/>
      <c r="D28" s="217"/>
      <c r="E28" s="172"/>
    </row>
    <row r="29" spans="1:5" s="165" customFormat="1" ht="50.25" customHeight="1">
      <c r="A29" s="193" t="s">
        <v>581</v>
      </c>
      <c r="B29" s="224" t="s">
        <v>255</v>
      </c>
      <c r="C29" s="218"/>
      <c r="D29" s="217"/>
      <c r="E29" s="171"/>
    </row>
    <row r="30" spans="1:5" s="165" customFormat="1" ht="22.5" customHeight="1">
      <c r="A30" s="206" t="s">
        <v>199</v>
      </c>
      <c r="B30" s="470" t="s">
        <v>256</v>
      </c>
      <c r="C30" s="470"/>
      <c r="D30" s="202" t="str" cm="1">
        <f t="array" ref="D30">IF(OR(D31:D40="No Cumple"),"No Cumple",IF(OR(D31:D40="Cumple"),"Cumple",IF(OR(D31:D40="No Aplica"),"Cumple","")))</f>
        <v/>
      </c>
      <c r="E30" s="172"/>
    </row>
    <row r="31" spans="1:5" s="165" customFormat="1" ht="20.45" customHeight="1">
      <c r="A31" s="193" t="s">
        <v>582</v>
      </c>
      <c r="B31" s="479" t="s">
        <v>1334</v>
      </c>
      <c r="C31" s="480"/>
      <c r="D31" s="217"/>
      <c r="E31" s="171"/>
    </row>
    <row r="32" spans="1:5" s="165" customFormat="1" ht="21" customHeight="1">
      <c r="A32" s="193" t="s">
        <v>583</v>
      </c>
      <c r="B32" s="433" t="s">
        <v>1333</v>
      </c>
      <c r="C32" s="434"/>
      <c r="D32" s="217"/>
      <c r="E32" s="172"/>
    </row>
    <row r="33" spans="1:5" s="165" customFormat="1" ht="20.25" customHeight="1">
      <c r="A33" s="193" t="s">
        <v>584</v>
      </c>
      <c r="B33" s="433" t="s">
        <v>1335</v>
      </c>
      <c r="C33" s="434"/>
      <c r="D33" s="217"/>
      <c r="E33" s="171"/>
    </row>
    <row r="34" spans="1:5" s="165" customFormat="1" ht="50.45" customHeight="1">
      <c r="A34" s="193" t="s">
        <v>585</v>
      </c>
      <c r="B34" s="433" t="s">
        <v>886</v>
      </c>
      <c r="C34" s="434"/>
      <c r="D34" s="217"/>
      <c r="E34" s="178"/>
    </row>
    <row r="35" spans="1:5" s="165" customFormat="1" ht="49.5" customHeight="1">
      <c r="A35" s="193" t="s">
        <v>586</v>
      </c>
      <c r="B35" s="433" t="s">
        <v>257</v>
      </c>
      <c r="C35" s="434"/>
      <c r="D35" s="217"/>
      <c r="E35" s="171"/>
    </row>
    <row r="36" spans="1:5" s="165" customFormat="1" ht="30.75" customHeight="1">
      <c r="A36" s="193" t="s">
        <v>587</v>
      </c>
      <c r="B36" s="433" t="s">
        <v>258</v>
      </c>
      <c r="C36" s="434"/>
      <c r="D36" s="217"/>
      <c r="E36" s="172"/>
    </row>
    <row r="37" spans="1:5" s="165" customFormat="1" ht="33.75" customHeight="1">
      <c r="A37" s="193" t="s">
        <v>588</v>
      </c>
      <c r="B37" s="433" t="s">
        <v>259</v>
      </c>
      <c r="C37" s="434"/>
      <c r="D37" s="217"/>
      <c r="E37" s="171"/>
    </row>
    <row r="38" spans="1:5" s="165" customFormat="1" ht="33" customHeight="1">
      <c r="A38" s="193" t="s">
        <v>589</v>
      </c>
      <c r="B38" s="433" t="s">
        <v>260</v>
      </c>
      <c r="C38" s="434"/>
      <c r="D38" s="217"/>
      <c r="E38" s="172"/>
    </row>
    <row r="39" spans="1:5" s="165" customFormat="1" ht="23.25" customHeight="1">
      <c r="A39" s="193" t="s">
        <v>590</v>
      </c>
      <c r="B39" s="433" t="s">
        <v>1070</v>
      </c>
      <c r="C39" s="434"/>
      <c r="D39" s="217"/>
      <c r="E39" s="171"/>
    </row>
    <row r="40" spans="1:5" s="165" customFormat="1" ht="97.5" customHeight="1" thickBot="1">
      <c r="A40" s="204" t="s">
        <v>1115</v>
      </c>
      <c r="B40" s="481" t="s">
        <v>1264</v>
      </c>
      <c r="C40" s="482"/>
      <c r="D40" s="217"/>
      <c r="E40" s="187"/>
    </row>
    <row r="41" spans="1:5" s="165" customFormat="1" ht="17.25" thickBot="1">
      <c r="A41" s="411" t="s">
        <v>1456</v>
      </c>
      <c r="B41" s="412"/>
      <c r="C41" s="413"/>
      <c r="D41" s="209" t="str">
        <f>IF(OR(D7="No cumple",D30="NO CUMPLE"),"NO CUMPLE",IF(OR(D7="cumple",D30="cumple"),"CUMPLE",""))</f>
        <v/>
      </c>
      <c r="E41" s="164"/>
    </row>
    <row r="42" spans="1:5" s="165" customFormat="1" ht="15.75" thickBot="1">
      <c r="A42" s="435" t="s">
        <v>76</v>
      </c>
      <c r="B42" s="436"/>
      <c r="C42" s="436"/>
      <c r="D42" s="436"/>
      <c r="E42" s="437"/>
    </row>
    <row r="43" spans="1:5" s="165" customFormat="1" ht="15.75" thickBot="1">
      <c r="A43" s="473" t="s">
        <v>72</v>
      </c>
      <c r="B43" s="474"/>
      <c r="C43" s="475"/>
      <c r="D43" s="188" t="s">
        <v>0</v>
      </c>
      <c r="E43" s="182" t="s">
        <v>2</v>
      </c>
    </row>
    <row r="44" spans="1:5" s="165" customFormat="1" ht="15">
      <c r="A44" s="476"/>
      <c r="B44" s="477"/>
      <c r="C44" s="478"/>
      <c r="D44" s="189"/>
      <c r="E44" s="183"/>
    </row>
    <row r="45" spans="1:5" s="165" customFormat="1" ht="15">
      <c r="A45" s="418"/>
      <c r="B45" s="419"/>
      <c r="C45" s="419"/>
      <c r="D45" s="174"/>
      <c r="E45" s="183"/>
    </row>
    <row r="46" spans="1:5" ht="15.75" thickBot="1">
      <c r="A46" s="414"/>
      <c r="B46" s="415"/>
      <c r="C46" s="415"/>
      <c r="D46" s="175"/>
      <c r="E46" s="184"/>
    </row>
  </sheetData>
  <mergeCells count="46">
    <mergeCell ref="B40:C40"/>
    <mergeCell ref="A41:C41"/>
    <mergeCell ref="B13:C13"/>
    <mergeCell ref="A1:E1"/>
    <mergeCell ref="A2:E2"/>
    <mergeCell ref="A3:E3"/>
    <mergeCell ref="A4:E4"/>
    <mergeCell ref="A5:E5"/>
    <mergeCell ref="B7:C7"/>
    <mergeCell ref="B8:C8"/>
    <mergeCell ref="B9:C9"/>
    <mergeCell ref="B10:C10"/>
    <mergeCell ref="B11:C11"/>
    <mergeCell ref="B12:C12"/>
    <mergeCell ref="B6:C6"/>
    <mergeCell ref="B29:C29"/>
    <mergeCell ref="B37:C37"/>
    <mergeCell ref="B38:C38"/>
    <mergeCell ref="B39:C39"/>
    <mergeCell ref="B31:C31"/>
    <mergeCell ref="B32:C32"/>
    <mergeCell ref="B33:C33"/>
    <mergeCell ref="B34:C34"/>
    <mergeCell ref="B35:C35"/>
    <mergeCell ref="B36:C36"/>
    <mergeCell ref="B19:C19"/>
    <mergeCell ref="A46:C46"/>
    <mergeCell ref="B20:C20"/>
    <mergeCell ref="B21:C21"/>
    <mergeCell ref="B22:C22"/>
    <mergeCell ref="B23:C23"/>
    <mergeCell ref="B30:C30"/>
    <mergeCell ref="B26:C26"/>
    <mergeCell ref="B27:C27"/>
    <mergeCell ref="A43:C43"/>
    <mergeCell ref="A44:C44"/>
    <mergeCell ref="A45:C45"/>
    <mergeCell ref="A42:E42"/>
    <mergeCell ref="B24:C24"/>
    <mergeCell ref="B25:C25"/>
    <mergeCell ref="B28:C28"/>
    <mergeCell ref="B14:C14"/>
    <mergeCell ref="B15:C15"/>
    <mergeCell ref="B16:C16"/>
    <mergeCell ref="B17:C17"/>
    <mergeCell ref="B18:C18"/>
  </mergeCells>
  <dataValidations count="1">
    <dataValidation type="list" allowBlank="1" showInputMessage="1" showErrorMessage="1" sqref="D8:D29 D31:D40" xr:uid="{58BE9C17-BFA1-4454-99BF-C01E8CC8EB9E}">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E70"/>
  <sheetViews>
    <sheetView topLeftCell="A58" zoomScaleNormal="100" zoomScaleSheetLayoutView="80" zoomScalePageLayoutView="55" workbookViewId="0">
      <selection activeCell="A5" sqref="A5:G7"/>
    </sheetView>
  </sheetViews>
  <sheetFormatPr baseColWidth="10" defaultColWidth="11.42578125" defaultRowHeight="16.5"/>
  <cols>
    <col min="1" max="1" width="9.140625" style="3" customWidth="1"/>
    <col min="2" max="2" width="40.42578125" style="4" customWidth="1"/>
    <col min="3" max="3" width="78.42578125" style="5" customWidth="1"/>
    <col min="4" max="4" width="14.42578125" style="4" customWidth="1"/>
    <col min="5" max="5" width="34.42578125" style="6" customWidth="1"/>
    <col min="6" max="6" width="6.5703125" style="1" bestFit="1" customWidth="1"/>
    <col min="7"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486</v>
      </c>
      <c r="B4" s="241"/>
      <c r="C4" s="241"/>
      <c r="D4" s="241"/>
      <c r="E4" s="242"/>
    </row>
    <row r="5" spans="1:5" s="165" customFormat="1" ht="27.75" customHeight="1" thickBot="1">
      <c r="A5" s="424" t="s">
        <v>1337</v>
      </c>
      <c r="B5" s="425"/>
      <c r="C5" s="425"/>
      <c r="D5" s="425"/>
      <c r="E5" s="426"/>
    </row>
    <row r="6" spans="1:5" s="165" customFormat="1" ht="75.75" thickBot="1">
      <c r="A6" s="198" t="s">
        <v>74</v>
      </c>
      <c r="B6" s="287" t="s">
        <v>908</v>
      </c>
      <c r="C6" s="289"/>
      <c r="D6" s="201" t="s">
        <v>1455</v>
      </c>
      <c r="E6" s="167" t="s">
        <v>75</v>
      </c>
    </row>
    <row r="7" spans="1:5" s="165" customFormat="1" ht="20.25" customHeight="1">
      <c r="A7" s="199" t="s">
        <v>591</v>
      </c>
      <c r="B7" s="470" t="s">
        <v>649</v>
      </c>
      <c r="C7" s="470"/>
      <c r="D7" s="202" t="str" cm="1">
        <f t="array" ref="D7">IF(OR(D8:D14="No Cumple"),"No Cumple",IF(OR(D8:D14="Cumple"),"Cumple",IF(OR(D8:D14="No Aplica"),"Cumple","")))</f>
        <v/>
      </c>
      <c r="E7" s="168"/>
    </row>
    <row r="8" spans="1:5" s="165" customFormat="1" ht="149.25" customHeight="1">
      <c r="A8" s="196" t="s">
        <v>592</v>
      </c>
      <c r="B8" s="429" t="s">
        <v>1408</v>
      </c>
      <c r="C8" s="429"/>
      <c r="D8" s="217"/>
      <c r="E8" s="169"/>
    </row>
    <row r="9" spans="1:5" s="165" customFormat="1" ht="63.95" customHeight="1">
      <c r="A9" s="196" t="s">
        <v>593</v>
      </c>
      <c r="B9" s="429" t="s">
        <v>1409</v>
      </c>
      <c r="C9" s="429"/>
      <c r="D9" s="217"/>
      <c r="E9" s="170"/>
    </row>
    <row r="10" spans="1:5" s="165" customFormat="1" ht="66" customHeight="1">
      <c r="A10" s="196" t="s">
        <v>650</v>
      </c>
      <c r="B10" s="429" t="s">
        <v>652</v>
      </c>
      <c r="C10" s="429"/>
      <c r="D10" s="217"/>
      <c r="E10" s="169"/>
    </row>
    <row r="11" spans="1:5" s="165" customFormat="1" ht="34.5" customHeight="1">
      <c r="A11" s="196" t="s">
        <v>651</v>
      </c>
      <c r="B11" s="429" t="s">
        <v>1410</v>
      </c>
      <c r="C11" s="429"/>
      <c r="D11" s="217"/>
      <c r="E11" s="169"/>
    </row>
    <row r="12" spans="1:5" s="165" customFormat="1" ht="35.25" customHeight="1">
      <c r="A12" s="196" t="s">
        <v>1346</v>
      </c>
      <c r="B12" s="429" t="s">
        <v>1411</v>
      </c>
      <c r="C12" s="429"/>
      <c r="D12" s="217"/>
      <c r="E12" s="170"/>
    </row>
    <row r="13" spans="1:5" s="165" customFormat="1" ht="33.75" customHeight="1">
      <c r="A13" s="196" t="s">
        <v>1347</v>
      </c>
      <c r="B13" s="429" t="s">
        <v>654</v>
      </c>
      <c r="C13" s="429"/>
      <c r="D13" s="217"/>
      <c r="E13" s="172"/>
    </row>
    <row r="14" spans="1:5" s="165" customFormat="1" ht="32.25" customHeight="1">
      <c r="A14" s="196" t="s">
        <v>653</v>
      </c>
      <c r="B14" s="429" t="s">
        <v>655</v>
      </c>
      <c r="C14" s="429"/>
      <c r="D14" s="217"/>
      <c r="E14" s="171"/>
    </row>
    <row r="15" spans="1:5" s="165" customFormat="1" ht="21.75" customHeight="1">
      <c r="A15" s="199" t="s">
        <v>594</v>
      </c>
      <c r="B15" s="470" t="s">
        <v>656</v>
      </c>
      <c r="C15" s="470"/>
      <c r="D15" s="202" t="str" cm="1">
        <f t="array" ref="D15">IF(OR(D16:D23="No Cumple"),"No Cumple",IF(OR(D16:D23="Cumple"),"Cumple",IF(OR(D16:D23="No Aplica"),"Cumple","")))</f>
        <v/>
      </c>
      <c r="E15" s="171"/>
    </row>
    <row r="16" spans="1:5" s="165" customFormat="1" ht="18.75" customHeight="1">
      <c r="A16" s="196" t="s">
        <v>595</v>
      </c>
      <c r="B16" s="429" t="s">
        <v>1343</v>
      </c>
      <c r="C16" s="429"/>
      <c r="D16" s="217"/>
      <c r="E16" s="172"/>
    </row>
    <row r="17" spans="1:5" s="165" customFormat="1" ht="16.5" customHeight="1">
      <c r="A17" s="196" t="s">
        <v>596</v>
      </c>
      <c r="B17" s="429" t="s">
        <v>1344</v>
      </c>
      <c r="C17" s="429"/>
      <c r="D17" s="217"/>
      <c r="E17" s="171"/>
    </row>
    <row r="18" spans="1:5" s="165" customFormat="1" ht="167.25" customHeight="1">
      <c r="A18" s="196" t="s">
        <v>597</v>
      </c>
      <c r="B18" s="429" t="s">
        <v>1412</v>
      </c>
      <c r="C18" s="429"/>
      <c r="D18" s="217"/>
      <c r="E18" s="172"/>
    </row>
    <row r="19" spans="1:5" s="165" customFormat="1" ht="33" customHeight="1">
      <c r="A19" s="196" t="s">
        <v>657</v>
      </c>
      <c r="B19" s="483" t="s">
        <v>1071</v>
      </c>
      <c r="C19" s="483"/>
      <c r="D19" s="217"/>
      <c r="E19" s="171"/>
    </row>
    <row r="20" spans="1:5" s="165" customFormat="1" ht="51.75" customHeight="1">
      <c r="A20" s="196" t="s">
        <v>658</v>
      </c>
      <c r="B20" s="429" t="s">
        <v>659</v>
      </c>
      <c r="C20" s="429"/>
      <c r="D20" s="217"/>
      <c r="E20" s="178"/>
    </row>
    <row r="21" spans="1:5" s="165" customFormat="1" ht="53.25" customHeight="1">
      <c r="A21" s="196" t="s">
        <v>660</v>
      </c>
      <c r="B21" s="224" t="s">
        <v>1413</v>
      </c>
      <c r="C21" s="224"/>
      <c r="D21" s="217"/>
      <c r="E21" s="172"/>
    </row>
    <row r="22" spans="1:5" s="165" customFormat="1" ht="36.75" customHeight="1">
      <c r="A22" s="196" t="s">
        <v>661</v>
      </c>
      <c r="B22" s="224" t="s">
        <v>1431</v>
      </c>
      <c r="C22" s="224"/>
      <c r="D22" s="217"/>
      <c r="E22" s="171"/>
    </row>
    <row r="23" spans="1:5" s="165" customFormat="1" ht="40.5" customHeight="1">
      <c r="A23" s="196" t="s">
        <v>662</v>
      </c>
      <c r="B23" s="471" t="s">
        <v>1414</v>
      </c>
      <c r="C23" s="471"/>
      <c r="D23" s="217"/>
      <c r="E23" s="178"/>
    </row>
    <row r="24" spans="1:5" s="165" customFormat="1" ht="27" customHeight="1">
      <c r="A24" s="199" t="s">
        <v>598</v>
      </c>
      <c r="B24" s="484" t="s">
        <v>1267</v>
      </c>
      <c r="C24" s="484"/>
      <c r="D24" s="202" t="str" cm="1">
        <f t="array" ref="D24">IF(OR(D25:D36="No Cumple"),"No Cumple",IF(OR(D25:D36="Cumple"),"Cumple",IF(OR(D25:D36="No Aplica"),"Cumple","")))</f>
        <v/>
      </c>
      <c r="E24" s="171"/>
    </row>
    <row r="25" spans="1:5" s="165" customFormat="1" ht="50.25" customHeight="1">
      <c r="A25" s="205" t="s">
        <v>599</v>
      </c>
      <c r="B25" s="472" t="s">
        <v>1449</v>
      </c>
      <c r="C25" s="472"/>
      <c r="D25" s="217"/>
      <c r="E25" s="172"/>
    </row>
    <row r="26" spans="1:5" s="165" customFormat="1" ht="82.5" customHeight="1">
      <c r="A26" s="196" t="s">
        <v>600</v>
      </c>
      <c r="B26" s="471" t="s">
        <v>1450</v>
      </c>
      <c r="C26" s="471"/>
      <c r="D26" s="217"/>
      <c r="E26" s="171"/>
    </row>
    <row r="27" spans="1:5" s="165" customFormat="1" ht="65.099999999999994" customHeight="1">
      <c r="A27" s="196" t="s">
        <v>601</v>
      </c>
      <c r="B27" s="224" t="s">
        <v>1451</v>
      </c>
      <c r="C27" s="224"/>
      <c r="D27" s="217"/>
      <c r="E27" s="172"/>
    </row>
    <row r="28" spans="1:5" s="165" customFormat="1" ht="53.25" customHeight="1">
      <c r="A28" s="196" t="s">
        <v>602</v>
      </c>
      <c r="B28" s="224" t="s">
        <v>1452</v>
      </c>
      <c r="C28" s="224"/>
      <c r="D28" s="217"/>
      <c r="E28" s="171"/>
    </row>
    <row r="29" spans="1:5" s="165" customFormat="1" ht="35.25" customHeight="1">
      <c r="A29" s="196" t="s">
        <v>603</v>
      </c>
      <c r="B29" s="471" t="s">
        <v>1072</v>
      </c>
      <c r="C29" s="471"/>
      <c r="D29" s="217"/>
      <c r="E29" s="178"/>
    </row>
    <row r="30" spans="1:5" s="165" customFormat="1" ht="22.5" customHeight="1">
      <c r="A30" s="196" t="s">
        <v>604</v>
      </c>
      <c r="B30" s="224" t="s">
        <v>663</v>
      </c>
      <c r="C30" s="224"/>
      <c r="D30" s="217"/>
      <c r="E30" s="172"/>
    </row>
    <row r="31" spans="1:5" s="165" customFormat="1" ht="36.75" customHeight="1">
      <c r="A31" s="196" t="s">
        <v>605</v>
      </c>
      <c r="B31" s="224" t="s">
        <v>1453</v>
      </c>
      <c r="C31" s="224"/>
      <c r="D31" s="217"/>
      <c r="E31" s="171"/>
    </row>
    <row r="32" spans="1:5" s="165" customFormat="1" ht="32.25" customHeight="1">
      <c r="A32" s="196" t="s">
        <v>606</v>
      </c>
      <c r="B32" s="224" t="s">
        <v>1415</v>
      </c>
      <c r="C32" s="224"/>
      <c r="D32" s="217"/>
      <c r="E32" s="172"/>
    </row>
    <row r="33" spans="1:5" s="165" customFormat="1" ht="53.25" customHeight="1">
      <c r="A33" s="196" t="s">
        <v>664</v>
      </c>
      <c r="B33" s="224" t="s">
        <v>665</v>
      </c>
      <c r="C33" s="224"/>
      <c r="D33" s="217"/>
      <c r="E33" s="171"/>
    </row>
    <row r="34" spans="1:5" s="165" customFormat="1" ht="51.75" customHeight="1">
      <c r="A34" s="196" t="s">
        <v>666</v>
      </c>
      <c r="B34" s="224" t="s">
        <v>667</v>
      </c>
      <c r="C34" s="224"/>
      <c r="D34" s="217"/>
      <c r="E34" s="178"/>
    </row>
    <row r="35" spans="1:5" s="165" customFormat="1" ht="35.25" customHeight="1">
      <c r="A35" s="196" t="s">
        <v>1348</v>
      </c>
      <c r="B35" s="224" t="s">
        <v>1416</v>
      </c>
      <c r="C35" s="224"/>
      <c r="D35" s="217"/>
      <c r="E35" s="172"/>
    </row>
    <row r="36" spans="1:5" s="165" customFormat="1" ht="21" customHeight="1">
      <c r="A36" s="196" t="s">
        <v>1349</v>
      </c>
      <c r="B36" s="224" t="s">
        <v>1076</v>
      </c>
      <c r="C36" s="224"/>
      <c r="D36" s="217"/>
      <c r="E36" s="172"/>
    </row>
    <row r="37" spans="1:5" s="165" customFormat="1" ht="23.25" customHeight="1">
      <c r="A37" s="199" t="s">
        <v>607</v>
      </c>
      <c r="B37" s="470" t="s">
        <v>1073</v>
      </c>
      <c r="C37" s="470"/>
      <c r="D37" s="202" t="str" cm="1">
        <f t="array" ref="D37">IF(OR(D38:D44="No Cumple"),"No Cumple",IF(OR(D38:D44="Cumple"),"Cumple",IF(OR(D38:D44="No Aplica"),"Cumple","")))</f>
        <v/>
      </c>
      <c r="E37" s="171"/>
    </row>
    <row r="38" spans="1:5" s="165" customFormat="1" ht="32.450000000000003" customHeight="1">
      <c r="A38" s="196" t="s">
        <v>608</v>
      </c>
      <c r="B38" s="224" t="s">
        <v>1417</v>
      </c>
      <c r="C38" s="224"/>
      <c r="D38" s="217"/>
      <c r="E38" s="171"/>
    </row>
    <row r="39" spans="1:5" s="165" customFormat="1" ht="48" customHeight="1">
      <c r="A39" s="196" t="s">
        <v>609</v>
      </c>
      <c r="B39" s="471" t="s">
        <v>1345</v>
      </c>
      <c r="C39" s="471"/>
      <c r="D39" s="217"/>
      <c r="E39" s="178"/>
    </row>
    <row r="40" spans="1:5" s="165" customFormat="1" ht="20.25" customHeight="1">
      <c r="A40" s="196" t="s">
        <v>610</v>
      </c>
      <c r="B40" s="224" t="s">
        <v>1350</v>
      </c>
      <c r="C40" s="224"/>
      <c r="D40" s="217"/>
      <c r="E40" s="172"/>
    </row>
    <row r="41" spans="1:5" s="165" customFormat="1" ht="19.5" customHeight="1">
      <c r="A41" s="196" t="s">
        <v>611</v>
      </c>
      <c r="B41" s="224" t="s">
        <v>1351</v>
      </c>
      <c r="C41" s="224"/>
      <c r="D41" s="217"/>
      <c r="E41" s="171"/>
    </row>
    <row r="42" spans="1:5" s="165" customFormat="1" ht="36" customHeight="1">
      <c r="A42" s="196" t="s">
        <v>612</v>
      </c>
      <c r="B42" s="224" t="s">
        <v>1418</v>
      </c>
      <c r="C42" s="224"/>
      <c r="D42" s="217"/>
      <c r="E42" s="171"/>
    </row>
    <row r="43" spans="1:5" s="165" customFormat="1" ht="26.25" customHeight="1">
      <c r="A43" s="196" t="s">
        <v>613</v>
      </c>
      <c r="B43" s="224" t="s">
        <v>1419</v>
      </c>
      <c r="C43" s="224"/>
      <c r="D43" s="217"/>
      <c r="E43" s="172"/>
    </row>
    <row r="44" spans="1:5" s="165" customFormat="1" ht="48" customHeight="1">
      <c r="A44" s="196" t="s">
        <v>614</v>
      </c>
      <c r="B44" s="224" t="s">
        <v>1420</v>
      </c>
      <c r="C44" s="224"/>
      <c r="D44" s="217"/>
      <c r="E44" s="171"/>
    </row>
    <row r="45" spans="1:5" s="165" customFormat="1" ht="24" customHeight="1">
      <c r="A45" s="199" t="s">
        <v>615</v>
      </c>
      <c r="B45" s="470" t="s">
        <v>1356</v>
      </c>
      <c r="C45" s="470"/>
      <c r="D45" s="202" t="str" cm="1">
        <f t="array" ref="D45">IF(OR(D46:D51="No Cumple"),"No Cumple",IF(OR(D46:D51="Cumple"),"Cumple",IF(OR(D46:D51="No Aplica"),"Cumple","")))</f>
        <v/>
      </c>
      <c r="E45" s="171"/>
    </row>
    <row r="46" spans="1:5" s="165" customFormat="1" ht="21.75" customHeight="1">
      <c r="A46" s="196" t="s">
        <v>616</v>
      </c>
      <c r="B46" s="224" t="s">
        <v>1357</v>
      </c>
      <c r="C46" s="224"/>
      <c r="D46" s="217"/>
      <c r="E46" s="172"/>
    </row>
    <row r="47" spans="1:5" s="165" customFormat="1" ht="20.25" customHeight="1">
      <c r="A47" s="196" t="s">
        <v>1353</v>
      </c>
      <c r="B47" s="224" t="s">
        <v>1352</v>
      </c>
      <c r="C47" s="224"/>
      <c r="D47" s="217"/>
      <c r="E47" s="171"/>
    </row>
    <row r="48" spans="1:5" s="165" customFormat="1" ht="30" customHeight="1">
      <c r="A48" s="196" t="s">
        <v>1117</v>
      </c>
      <c r="B48" s="224" t="s">
        <v>674</v>
      </c>
      <c r="C48" s="224"/>
      <c r="D48" s="217"/>
      <c r="E48" s="172"/>
    </row>
    <row r="49" spans="1:5" s="165" customFormat="1" ht="21" customHeight="1">
      <c r="A49" s="196" t="s">
        <v>1354</v>
      </c>
      <c r="B49" s="224" t="s">
        <v>675</v>
      </c>
      <c r="C49" s="224"/>
      <c r="D49" s="217"/>
      <c r="E49" s="171"/>
    </row>
    <row r="50" spans="1:5" s="165" customFormat="1" ht="32.25" customHeight="1">
      <c r="A50" s="196" t="s">
        <v>1118</v>
      </c>
      <c r="B50" s="224" t="s">
        <v>673</v>
      </c>
      <c r="C50" s="224"/>
      <c r="D50" s="217"/>
      <c r="E50" s="172"/>
    </row>
    <row r="51" spans="1:5" s="165" customFormat="1" ht="20.25" customHeight="1">
      <c r="A51" s="196" t="s">
        <v>1355</v>
      </c>
      <c r="B51" s="224" t="s">
        <v>1421</v>
      </c>
      <c r="C51" s="224"/>
      <c r="D51" s="217"/>
      <c r="E51" s="178"/>
    </row>
    <row r="52" spans="1:5" s="165" customFormat="1" ht="19.5" customHeight="1">
      <c r="A52" s="206" t="s">
        <v>617</v>
      </c>
      <c r="B52" s="470" t="s">
        <v>301</v>
      </c>
      <c r="C52" s="470"/>
      <c r="D52" s="202" t="str" cm="1">
        <f t="array" ref="D52">IF(OR(D53:D58="No Cumple"),"No Cumple",IF(OR(D53:D58="Cumple"),"Cumple",IF(OR(D53:D58="No Aplica"),"Cumple","")))</f>
        <v/>
      </c>
      <c r="E52" s="171"/>
    </row>
    <row r="53" spans="1:5" s="165" customFormat="1" ht="86.25" customHeight="1">
      <c r="A53" s="193" t="s">
        <v>1271</v>
      </c>
      <c r="B53" s="224" t="s">
        <v>302</v>
      </c>
      <c r="C53" s="224"/>
      <c r="D53" s="217"/>
      <c r="E53" s="178"/>
    </row>
    <row r="54" spans="1:5" s="165" customFormat="1" ht="68.25" customHeight="1">
      <c r="A54" s="193" t="s">
        <v>1272</v>
      </c>
      <c r="B54" s="224" t="s">
        <v>303</v>
      </c>
      <c r="C54" s="224"/>
      <c r="D54" s="217"/>
      <c r="E54" s="171"/>
    </row>
    <row r="55" spans="1:5" s="165" customFormat="1" ht="87" customHeight="1">
      <c r="A55" s="193" t="s">
        <v>1273</v>
      </c>
      <c r="B55" s="224" t="s">
        <v>1074</v>
      </c>
      <c r="C55" s="224"/>
      <c r="D55" s="217"/>
      <c r="E55" s="178"/>
    </row>
    <row r="56" spans="1:5" s="165" customFormat="1" ht="135.75" customHeight="1">
      <c r="A56" s="193" t="s">
        <v>1274</v>
      </c>
      <c r="B56" s="224" t="s">
        <v>1422</v>
      </c>
      <c r="C56" s="224"/>
      <c r="D56" s="217"/>
      <c r="E56" s="178"/>
    </row>
    <row r="57" spans="1:5" s="165" customFormat="1" ht="70.5" customHeight="1">
      <c r="A57" s="193" t="s">
        <v>1275</v>
      </c>
      <c r="B57" s="224" t="s">
        <v>1358</v>
      </c>
      <c r="C57" s="224"/>
      <c r="D57" s="217"/>
      <c r="E57" s="178"/>
    </row>
    <row r="58" spans="1:5" s="165" customFormat="1" ht="135.75" customHeight="1">
      <c r="A58" s="193" t="s">
        <v>1276</v>
      </c>
      <c r="B58" s="224" t="s">
        <v>1359</v>
      </c>
      <c r="C58" s="224"/>
      <c r="D58" s="217"/>
      <c r="E58" s="172"/>
    </row>
    <row r="59" spans="1:5" s="165" customFormat="1" ht="22.5" customHeight="1">
      <c r="A59" s="199" t="s">
        <v>618</v>
      </c>
      <c r="B59" s="470" t="s">
        <v>304</v>
      </c>
      <c r="C59" s="470"/>
      <c r="D59" s="202" t="str" cm="1">
        <f t="array" ref="D59">IF(OR(D60:D61="No Cumple"),"No Cumple",IF(OR(D60:D61="Cumple"),"Cumple",IF(OR(D60:D61="No Aplica"),"Cumple","")))</f>
        <v/>
      </c>
      <c r="E59" s="171"/>
    </row>
    <row r="60" spans="1:5" s="165" customFormat="1" ht="87.75" customHeight="1">
      <c r="A60" s="193" t="s">
        <v>1153</v>
      </c>
      <c r="B60" s="224" t="s">
        <v>1268</v>
      </c>
      <c r="C60" s="224"/>
      <c r="D60" s="217"/>
      <c r="E60" s="178"/>
    </row>
    <row r="61" spans="1:5" s="165" customFormat="1" ht="21.75" customHeight="1">
      <c r="A61" s="193" t="s">
        <v>619</v>
      </c>
      <c r="B61" s="224" t="s">
        <v>1075</v>
      </c>
      <c r="C61" s="224"/>
      <c r="D61" s="217"/>
      <c r="E61" s="171"/>
    </row>
    <row r="62" spans="1:5" s="190" customFormat="1" ht="22.5" customHeight="1">
      <c r="A62" s="207" t="s">
        <v>620</v>
      </c>
      <c r="B62" s="484" t="s">
        <v>197</v>
      </c>
      <c r="C62" s="484"/>
      <c r="D62" s="202" t="str" cm="1">
        <f t="array" ref="D62">IF(OR(D63:D64="No Cumple"),"No Cumple",IF(OR(D63:D64="Cumple"),"Cumple",IF(OR(D63:D64="No Aplica"),"Cumple","")))</f>
        <v/>
      </c>
      <c r="E62" s="171"/>
    </row>
    <row r="63" spans="1:5" s="190" customFormat="1" ht="26.1" customHeight="1">
      <c r="A63" s="208" t="s">
        <v>621</v>
      </c>
      <c r="B63" s="224" t="s">
        <v>1360</v>
      </c>
      <c r="C63" s="224"/>
      <c r="D63" s="217"/>
      <c r="E63" s="171"/>
    </row>
    <row r="64" spans="1:5" s="190" customFormat="1" ht="25.5" customHeight="1">
      <c r="A64" s="208" t="s">
        <v>622</v>
      </c>
      <c r="B64" s="471" t="s">
        <v>200</v>
      </c>
      <c r="C64" s="471"/>
      <c r="D64" s="217"/>
      <c r="E64" s="171"/>
    </row>
    <row r="65" spans="1:5" s="165" customFormat="1" ht="17.25" thickBot="1">
      <c r="A65" s="411" t="s">
        <v>1456</v>
      </c>
      <c r="B65" s="412"/>
      <c r="C65" s="413"/>
      <c r="D65" s="203" t="str">
        <f>IF(OR(D7="No cumple",D15="NO CUMPLE",D24="No cumple",D37="No cumple",D45="No cumple",D52="No cumple",D59="No cumple",D62="No cumple"),"NO CUMPLE",IF(OR(D7="cumple",D15="CUMPLE",D24="cumple",D37="cumple",D45="cumple",D52="cumple",D59="cumple",D62="cumple"),"CUMPLE",""))</f>
        <v/>
      </c>
      <c r="E65" s="164"/>
    </row>
    <row r="66" spans="1:5" s="165" customFormat="1" ht="15.75" thickBot="1">
      <c r="A66" s="435" t="s">
        <v>76</v>
      </c>
      <c r="B66" s="436"/>
      <c r="C66" s="436"/>
      <c r="D66" s="436"/>
      <c r="E66" s="437"/>
    </row>
    <row r="67" spans="1:5" s="165" customFormat="1" ht="15.75" thickBot="1">
      <c r="A67" s="416" t="s">
        <v>72</v>
      </c>
      <c r="B67" s="417"/>
      <c r="C67" s="417"/>
      <c r="D67" s="173" t="s">
        <v>0</v>
      </c>
      <c r="E67" s="173" t="s">
        <v>2</v>
      </c>
    </row>
    <row r="68" spans="1:5" s="165" customFormat="1" ht="15">
      <c r="A68" s="418"/>
      <c r="B68" s="419"/>
      <c r="C68" s="419"/>
      <c r="D68" s="174"/>
      <c r="E68" s="174"/>
    </row>
    <row r="69" spans="1:5" s="165" customFormat="1" ht="15">
      <c r="A69" s="418"/>
      <c r="B69" s="419"/>
      <c r="C69" s="419"/>
      <c r="D69" s="174"/>
      <c r="E69" s="174"/>
    </row>
    <row r="70" spans="1:5" ht="15.75" thickBot="1">
      <c r="A70" s="414"/>
      <c r="B70" s="415"/>
      <c r="C70" s="415"/>
      <c r="D70" s="175"/>
      <c r="E70" s="175"/>
    </row>
  </sheetData>
  <mergeCells count="70">
    <mergeCell ref="B58:C58"/>
    <mergeCell ref="A70:C70"/>
    <mergeCell ref="A66:E66"/>
    <mergeCell ref="A67:C67"/>
    <mergeCell ref="A68:C68"/>
    <mergeCell ref="A69:C69"/>
    <mergeCell ref="B64:C64"/>
    <mergeCell ref="B62:C62"/>
    <mergeCell ref="B63:C63"/>
    <mergeCell ref="B59:C59"/>
    <mergeCell ref="B60:C60"/>
    <mergeCell ref="B61:C61"/>
    <mergeCell ref="A65:C65"/>
    <mergeCell ref="B55:C55"/>
    <mergeCell ref="B56:C56"/>
    <mergeCell ref="B57:C57"/>
    <mergeCell ref="B48:C48"/>
    <mergeCell ref="B49:C49"/>
    <mergeCell ref="B50:C50"/>
    <mergeCell ref="B51:C51"/>
    <mergeCell ref="B52:C52"/>
    <mergeCell ref="B53:C53"/>
    <mergeCell ref="B54:C54"/>
    <mergeCell ref="B45:C45"/>
    <mergeCell ref="B44:C44"/>
    <mergeCell ref="B46:C46"/>
    <mergeCell ref="B47:C47"/>
    <mergeCell ref="B28:C28"/>
    <mergeCell ref="B36:C36"/>
    <mergeCell ref="B29:C29"/>
    <mergeCell ref="B30:C30"/>
    <mergeCell ref="B31:C31"/>
    <mergeCell ref="B32:C32"/>
    <mergeCell ref="B33:C33"/>
    <mergeCell ref="B43:C43"/>
    <mergeCell ref="B40:C40"/>
    <mergeCell ref="B41:C41"/>
    <mergeCell ref="B42:C42"/>
    <mergeCell ref="B34:C34"/>
    <mergeCell ref="B38:C38"/>
    <mergeCell ref="B39:C39"/>
    <mergeCell ref="B37:C37"/>
    <mergeCell ref="B35:C35"/>
    <mergeCell ref="B22:C22"/>
    <mergeCell ref="B23:C23"/>
    <mergeCell ref="B25:C25"/>
    <mergeCell ref="B26:C26"/>
    <mergeCell ref="B27:C27"/>
    <mergeCell ref="B24:C24"/>
    <mergeCell ref="B21:C21"/>
    <mergeCell ref="B12:C12"/>
    <mergeCell ref="B13:C13"/>
    <mergeCell ref="B14:C14"/>
    <mergeCell ref="B16:C16"/>
    <mergeCell ref="B15:C15"/>
    <mergeCell ref="B20:C20"/>
    <mergeCell ref="A1:E1"/>
    <mergeCell ref="A2:E2"/>
    <mergeCell ref="A3:E3"/>
    <mergeCell ref="A4:E4"/>
    <mergeCell ref="A5:E5"/>
    <mergeCell ref="B7:C7"/>
    <mergeCell ref="B6:C6"/>
    <mergeCell ref="B17:C17"/>
    <mergeCell ref="B18:C18"/>
    <mergeCell ref="B19:C19"/>
    <mergeCell ref="B8:C8"/>
    <mergeCell ref="B9:C9"/>
    <mergeCell ref="B10:C10"/>
    <mergeCell ref="B11:C11"/>
  </mergeCells>
  <dataValidations count="1">
    <dataValidation type="list" allowBlank="1" showInputMessage="1" showErrorMessage="1" sqref="D8:D14 D16:D23 D25:D36 D38:D44 D46:D51 D53:D58 D60:D61 D63:D64" xr:uid="{E1D0F502-CA7E-452E-B94B-69703AC68811}">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E134"/>
  <sheetViews>
    <sheetView topLeftCell="A115" zoomScaleNormal="100" zoomScaleSheetLayoutView="80" zoomScalePageLayoutView="55" workbookViewId="0">
      <selection activeCell="A5" sqref="A5:G7"/>
    </sheetView>
  </sheetViews>
  <sheetFormatPr baseColWidth="10" defaultColWidth="11.42578125" defaultRowHeight="16.5"/>
  <cols>
    <col min="1" max="1" width="8.7109375" style="3" customWidth="1"/>
    <col min="2" max="2" width="40.42578125" style="4" customWidth="1"/>
    <col min="3" max="3" width="78.42578125" style="5" customWidth="1"/>
    <col min="4" max="4" width="14.42578125" style="4" customWidth="1"/>
    <col min="5" max="5" width="34.42578125" style="6" customWidth="1"/>
    <col min="6"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1235</v>
      </c>
      <c r="B3" s="238"/>
      <c r="C3" s="238"/>
      <c r="D3" s="238"/>
      <c r="E3" s="239"/>
    </row>
    <row r="4" spans="1:5" s="2" customFormat="1" ht="17.25" thickBot="1">
      <c r="A4" s="240" t="s">
        <v>486</v>
      </c>
      <c r="B4" s="241"/>
      <c r="C4" s="241"/>
      <c r="D4" s="241"/>
      <c r="E4" s="242"/>
    </row>
    <row r="5" spans="1:5" s="165" customFormat="1" ht="27.75" customHeight="1" thickBot="1">
      <c r="A5" s="424" t="s">
        <v>1338</v>
      </c>
      <c r="B5" s="425"/>
      <c r="C5" s="425"/>
      <c r="D5" s="425"/>
      <c r="E5" s="426"/>
    </row>
    <row r="6" spans="1:5" s="165" customFormat="1" ht="75.75" thickBot="1">
      <c r="A6" s="198" t="s">
        <v>74</v>
      </c>
      <c r="B6" s="287" t="s">
        <v>908</v>
      </c>
      <c r="C6" s="289"/>
      <c r="D6" s="201" t="s">
        <v>1455</v>
      </c>
      <c r="E6" s="167" t="s">
        <v>75</v>
      </c>
    </row>
    <row r="7" spans="1:5" s="165" customFormat="1" ht="19.5" customHeight="1">
      <c r="A7" s="199" t="s">
        <v>591</v>
      </c>
      <c r="B7" s="485" t="s">
        <v>202</v>
      </c>
      <c r="C7" s="485"/>
      <c r="D7" s="202" t="str" cm="1">
        <f t="array" ref="D7">IF(OR(D8:D11="No Cumple"),"No Cumple",IF(OR(D8:D11="Cumple"),"Cumple",IF(OR(D8:D11="No Aplica"),"Cumple","")))</f>
        <v/>
      </c>
      <c r="E7" s="191"/>
    </row>
    <row r="8" spans="1:5" s="165" customFormat="1" ht="149.25" customHeight="1">
      <c r="A8" s="196" t="s">
        <v>592</v>
      </c>
      <c r="B8" s="429" t="s">
        <v>1361</v>
      </c>
      <c r="C8" s="429"/>
      <c r="D8" s="217"/>
      <c r="E8" s="170"/>
    </row>
    <row r="9" spans="1:5" s="165" customFormat="1" ht="18.75" customHeight="1">
      <c r="A9" s="196" t="s">
        <v>593</v>
      </c>
      <c r="B9" s="429" t="s">
        <v>1362</v>
      </c>
      <c r="C9" s="429"/>
      <c r="D9" s="217"/>
      <c r="E9" s="170"/>
    </row>
    <row r="10" spans="1:5" s="165" customFormat="1" ht="33.950000000000003" customHeight="1">
      <c r="A10" s="196" t="s">
        <v>650</v>
      </c>
      <c r="B10" s="430" t="s">
        <v>1365</v>
      </c>
      <c r="C10" s="431"/>
      <c r="D10" s="217"/>
      <c r="E10" s="170"/>
    </row>
    <row r="11" spans="1:5" s="165" customFormat="1" ht="21.6" customHeight="1">
      <c r="A11" s="196" t="s">
        <v>1364</v>
      </c>
      <c r="B11" s="429" t="s">
        <v>1363</v>
      </c>
      <c r="C11" s="429"/>
      <c r="D11" s="217"/>
      <c r="E11" s="170"/>
    </row>
    <row r="12" spans="1:5" s="165" customFormat="1" ht="21.75" customHeight="1">
      <c r="A12" s="199" t="s">
        <v>594</v>
      </c>
      <c r="B12" s="470" t="s">
        <v>208</v>
      </c>
      <c r="C12" s="470"/>
      <c r="D12" s="202" t="str" cm="1">
        <f t="array" ref="D12">IF(OR(D13:D17="No Cumple"),"No Cumple",IF(OR(D13:D17="Cumple"),"Cumple",IF(OR(D13:D17="No Aplica"),"Cumple","")))</f>
        <v/>
      </c>
      <c r="E12" s="171"/>
    </row>
    <row r="13" spans="1:5" s="165" customFormat="1" ht="31.5" customHeight="1">
      <c r="A13" s="196" t="s">
        <v>595</v>
      </c>
      <c r="B13" s="429" t="s">
        <v>210</v>
      </c>
      <c r="C13" s="429"/>
      <c r="D13" s="217"/>
      <c r="E13" s="172"/>
    </row>
    <row r="14" spans="1:5" s="165" customFormat="1" ht="18" customHeight="1">
      <c r="A14" s="196" t="s">
        <v>596</v>
      </c>
      <c r="B14" s="429" t="s">
        <v>212</v>
      </c>
      <c r="C14" s="429"/>
      <c r="D14" s="217"/>
      <c r="E14" s="171"/>
    </row>
    <row r="15" spans="1:5" s="165" customFormat="1" ht="117" customHeight="1">
      <c r="A15" s="196" t="s">
        <v>597</v>
      </c>
      <c r="B15" s="451" t="s">
        <v>1324</v>
      </c>
      <c r="C15" s="486"/>
      <c r="D15" s="217"/>
      <c r="E15" s="171"/>
    </row>
    <row r="16" spans="1:5" s="165" customFormat="1" ht="33" customHeight="1">
      <c r="A16" s="196" t="s">
        <v>1281</v>
      </c>
      <c r="B16" s="479" t="s">
        <v>1265</v>
      </c>
      <c r="C16" s="480"/>
      <c r="D16" s="217"/>
      <c r="E16" s="171"/>
    </row>
    <row r="17" spans="1:5" s="165" customFormat="1" ht="68.25" customHeight="1">
      <c r="A17" s="196" t="s">
        <v>658</v>
      </c>
      <c r="B17" s="451" t="s">
        <v>1114</v>
      </c>
      <c r="C17" s="486"/>
      <c r="D17" s="217"/>
      <c r="E17" s="171"/>
    </row>
    <row r="18" spans="1:5" s="165" customFormat="1" ht="22.5" customHeight="1">
      <c r="A18" s="199" t="s">
        <v>598</v>
      </c>
      <c r="B18" s="484" t="s">
        <v>1267</v>
      </c>
      <c r="C18" s="484"/>
      <c r="D18" s="202" t="str" cm="1">
        <f t="array" ref="D18">IF(OR(D19:D28="No Cumple"),"No Cumple",IF(OR(D19:D28="Cumple"),"Cumple",IF(OR(D19:D28="No Aplica"),"Cumple","")))</f>
        <v/>
      </c>
      <c r="E18" s="171"/>
    </row>
    <row r="19" spans="1:5" s="165" customFormat="1" ht="36" customHeight="1">
      <c r="A19" s="196" t="s">
        <v>599</v>
      </c>
      <c r="B19" s="471" t="s">
        <v>1367</v>
      </c>
      <c r="C19" s="471"/>
      <c r="D19" s="217"/>
      <c r="E19" s="172"/>
    </row>
    <row r="20" spans="1:5" s="165" customFormat="1" ht="65.25" customHeight="1">
      <c r="A20" s="196" t="s">
        <v>600</v>
      </c>
      <c r="B20" s="471" t="s">
        <v>1368</v>
      </c>
      <c r="C20" s="471"/>
      <c r="D20" s="217"/>
      <c r="E20" s="171"/>
    </row>
    <row r="21" spans="1:5" s="165" customFormat="1" ht="33.75" customHeight="1">
      <c r="A21" s="196" t="s">
        <v>601</v>
      </c>
      <c r="B21" s="479" t="s">
        <v>1369</v>
      </c>
      <c r="C21" s="480"/>
      <c r="D21" s="217"/>
      <c r="E21" s="178"/>
    </row>
    <row r="22" spans="1:5" s="165" customFormat="1" ht="21.75" customHeight="1">
      <c r="A22" s="196" t="s">
        <v>602</v>
      </c>
      <c r="B22" s="479" t="s">
        <v>1370</v>
      </c>
      <c r="C22" s="480"/>
      <c r="D22" s="217"/>
      <c r="E22" s="172"/>
    </row>
    <row r="23" spans="1:5" s="165" customFormat="1" ht="57.75" customHeight="1">
      <c r="A23" s="196" t="s">
        <v>603</v>
      </c>
      <c r="B23" s="479" t="s">
        <v>1432</v>
      </c>
      <c r="C23" s="480"/>
      <c r="D23" s="217"/>
      <c r="E23" s="172"/>
    </row>
    <row r="24" spans="1:5" s="165" customFormat="1" ht="33.6" customHeight="1">
      <c r="A24" s="196" t="s">
        <v>604</v>
      </c>
      <c r="B24" s="479" t="s">
        <v>1327</v>
      </c>
      <c r="C24" s="480"/>
      <c r="D24" s="217"/>
      <c r="E24" s="171"/>
    </row>
    <row r="25" spans="1:5" s="165" customFormat="1" ht="33" customHeight="1">
      <c r="A25" s="196" t="s">
        <v>605</v>
      </c>
      <c r="B25" s="224" t="s">
        <v>1371</v>
      </c>
      <c r="C25" s="224"/>
      <c r="D25" s="217"/>
      <c r="E25" s="172"/>
    </row>
    <row r="26" spans="1:5" s="165" customFormat="1" ht="31.5" customHeight="1">
      <c r="A26" s="196" t="s">
        <v>606</v>
      </c>
      <c r="B26" s="471" t="s">
        <v>1372</v>
      </c>
      <c r="C26" s="471"/>
      <c r="D26" s="217"/>
      <c r="E26" s="171"/>
    </row>
    <row r="27" spans="1:5" s="165" customFormat="1" ht="30" customHeight="1">
      <c r="A27" s="196" t="s">
        <v>664</v>
      </c>
      <c r="B27" s="224" t="s">
        <v>1366</v>
      </c>
      <c r="C27" s="224"/>
      <c r="D27" s="217"/>
      <c r="E27" s="172"/>
    </row>
    <row r="28" spans="1:5" s="165" customFormat="1" ht="21" customHeight="1">
      <c r="A28" s="196" t="s">
        <v>666</v>
      </c>
      <c r="B28" s="224" t="s">
        <v>228</v>
      </c>
      <c r="C28" s="224"/>
      <c r="D28" s="217"/>
      <c r="E28" s="171"/>
    </row>
    <row r="29" spans="1:5" s="165" customFormat="1" ht="21.75" customHeight="1">
      <c r="A29" s="199" t="s">
        <v>607</v>
      </c>
      <c r="B29" s="470" t="s">
        <v>1116</v>
      </c>
      <c r="C29" s="470"/>
      <c r="D29" s="163" t="str" cm="1">
        <f t="array" ref="D29">IF(OR(D30:D33="No Cumple"),"No Cumple",IF(OR(D30:D33="Cumple"),"Cumple",IF(OR(D30:D33="No Aplica"),"Cumple","")))</f>
        <v/>
      </c>
      <c r="E29" s="171"/>
    </row>
    <row r="30" spans="1:5" s="165" customFormat="1" ht="33" customHeight="1">
      <c r="A30" s="196" t="s">
        <v>608</v>
      </c>
      <c r="B30" s="471" t="s">
        <v>1120</v>
      </c>
      <c r="C30" s="471"/>
      <c r="D30" s="217"/>
      <c r="E30" s="172"/>
    </row>
    <row r="31" spans="1:5" s="165" customFormat="1" ht="51.6" customHeight="1">
      <c r="A31" s="196" t="s">
        <v>609</v>
      </c>
      <c r="B31" s="224" t="s">
        <v>1373</v>
      </c>
      <c r="C31" s="224"/>
      <c r="D31" s="217"/>
      <c r="E31" s="171"/>
    </row>
    <row r="32" spans="1:5" s="165" customFormat="1" ht="52.5" customHeight="1">
      <c r="A32" s="196" t="s">
        <v>610</v>
      </c>
      <c r="B32" s="471" t="s">
        <v>1121</v>
      </c>
      <c r="C32" s="471"/>
      <c r="D32" s="217"/>
      <c r="E32" s="172"/>
    </row>
    <row r="33" spans="1:5" s="165" customFormat="1" ht="34.5" customHeight="1">
      <c r="A33" s="196" t="s">
        <v>611</v>
      </c>
      <c r="B33" s="471" t="s">
        <v>1119</v>
      </c>
      <c r="C33" s="471"/>
      <c r="D33" s="217"/>
      <c r="E33" s="171"/>
    </row>
    <row r="34" spans="1:5" s="165" customFormat="1" ht="20.45" customHeight="1">
      <c r="A34" s="199" t="s">
        <v>615</v>
      </c>
      <c r="B34" s="470" t="s">
        <v>1122</v>
      </c>
      <c r="C34" s="470"/>
      <c r="D34" s="202" t="str" cm="1">
        <f t="array" ref="D34">IF(OR(D35:D41="No Cumple"),"No Cumple",IF(OR(D35:D41="Cumple"),"Cumple",IF(OR(D35:D41="No Aplica"),"Cumple","")))</f>
        <v/>
      </c>
      <c r="E34" s="171"/>
    </row>
    <row r="35" spans="1:5" s="165" customFormat="1" ht="20.25" customHeight="1">
      <c r="A35" s="196" t="s">
        <v>616</v>
      </c>
      <c r="B35" s="224" t="s">
        <v>1374</v>
      </c>
      <c r="C35" s="224"/>
      <c r="D35" s="217"/>
      <c r="E35" s="172"/>
    </row>
    <row r="36" spans="1:5" s="165" customFormat="1" ht="54.75" customHeight="1">
      <c r="A36" s="196" t="s">
        <v>1123</v>
      </c>
      <c r="B36" s="433" t="s">
        <v>1375</v>
      </c>
      <c r="C36" s="434"/>
      <c r="D36" s="217"/>
      <c r="E36" s="171"/>
    </row>
    <row r="37" spans="1:5" s="165" customFormat="1" ht="32.25" customHeight="1">
      <c r="A37" s="196" t="s">
        <v>1117</v>
      </c>
      <c r="B37" s="433" t="s">
        <v>1376</v>
      </c>
      <c r="C37" s="434"/>
      <c r="D37" s="217"/>
      <c r="E37" s="178"/>
    </row>
    <row r="38" spans="1:5" s="165" customFormat="1" ht="33" customHeight="1">
      <c r="A38" s="196" t="s">
        <v>1124</v>
      </c>
      <c r="B38" s="433" t="s">
        <v>1377</v>
      </c>
      <c r="C38" s="434"/>
      <c r="D38" s="217"/>
      <c r="E38" s="172"/>
    </row>
    <row r="39" spans="1:5" s="165" customFormat="1" ht="19.5" customHeight="1">
      <c r="A39" s="196" t="s">
        <v>1118</v>
      </c>
      <c r="B39" s="224" t="s">
        <v>1325</v>
      </c>
      <c r="C39" s="224"/>
      <c r="D39" s="217"/>
      <c r="E39" s="178"/>
    </row>
    <row r="40" spans="1:5" s="165" customFormat="1" ht="51.75" customHeight="1">
      <c r="A40" s="196" t="s">
        <v>1128</v>
      </c>
      <c r="B40" s="224" t="s">
        <v>232</v>
      </c>
      <c r="C40" s="224"/>
      <c r="D40" s="217"/>
      <c r="E40" s="178"/>
    </row>
    <row r="41" spans="1:5" s="165" customFormat="1" ht="21.75" customHeight="1">
      <c r="A41" s="196" t="s">
        <v>1129</v>
      </c>
      <c r="B41" s="224" t="s">
        <v>1378</v>
      </c>
      <c r="C41" s="224"/>
      <c r="D41" s="217"/>
      <c r="E41" s="172"/>
    </row>
    <row r="42" spans="1:5" s="165" customFormat="1" ht="22.5" customHeight="1">
      <c r="A42" s="199" t="s">
        <v>617</v>
      </c>
      <c r="B42" s="484" t="s">
        <v>1328</v>
      </c>
      <c r="C42" s="484"/>
      <c r="D42" s="202" t="str" cm="1">
        <f t="array" ref="D42">IF(OR(D43:D60="No Cumple"),"No Cumple",IF(OR(D43:D60="Cumple"),"Cumple",IF(OR(D43:D60="No Aplica"),"Cumple","")))</f>
        <v/>
      </c>
      <c r="E42" s="171"/>
    </row>
    <row r="43" spans="1:5" s="165" customFormat="1" ht="16.5" customHeight="1">
      <c r="A43" s="196" t="s">
        <v>1139</v>
      </c>
      <c r="B43" s="471" t="s">
        <v>1125</v>
      </c>
      <c r="C43" s="471"/>
      <c r="D43" s="217"/>
      <c r="E43" s="171"/>
    </row>
    <row r="44" spans="1:5" s="165" customFormat="1" ht="16.5" customHeight="1">
      <c r="A44" s="196" t="s">
        <v>668</v>
      </c>
      <c r="B44" s="471" t="s">
        <v>1379</v>
      </c>
      <c r="C44" s="471"/>
      <c r="D44" s="217"/>
      <c r="E44" s="171"/>
    </row>
    <row r="45" spans="1:5" s="165" customFormat="1" ht="20.25" customHeight="1">
      <c r="A45" s="196" t="s">
        <v>669</v>
      </c>
      <c r="B45" s="471" t="s">
        <v>1380</v>
      </c>
      <c r="C45" s="471"/>
      <c r="D45" s="217"/>
      <c r="E45" s="171"/>
    </row>
    <row r="46" spans="1:5" s="165" customFormat="1" ht="31.5" customHeight="1">
      <c r="A46" s="196" t="s">
        <v>670</v>
      </c>
      <c r="B46" s="471" t="s">
        <v>1381</v>
      </c>
      <c r="C46" s="471"/>
      <c r="D46" s="217"/>
      <c r="E46" s="171"/>
    </row>
    <row r="47" spans="1:5" s="165" customFormat="1" ht="29.1" customHeight="1">
      <c r="A47" s="196" t="s">
        <v>1140</v>
      </c>
      <c r="B47" s="471" t="s">
        <v>1382</v>
      </c>
      <c r="C47" s="471"/>
      <c r="D47" s="217"/>
      <c r="E47" s="171"/>
    </row>
    <row r="48" spans="1:5" s="165" customFormat="1" ht="33.75" customHeight="1">
      <c r="A48" s="196" t="s">
        <v>1141</v>
      </c>
      <c r="B48" s="471" t="s">
        <v>1383</v>
      </c>
      <c r="C48" s="471"/>
      <c r="D48" s="217"/>
      <c r="E48" s="171"/>
    </row>
    <row r="49" spans="1:5" s="165" customFormat="1" ht="18.75" customHeight="1">
      <c r="A49" s="196" t="s">
        <v>1277</v>
      </c>
      <c r="B49" s="471" t="s">
        <v>1126</v>
      </c>
      <c r="C49" s="471"/>
      <c r="D49" s="217"/>
      <c r="E49" s="171"/>
    </row>
    <row r="50" spans="1:5" s="165" customFormat="1" ht="18" customHeight="1">
      <c r="A50" s="196" t="s">
        <v>1278</v>
      </c>
      <c r="B50" s="471" t="s">
        <v>1131</v>
      </c>
      <c r="C50" s="471"/>
      <c r="D50" s="217"/>
      <c r="E50" s="171"/>
    </row>
    <row r="51" spans="1:5" s="165" customFormat="1" ht="48.75" customHeight="1">
      <c r="A51" s="196" t="s">
        <v>1283</v>
      </c>
      <c r="B51" s="483" t="s">
        <v>1127</v>
      </c>
      <c r="C51" s="483"/>
      <c r="D51" s="217"/>
      <c r="E51" s="171"/>
    </row>
    <row r="52" spans="1:5" s="165" customFormat="1" ht="51" customHeight="1">
      <c r="A52" s="196" t="s">
        <v>1284</v>
      </c>
      <c r="B52" s="471" t="s">
        <v>1433</v>
      </c>
      <c r="C52" s="471"/>
      <c r="D52" s="217"/>
      <c r="E52" s="171"/>
    </row>
    <row r="53" spans="1:5" s="165" customFormat="1" ht="31.5" customHeight="1">
      <c r="A53" s="196" t="s">
        <v>1285</v>
      </c>
      <c r="B53" s="471" t="s">
        <v>247</v>
      </c>
      <c r="C53" s="471"/>
      <c r="D53" s="217"/>
      <c r="E53" s="171"/>
    </row>
    <row r="54" spans="1:5" s="165" customFormat="1" ht="18" customHeight="1">
      <c r="A54" s="196" t="s">
        <v>1286</v>
      </c>
      <c r="B54" s="471" t="s">
        <v>1132</v>
      </c>
      <c r="C54" s="471"/>
      <c r="D54" s="217"/>
      <c r="E54" s="171"/>
    </row>
    <row r="55" spans="1:5" s="165" customFormat="1" ht="19.5" customHeight="1">
      <c r="A55" s="196" t="s">
        <v>1287</v>
      </c>
      <c r="B55" s="471" t="s">
        <v>1133</v>
      </c>
      <c r="C55" s="471"/>
      <c r="D55" s="217"/>
      <c r="E55" s="171"/>
    </row>
    <row r="56" spans="1:5" s="165" customFormat="1" ht="20.25" customHeight="1">
      <c r="A56" s="196" t="s">
        <v>1288</v>
      </c>
      <c r="B56" s="471" t="s">
        <v>1384</v>
      </c>
      <c r="C56" s="471"/>
      <c r="D56" s="217"/>
      <c r="E56" s="171"/>
    </row>
    <row r="57" spans="1:5" s="165" customFormat="1" ht="18.75" customHeight="1">
      <c r="A57" s="196" t="s">
        <v>1289</v>
      </c>
      <c r="B57" s="471" t="s">
        <v>251</v>
      </c>
      <c r="C57" s="471"/>
      <c r="D57" s="217"/>
      <c r="E57" s="171"/>
    </row>
    <row r="58" spans="1:5" s="165" customFormat="1" ht="31.5" customHeight="1">
      <c r="A58" s="196" t="s">
        <v>1290</v>
      </c>
      <c r="B58" s="471" t="s">
        <v>1130</v>
      </c>
      <c r="C58" s="471"/>
      <c r="D58" s="217"/>
      <c r="E58" s="171"/>
    </row>
    <row r="59" spans="1:5" s="165" customFormat="1" ht="20.25" customHeight="1">
      <c r="A59" s="196" t="s">
        <v>1291</v>
      </c>
      <c r="B59" s="471" t="s">
        <v>1134</v>
      </c>
      <c r="C59" s="471"/>
      <c r="D59" s="217"/>
      <c r="E59" s="171"/>
    </row>
    <row r="60" spans="1:5" s="165" customFormat="1" ht="22.5" customHeight="1">
      <c r="A60" s="196" t="s">
        <v>1292</v>
      </c>
      <c r="B60" s="471" t="s">
        <v>1135</v>
      </c>
      <c r="C60" s="471"/>
      <c r="D60" s="217"/>
      <c r="E60" s="171"/>
    </row>
    <row r="61" spans="1:5" s="165" customFormat="1" ht="22.5" customHeight="1">
      <c r="A61" s="199" t="s">
        <v>618</v>
      </c>
      <c r="B61" s="484" t="s">
        <v>1136</v>
      </c>
      <c r="C61" s="484"/>
      <c r="D61" s="202" t="str" cm="1">
        <f t="array" ref="D61">IF(OR(D62:D70="No Cumple"),"No Cumple",IF(OR(D62:D70="Cumple"),"Cumple",IF(OR(D62:D70="No Aplica"),"Cumple","")))</f>
        <v/>
      </c>
      <c r="E61" s="171"/>
    </row>
    <row r="62" spans="1:5" s="165" customFormat="1" ht="21.75" customHeight="1">
      <c r="A62" s="196" t="s">
        <v>671</v>
      </c>
      <c r="B62" s="471" t="s">
        <v>1385</v>
      </c>
      <c r="C62" s="471"/>
      <c r="D62" s="217"/>
      <c r="E62" s="171"/>
    </row>
    <row r="63" spans="1:5" s="165" customFormat="1" ht="19.5" customHeight="1">
      <c r="A63" s="196" t="s">
        <v>672</v>
      </c>
      <c r="B63" s="471" t="s">
        <v>1386</v>
      </c>
      <c r="C63" s="471"/>
      <c r="D63" s="217"/>
      <c r="E63" s="171"/>
    </row>
    <row r="64" spans="1:5" s="165" customFormat="1" ht="18.75" customHeight="1">
      <c r="A64" s="196" t="s">
        <v>1293</v>
      </c>
      <c r="B64" s="471" t="s">
        <v>1387</v>
      </c>
      <c r="C64" s="471"/>
      <c r="D64" s="217"/>
      <c r="E64" s="171"/>
    </row>
    <row r="65" spans="1:5" s="165" customFormat="1" ht="58.5" customHeight="1">
      <c r="A65" s="196" t="s">
        <v>1279</v>
      </c>
      <c r="B65" s="471" t="s">
        <v>1434</v>
      </c>
      <c r="C65" s="471"/>
      <c r="D65" s="217"/>
      <c r="E65" s="171"/>
    </row>
    <row r="66" spans="1:5" s="165" customFormat="1" ht="50.25" customHeight="1">
      <c r="A66" s="196" t="s">
        <v>1280</v>
      </c>
      <c r="B66" s="471" t="s">
        <v>1137</v>
      </c>
      <c r="C66" s="471"/>
      <c r="D66" s="217"/>
      <c r="E66" s="171"/>
    </row>
    <row r="67" spans="1:5" s="165" customFormat="1" ht="32.25" customHeight="1">
      <c r="A67" s="196" t="s">
        <v>1294</v>
      </c>
      <c r="B67" s="471" t="s">
        <v>258</v>
      </c>
      <c r="C67" s="471"/>
      <c r="D67" s="217"/>
      <c r="E67" s="171"/>
    </row>
    <row r="68" spans="1:5" s="165" customFormat="1" ht="31.5" customHeight="1">
      <c r="A68" s="196" t="s">
        <v>1295</v>
      </c>
      <c r="B68" s="471" t="s">
        <v>259</v>
      </c>
      <c r="C68" s="471"/>
      <c r="D68" s="217"/>
      <c r="E68" s="171"/>
    </row>
    <row r="69" spans="1:5" s="165" customFormat="1" ht="32.25" customHeight="1">
      <c r="A69" s="196" t="s">
        <v>1296</v>
      </c>
      <c r="B69" s="471" t="s">
        <v>1138</v>
      </c>
      <c r="C69" s="471"/>
      <c r="D69" s="217"/>
      <c r="E69" s="171"/>
    </row>
    <row r="70" spans="1:5" s="165" customFormat="1" ht="33" customHeight="1">
      <c r="A70" s="196" t="s">
        <v>1297</v>
      </c>
      <c r="B70" s="471" t="s">
        <v>1388</v>
      </c>
      <c r="C70" s="471"/>
      <c r="D70" s="217"/>
      <c r="E70" s="171"/>
    </row>
    <row r="71" spans="1:5" s="165" customFormat="1" ht="19.5" customHeight="1">
      <c r="A71" s="199" t="s">
        <v>620</v>
      </c>
      <c r="B71" s="490" t="s">
        <v>1142</v>
      </c>
      <c r="C71" s="491"/>
      <c r="D71" s="202" t="str" cm="1">
        <f t="array" ref="D71">IF(OR(D72:D87="No Cumple"),"No Cumple",IF(OR(D72:D87="Cumple"),"Cumple",IF(OR(D72:D87="No Aplica"),"Cumple","")))</f>
        <v/>
      </c>
      <c r="E71" s="178"/>
    </row>
    <row r="72" spans="1:5" s="165" customFormat="1" ht="20.25" customHeight="1">
      <c r="A72" s="193" t="s">
        <v>621</v>
      </c>
      <c r="B72" s="433" t="s">
        <v>1389</v>
      </c>
      <c r="C72" s="434"/>
      <c r="D72" s="217"/>
      <c r="E72" s="171"/>
    </row>
    <row r="73" spans="1:5" s="165" customFormat="1" ht="18.75" customHeight="1">
      <c r="A73" s="193" t="s">
        <v>622</v>
      </c>
      <c r="B73" s="224" t="s">
        <v>1143</v>
      </c>
      <c r="C73" s="224"/>
      <c r="D73" s="217"/>
      <c r="E73" s="178"/>
    </row>
    <row r="74" spans="1:5" s="165" customFormat="1" ht="51" customHeight="1">
      <c r="A74" s="193" t="s">
        <v>623</v>
      </c>
      <c r="B74" s="224" t="s">
        <v>1390</v>
      </c>
      <c r="C74" s="224"/>
      <c r="D74" s="217"/>
      <c r="E74" s="172"/>
    </row>
    <row r="75" spans="1:5" s="165" customFormat="1" ht="17.25" customHeight="1">
      <c r="A75" s="193" t="s">
        <v>624</v>
      </c>
      <c r="B75" s="224" t="s">
        <v>1144</v>
      </c>
      <c r="C75" s="224"/>
      <c r="D75" s="217"/>
      <c r="E75" s="171"/>
    </row>
    <row r="76" spans="1:5" s="165" customFormat="1" ht="17.25" customHeight="1">
      <c r="A76" s="193" t="s">
        <v>625</v>
      </c>
      <c r="B76" s="224" t="s">
        <v>1145</v>
      </c>
      <c r="C76" s="224"/>
      <c r="D76" s="217"/>
      <c r="E76" s="178"/>
    </row>
    <row r="77" spans="1:5" s="165" customFormat="1" ht="17.25" customHeight="1">
      <c r="A77" s="193" t="s">
        <v>626</v>
      </c>
      <c r="B77" s="462" t="s">
        <v>1158</v>
      </c>
      <c r="C77" s="463"/>
      <c r="D77" s="217"/>
      <c r="E77" s="178"/>
    </row>
    <row r="78" spans="1:5" s="165" customFormat="1" ht="32.25" customHeight="1">
      <c r="A78" s="193" t="s">
        <v>1298</v>
      </c>
      <c r="B78" s="462" t="s">
        <v>1157</v>
      </c>
      <c r="C78" s="463"/>
      <c r="D78" s="217"/>
      <c r="E78" s="178"/>
    </row>
    <row r="79" spans="1:5" s="165" customFormat="1" ht="16.5" customHeight="1">
      <c r="A79" s="193" t="s">
        <v>1299</v>
      </c>
      <c r="B79" s="462" t="s">
        <v>1159</v>
      </c>
      <c r="C79" s="463"/>
      <c r="D79" s="217"/>
      <c r="E79" s="178"/>
    </row>
    <row r="80" spans="1:5" s="165" customFormat="1" ht="18.75" customHeight="1">
      <c r="A80" s="193" t="s">
        <v>1300</v>
      </c>
      <c r="B80" s="462" t="s">
        <v>1160</v>
      </c>
      <c r="C80" s="463"/>
      <c r="D80" s="217"/>
      <c r="E80" s="178"/>
    </row>
    <row r="81" spans="1:5" s="165" customFormat="1" ht="18" customHeight="1">
      <c r="A81" s="193" t="s">
        <v>1301</v>
      </c>
      <c r="B81" s="462" t="s">
        <v>1161</v>
      </c>
      <c r="C81" s="463"/>
      <c r="D81" s="217"/>
      <c r="E81" s="178"/>
    </row>
    <row r="82" spans="1:5" s="165" customFormat="1" ht="18" customHeight="1">
      <c r="A82" s="193" t="s">
        <v>1302</v>
      </c>
      <c r="B82" s="462" t="s">
        <v>1154</v>
      </c>
      <c r="C82" s="463"/>
      <c r="D82" s="217"/>
      <c r="E82" s="178"/>
    </row>
    <row r="83" spans="1:5" s="165" customFormat="1" ht="16.5" customHeight="1">
      <c r="A83" s="193" t="s">
        <v>1303</v>
      </c>
      <c r="B83" s="462" t="s">
        <v>1162</v>
      </c>
      <c r="C83" s="463"/>
      <c r="D83" s="217"/>
      <c r="E83" s="178"/>
    </row>
    <row r="84" spans="1:5" s="165" customFormat="1" ht="18.75" customHeight="1">
      <c r="A84" s="193" t="s">
        <v>1304</v>
      </c>
      <c r="B84" s="462" t="s">
        <v>1155</v>
      </c>
      <c r="C84" s="463"/>
      <c r="D84" s="217"/>
      <c r="E84" s="178"/>
    </row>
    <row r="85" spans="1:5" s="165" customFormat="1" ht="18" customHeight="1">
      <c r="A85" s="193" t="s">
        <v>1305</v>
      </c>
      <c r="B85" s="462" t="s">
        <v>1163</v>
      </c>
      <c r="C85" s="463"/>
      <c r="D85" s="217"/>
      <c r="E85" s="178"/>
    </row>
    <row r="86" spans="1:5" s="165" customFormat="1" ht="30.75" customHeight="1">
      <c r="A86" s="193" t="s">
        <v>1306</v>
      </c>
      <c r="B86" s="462" t="s">
        <v>1156</v>
      </c>
      <c r="C86" s="463"/>
      <c r="D86" s="217"/>
      <c r="E86" s="178"/>
    </row>
    <row r="87" spans="1:5" s="165" customFormat="1" ht="30.75" customHeight="1">
      <c r="A87" s="193" t="s">
        <v>1307</v>
      </c>
      <c r="B87" s="224" t="s">
        <v>276</v>
      </c>
      <c r="C87" s="224"/>
      <c r="D87" s="217"/>
      <c r="E87" s="178"/>
    </row>
    <row r="88" spans="1:5" s="165" customFormat="1" ht="21" customHeight="1">
      <c r="A88" s="199" t="s">
        <v>627</v>
      </c>
      <c r="B88" s="470" t="s">
        <v>265</v>
      </c>
      <c r="C88" s="470"/>
      <c r="D88" s="202" t="str">
        <f>IF(OR(D89="No Cumple"),"No Cumple",IF(OR(D89="Cumple"),"Cumple",IF(OR(D89="No Aplica"),"Cumple","")))</f>
        <v/>
      </c>
      <c r="E88" s="172"/>
    </row>
    <row r="89" spans="1:5" s="165" customFormat="1" ht="21" customHeight="1">
      <c r="A89" s="193" t="s">
        <v>1164</v>
      </c>
      <c r="B89" s="224" t="s">
        <v>264</v>
      </c>
      <c r="C89" s="224"/>
      <c r="D89" s="217"/>
      <c r="E89" s="172"/>
    </row>
    <row r="90" spans="1:5" s="165" customFormat="1" ht="21" customHeight="1">
      <c r="A90" s="199" t="s">
        <v>628</v>
      </c>
      <c r="B90" s="470" t="s">
        <v>267</v>
      </c>
      <c r="C90" s="470"/>
      <c r="D90" s="202" t="str" cm="1">
        <f t="array" ref="D90">IF(OR(D91:D104="No Cumple"),"No Cumple",IF(OR(D91:D104="Cumple"),"Cumple",IF(OR(D91:D104="No Aplica"),"Cumple","")))</f>
        <v/>
      </c>
      <c r="E90" s="171"/>
    </row>
    <row r="91" spans="1:5" s="165" customFormat="1" ht="18.75" customHeight="1">
      <c r="A91" s="193" t="s">
        <v>629</v>
      </c>
      <c r="B91" s="471" t="s">
        <v>1391</v>
      </c>
      <c r="C91" s="471"/>
      <c r="D91" s="217"/>
      <c r="E91" s="171"/>
    </row>
    <row r="92" spans="1:5" s="165" customFormat="1" ht="18.75" customHeight="1">
      <c r="A92" s="193" t="s">
        <v>630</v>
      </c>
      <c r="B92" s="487" t="s">
        <v>1392</v>
      </c>
      <c r="C92" s="488"/>
      <c r="D92" s="217"/>
      <c r="E92" s="171"/>
    </row>
    <row r="93" spans="1:5" s="165" customFormat="1" ht="18.75" customHeight="1">
      <c r="A93" s="193" t="s">
        <v>631</v>
      </c>
      <c r="B93" s="224" t="s">
        <v>1165</v>
      </c>
      <c r="C93" s="224"/>
      <c r="D93" s="217"/>
      <c r="E93" s="171"/>
    </row>
    <row r="94" spans="1:5" s="165" customFormat="1" ht="18.75" customHeight="1">
      <c r="A94" s="193" t="s">
        <v>632</v>
      </c>
      <c r="B94" s="224" t="s">
        <v>269</v>
      </c>
      <c r="C94" s="224"/>
      <c r="D94" s="217"/>
      <c r="E94" s="171"/>
    </row>
    <row r="95" spans="1:5" s="165" customFormat="1" ht="29.25" customHeight="1">
      <c r="A95" s="193" t="s">
        <v>1308</v>
      </c>
      <c r="B95" s="471" t="s">
        <v>1146</v>
      </c>
      <c r="C95" s="471"/>
      <c r="D95" s="217"/>
      <c r="E95" s="178"/>
    </row>
    <row r="96" spans="1:5" s="165" customFormat="1" ht="21.75" customHeight="1">
      <c r="A96" s="193" t="s">
        <v>633</v>
      </c>
      <c r="B96" s="224" t="s">
        <v>270</v>
      </c>
      <c r="C96" s="224"/>
      <c r="D96" s="217"/>
      <c r="E96" s="171"/>
    </row>
    <row r="97" spans="1:5" s="165" customFormat="1" ht="33.75" customHeight="1">
      <c r="A97" s="193" t="s">
        <v>634</v>
      </c>
      <c r="B97" s="224" t="s">
        <v>271</v>
      </c>
      <c r="C97" s="224"/>
      <c r="D97" s="217"/>
      <c r="E97" s="172"/>
    </row>
    <row r="98" spans="1:5" s="165" customFormat="1" ht="18" customHeight="1">
      <c r="A98" s="193" t="s">
        <v>635</v>
      </c>
      <c r="B98" s="224" t="s">
        <v>1393</v>
      </c>
      <c r="C98" s="224"/>
      <c r="D98" s="217"/>
      <c r="E98" s="171"/>
    </row>
    <row r="99" spans="1:5" s="165" customFormat="1" ht="33" customHeight="1">
      <c r="A99" s="193" t="s">
        <v>636</v>
      </c>
      <c r="B99" s="487" t="s">
        <v>1147</v>
      </c>
      <c r="C99" s="488"/>
      <c r="D99" s="217"/>
      <c r="E99" s="172"/>
    </row>
    <row r="100" spans="1:5" s="165" customFormat="1" ht="19.5" customHeight="1">
      <c r="A100" s="193" t="s">
        <v>1309</v>
      </c>
      <c r="B100" s="487" t="s">
        <v>1394</v>
      </c>
      <c r="C100" s="488"/>
      <c r="D100" s="217"/>
      <c r="E100" s="171"/>
    </row>
    <row r="101" spans="1:5" s="165" customFormat="1" ht="20.25" customHeight="1">
      <c r="A101" s="193" t="s">
        <v>1310</v>
      </c>
      <c r="B101" s="224" t="s">
        <v>1395</v>
      </c>
      <c r="C101" s="224"/>
      <c r="D101" s="217"/>
      <c r="E101" s="171"/>
    </row>
    <row r="102" spans="1:5" s="165" customFormat="1" ht="46.5" customHeight="1">
      <c r="A102" s="193" t="s">
        <v>1311</v>
      </c>
      <c r="B102" s="224" t="s">
        <v>272</v>
      </c>
      <c r="C102" s="224"/>
      <c r="D102" s="217"/>
      <c r="E102" s="171"/>
    </row>
    <row r="103" spans="1:5" s="165" customFormat="1" ht="100.5" customHeight="1">
      <c r="A103" s="193" t="s">
        <v>637</v>
      </c>
      <c r="B103" s="429" t="s">
        <v>1396</v>
      </c>
      <c r="C103" s="429"/>
      <c r="D103" s="217"/>
      <c r="E103" s="172"/>
    </row>
    <row r="104" spans="1:5" s="165" customFormat="1" ht="30.75" customHeight="1">
      <c r="A104" s="193" t="s">
        <v>1312</v>
      </c>
      <c r="B104" s="471" t="s">
        <v>1148</v>
      </c>
      <c r="C104" s="471"/>
      <c r="D104" s="217"/>
      <c r="E104" s="171"/>
    </row>
    <row r="105" spans="1:5" s="165" customFormat="1" ht="17.25" customHeight="1">
      <c r="A105" s="199" t="s">
        <v>638</v>
      </c>
      <c r="B105" s="470" t="s">
        <v>274</v>
      </c>
      <c r="C105" s="470"/>
      <c r="D105" s="202" t="str" cm="1">
        <f t="array" ref="D105">IF(OR(D106:D115="No Cumple"),"No Cumple",IF(OR(D106:D115="Cumple"),"Cumple",IF(OR(D106:D115="No Aplica"),"Cumple","")))</f>
        <v/>
      </c>
      <c r="E105" s="172"/>
    </row>
    <row r="106" spans="1:5" s="165" customFormat="1" ht="35.25" customHeight="1">
      <c r="A106" s="193" t="s">
        <v>639</v>
      </c>
      <c r="B106" s="224" t="s">
        <v>278</v>
      </c>
      <c r="C106" s="224"/>
      <c r="D106" s="217"/>
      <c r="E106" s="172"/>
    </row>
    <row r="107" spans="1:5" s="165" customFormat="1" ht="18.95" customHeight="1">
      <c r="A107" s="193" t="s">
        <v>640</v>
      </c>
      <c r="B107" s="224" t="s">
        <v>1397</v>
      </c>
      <c r="C107" s="489"/>
      <c r="D107" s="217"/>
      <c r="E107" s="172"/>
    </row>
    <row r="108" spans="1:5" s="165" customFormat="1" ht="33" customHeight="1">
      <c r="A108" s="193" t="s">
        <v>641</v>
      </c>
      <c r="B108" s="224" t="s">
        <v>281</v>
      </c>
      <c r="C108" s="224"/>
      <c r="D108" s="217"/>
      <c r="E108" s="172"/>
    </row>
    <row r="109" spans="1:5" s="165" customFormat="1" ht="30" customHeight="1">
      <c r="A109" s="193" t="s">
        <v>1313</v>
      </c>
      <c r="B109" s="224" t="s">
        <v>1398</v>
      </c>
      <c r="C109" s="224"/>
      <c r="D109" s="217"/>
      <c r="E109" s="172"/>
    </row>
    <row r="110" spans="1:5" s="165" customFormat="1" ht="47.25" customHeight="1">
      <c r="A110" s="193" t="s">
        <v>1314</v>
      </c>
      <c r="B110" s="224" t="s">
        <v>283</v>
      </c>
      <c r="C110" s="224"/>
      <c r="D110" s="217"/>
      <c r="E110" s="172"/>
    </row>
    <row r="111" spans="1:5" s="165" customFormat="1" ht="31.5" customHeight="1">
      <c r="A111" s="193" t="s">
        <v>642</v>
      </c>
      <c r="B111" s="224" t="s">
        <v>285</v>
      </c>
      <c r="C111" s="224"/>
      <c r="D111" s="217"/>
      <c r="E111" s="172"/>
    </row>
    <row r="112" spans="1:5" s="165" customFormat="1" ht="31.5" customHeight="1">
      <c r="A112" s="193" t="s">
        <v>1315</v>
      </c>
      <c r="B112" s="224" t="s">
        <v>288</v>
      </c>
      <c r="C112" s="224"/>
      <c r="D112" s="217"/>
      <c r="E112" s="172"/>
    </row>
    <row r="113" spans="1:5" s="165" customFormat="1" ht="17.25" customHeight="1">
      <c r="A113" s="193" t="s">
        <v>643</v>
      </c>
      <c r="B113" s="224" t="s">
        <v>1149</v>
      </c>
      <c r="C113" s="224"/>
      <c r="D113" s="217"/>
      <c r="E113" s="172"/>
    </row>
    <row r="114" spans="1:5" s="165" customFormat="1" ht="16.5" customHeight="1">
      <c r="A114" s="193" t="s">
        <v>644</v>
      </c>
      <c r="B114" s="471" t="s">
        <v>1399</v>
      </c>
      <c r="C114" s="471"/>
      <c r="D114" s="217"/>
      <c r="E114" s="172"/>
    </row>
    <row r="115" spans="1:5" s="165" customFormat="1" ht="18" customHeight="1">
      <c r="A115" s="193" t="s">
        <v>1316</v>
      </c>
      <c r="B115" s="224" t="s">
        <v>1326</v>
      </c>
      <c r="C115" s="224"/>
      <c r="D115" s="217"/>
      <c r="E115" s="172"/>
    </row>
    <row r="116" spans="1:5">
      <c r="A116" s="199" t="s">
        <v>645</v>
      </c>
      <c r="B116" s="470" t="s">
        <v>1150</v>
      </c>
      <c r="C116" s="470"/>
      <c r="D116" s="202" t="str" cm="1">
        <f t="array" ref="D116">IF(OR(D117:D125="No Cumple"),"No Cumple",IF(OR(D117:D125="Cumple"),"Cumple",IF(OR(D117:D125="No Aplica"),"Cumple","")))</f>
        <v/>
      </c>
      <c r="E116" s="172"/>
    </row>
    <row r="117" spans="1:5">
      <c r="A117" s="196" t="s">
        <v>646</v>
      </c>
      <c r="B117" s="224" t="s">
        <v>291</v>
      </c>
      <c r="C117" s="224"/>
      <c r="D117" s="217"/>
      <c r="E117" s="172"/>
    </row>
    <row r="118" spans="1:5" ht="30.75" customHeight="1">
      <c r="A118" s="196" t="s">
        <v>647</v>
      </c>
      <c r="B118" s="224" t="s">
        <v>1166</v>
      </c>
      <c r="C118" s="224"/>
      <c r="D118" s="217"/>
      <c r="E118" s="172"/>
    </row>
    <row r="119" spans="1:5">
      <c r="A119" s="196" t="s">
        <v>1317</v>
      </c>
      <c r="B119" s="224" t="s">
        <v>1151</v>
      </c>
      <c r="C119" s="224"/>
      <c r="D119" s="217"/>
      <c r="E119" s="172"/>
    </row>
    <row r="120" spans="1:5">
      <c r="A120" s="196" t="s">
        <v>648</v>
      </c>
      <c r="B120" s="224" t="s">
        <v>297</v>
      </c>
      <c r="C120" s="224"/>
      <c r="D120" s="217"/>
      <c r="E120" s="172"/>
    </row>
    <row r="121" spans="1:5">
      <c r="A121" s="196" t="s">
        <v>1318</v>
      </c>
      <c r="B121" s="224" t="s">
        <v>298</v>
      </c>
      <c r="C121" s="224"/>
      <c r="D121" s="217"/>
      <c r="E121" s="172"/>
    </row>
    <row r="122" spans="1:5">
      <c r="A122" s="196" t="s">
        <v>1319</v>
      </c>
      <c r="B122" s="224" t="s">
        <v>299</v>
      </c>
      <c r="C122" s="224"/>
      <c r="D122" s="217"/>
      <c r="E122" s="172"/>
    </row>
    <row r="123" spans="1:5">
      <c r="A123" s="196" t="s">
        <v>1320</v>
      </c>
      <c r="B123" s="224" t="s">
        <v>300</v>
      </c>
      <c r="C123" s="224"/>
      <c r="D123" s="217"/>
      <c r="E123" s="172"/>
    </row>
    <row r="124" spans="1:5">
      <c r="A124" s="196" t="s">
        <v>1321</v>
      </c>
      <c r="B124" s="471" t="s">
        <v>1077</v>
      </c>
      <c r="C124" s="471"/>
      <c r="D124" s="217"/>
      <c r="E124" s="172"/>
    </row>
    <row r="125" spans="1:5" ht="33" customHeight="1">
      <c r="A125" s="196" t="s">
        <v>1322</v>
      </c>
      <c r="B125" s="224" t="s">
        <v>1435</v>
      </c>
      <c r="C125" s="224"/>
      <c r="D125" s="217"/>
      <c r="E125" s="172"/>
    </row>
    <row r="126" spans="1:5">
      <c r="A126" s="199" t="s">
        <v>1269</v>
      </c>
      <c r="B126" s="484" t="s">
        <v>301</v>
      </c>
      <c r="C126" s="484"/>
      <c r="D126" s="202" t="str" cm="1">
        <f t="array" ref="D126">IF(OR(D127:D128="No Cumple"),"No Cumple",IF(OR(D127:D128="Cumple"),"Cumple",IF(OR(D127:D128="No Aplica"),"Cumple","")))</f>
        <v/>
      </c>
      <c r="E126" s="172"/>
    </row>
    <row r="127" spans="1:5" ht="151.5" customHeight="1">
      <c r="A127" s="196" t="s">
        <v>1323</v>
      </c>
      <c r="B127" s="224" t="s">
        <v>1400</v>
      </c>
      <c r="C127" s="224"/>
      <c r="D127" s="217"/>
      <c r="E127" s="172"/>
    </row>
    <row r="128" spans="1:5" ht="36.75" customHeight="1" thickBot="1">
      <c r="A128" s="204" t="s">
        <v>1270</v>
      </c>
      <c r="B128" s="229" t="s">
        <v>1152</v>
      </c>
      <c r="C128" s="229"/>
      <c r="D128" s="217"/>
      <c r="E128" s="192"/>
    </row>
    <row r="129" spans="1:5" s="165" customFormat="1" ht="17.25" thickBot="1">
      <c r="A129" s="411" t="s">
        <v>1456</v>
      </c>
      <c r="B129" s="412"/>
      <c r="C129" s="413"/>
      <c r="D129" s="203" t="str">
        <f>IF(OR(D7="No cumple",D12="NO CUMPLE",D18="No cumple",D29="No cumple",D34="No cumple",D42="No cumple",D61="No cumple",D71="No cumple",D88="no cumple",D90="no cumple",D105="no cumple",D116="no cumple",D126="no cumple"),"NO CUMPLE",IF(OR(D7="cumple",D12="CUMPLE",D18="cumple",29="cumple",D34="cumple",D42="cumple",D61="cumple",D71="cumple",D88="cumple",D90="cumple",D105="cumple",D116="cumple",D126="cumple"),"CUMPLE",""))</f>
        <v/>
      </c>
      <c r="E129" s="164"/>
    </row>
    <row r="130" spans="1:5" s="165" customFormat="1" ht="15.75" thickBot="1">
      <c r="A130" s="435" t="s">
        <v>76</v>
      </c>
      <c r="B130" s="436"/>
      <c r="C130" s="436"/>
      <c r="D130" s="436"/>
      <c r="E130" s="437"/>
    </row>
    <row r="131" spans="1:5" s="165" customFormat="1" ht="15.75" thickBot="1">
      <c r="A131" s="416" t="s">
        <v>72</v>
      </c>
      <c r="B131" s="417"/>
      <c r="C131" s="417"/>
      <c r="D131" s="173"/>
      <c r="E131" s="173" t="s">
        <v>2</v>
      </c>
    </row>
    <row r="132" spans="1:5" s="165" customFormat="1" ht="15">
      <c r="A132" s="418"/>
      <c r="B132" s="419"/>
      <c r="C132" s="419"/>
      <c r="D132" s="174"/>
      <c r="E132" s="174"/>
    </row>
    <row r="133" spans="1:5" s="165" customFormat="1" ht="15">
      <c r="A133" s="418"/>
      <c r="B133" s="419"/>
      <c r="C133" s="419"/>
      <c r="D133" s="174"/>
      <c r="E133" s="174"/>
    </row>
    <row r="134" spans="1:5" ht="15.75" thickBot="1">
      <c r="A134" s="414"/>
      <c r="B134" s="415"/>
      <c r="C134" s="415"/>
      <c r="D134" s="175"/>
      <c r="E134" s="175"/>
    </row>
  </sheetData>
  <mergeCells count="134">
    <mergeCell ref="B93:C93"/>
    <mergeCell ref="B94:C94"/>
    <mergeCell ref="B76:C76"/>
    <mergeCell ref="B71:C71"/>
    <mergeCell ref="B72:C72"/>
    <mergeCell ref="B73:C73"/>
    <mergeCell ref="B74:C74"/>
    <mergeCell ref="B75:C75"/>
    <mergeCell ref="B101:C101"/>
    <mergeCell ref="B98:C98"/>
    <mergeCell ref="B91:C91"/>
    <mergeCell ref="B92:C92"/>
    <mergeCell ref="B95:C95"/>
    <mergeCell ref="B89:C89"/>
    <mergeCell ref="B87:C87"/>
    <mergeCell ref="B88:C88"/>
    <mergeCell ref="B102:C102"/>
    <mergeCell ref="B117:C117"/>
    <mergeCell ref="B113:C113"/>
    <mergeCell ref="B114:C114"/>
    <mergeCell ref="B115:C115"/>
    <mergeCell ref="B116:C116"/>
    <mergeCell ref="B107:C107"/>
    <mergeCell ref="B108:C108"/>
    <mergeCell ref="B109:C109"/>
    <mergeCell ref="B110:C110"/>
    <mergeCell ref="B111:C111"/>
    <mergeCell ref="B103:C103"/>
    <mergeCell ref="B70:C70"/>
    <mergeCell ref="B61:C61"/>
    <mergeCell ref="B62:C62"/>
    <mergeCell ref="B63:C63"/>
    <mergeCell ref="B64:C64"/>
    <mergeCell ref="B65:C65"/>
    <mergeCell ref="B66:C66"/>
    <mergeCell ref="B67:C67"/>
    <mergeCell ref="B68:C68"/>
    <mergeCell ref="B69:C69"/>
    <mergeCell ref="B44:C44"/>
    <mergeCell ref="B36:C36"/>
    <mergeCell ref="B38:C38"/>
    <mergeCell ref="B41:C41"/>
    <mergeCell ref="B31:C31"/>
    <mergeCell ref="B32:C32"/>
    <mergeCell ref="B33:C33"/>
    <mergeCell ref="B37:C37"/>
    <mergeCell ref="B60:C60"/>
    <mergeCell ref="B55:C55"/>
    <mergeCell ref="B56:C56"/>
    <mergeCell ref="B57:C57"/>
    <mergeCell ref="B58:C58"/>
    <mergeCell ref="B59:C59"/>
    <mergeCell ref="B50:C50"/>
    <mergeCell ref="B51:C51"/>
    <mergeCell ref="B52:C52"/>
    <mergeCell ref="B53:C53"/>
    <mergeCell ref="B54:C54"/>
    <mergeCell ref="B25:C25"/>
    <mergeCell ref="B14:C14"/>
    <mergeCell ref="B28:C28"/>
    <mergeCell ref="B100:C100"/>
    <mergeCell ref="B106:C106"/>
    <mergeCell ref="B39:C39"/>
    <mergeCell ref="B96:C96"/>
    <mergeCell ref="B97:C97"/>
    <mergeCell ref="B99:C99"/>
    <mergeCell ref="B90:C90"/>
    <mergeCell ref="B18:C18"/>
    <mergeCell ref="B104:C104"/>
    <mergeCell ref="B83:C83"/>
    <mergeCell ref="B85:C85"/>
    <mergeCell ref="B45:C45"/>
    <mergeCell ref="B46:C46"/>
    <mergeCell ref="B47:C47"/>
    <mergeCell ref="B22:C22"/>
    <mergeCell ref="B48:C48"/>
    <mergeCell ref="B49:C49"/>
    <mergeCell ref="B26:C26"/>
    <mergeCell ref="B29:C29"/>
    <mergeCell ref="B42:C42"/>
    <mergeCell ref="B43:C43"/>
    <mergeCell ref="B15:C15"/>
    <mergeCell ref="B16:C16"/>
    <mergeCell ref="B17:C17"/>
    <mergeCell ref="B19:C19"/>
    <mergeCell ref="B20:C20"/>
    <mergeCell ref="B21:C21"/>
    <mergeCell ref="B6:C6"/>
    <mergeCell ref="B11:C11"/>
    <mergeCell ref="B12:C12"/>
    <mergeCell ref="B13:C13"/>
    <mergeCell ref="A134:C134"/>
    <mergeCell ref="A130:E130"/>
    <mergeCell ref="A131:C131"/>
    <mergeCell ref="A132:C132"/>
    <mergeCell ref="A133:C133"/>
    <mergeCell ref="B105:C105"/>
    <mergeCell ref="B126:C126"/>
    <mergeCell ref="B127:C127"/>
    <mergeCell ref="B128:C128"/>
    <mergeCell ref="B121:C121"/>
    <mergeCell ref="B122:C122"/>
    <mergeCell ref="B123:C123"/>
    <mergeCell ref="B112:C112"/>
    <mergeCell ref="A129:C129"/>
    <mergeCell ref="B124:C124"/>
    <mergeCell ref="B125:C125"/>
    <mergeCell ref="B119:C119"/>
    <mergeCell ref="B120:C120"/>
    <mergeCell ref="B118:C118"/>
    <mergeCell ref="B23:C23"/>
    <mergeCell ref="B24:C24"/>
    <mergeCell ref="A1:E1"/>
    <mergeCell ref="A2:E2"/>
    <mergeCell ref="A3:E3"/>
    <mergeCell ref="A4:E4"/>
    <mergeCell ref="B8:C8"/>
    <mergeCell ref="B77:C77"/>
    <mergeCell ref="B86:C86"/>
    <mergeCell ref="B78:C78"/>
    <mergeCell ref="B79:C79"/>
    <mergeCell ref="B80:C80"/>
    <mergeCell ref="B81:C81"/>
    <mergeCell ref="B82:C82"/>
    <mergeCell ref="B84:C84"/>
    <mergeCell ref="A5:E5"/>
    <mergeCell ref="B7:C7"/>
    <mergeCell ref="B40:C40"/>
    <mergeCell ref="B35:C35"/>
    <mergeCell ref="B27:C27"/>
    <mergeCell ref="B34:C34"/>
    <mergeCell ref="B30:C30"/>
    <mergeCell ref="B9:C9"/>
    <mergeCell ref="B10:C10"/>
  </mergeCells>
  <dataValidations count="1">
    <dataValidation type="list" allowBlank="1" showInputMessage="1" showErrorMessage="1" sqref="D8:D11 D13:D17 D19:D28 D30:D33 D35:D41 D43:D60 D62:D70 D72:D87 D89 D91:D104 D106:D115 D117:D125 D127:D128" xr:uid="{2450439C-CFE3-4D33-B81D-5304919FF50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E22"/>
  <sheetViews>
    <sheetView topLeftCell="A11"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31" t="s">
        <v>4</v>
      </c>
      <c r="B1" s="232"/>
      <c r="C1" s="232"/>
      <c r="D1" s="232"/>
      <c r="E1" s="233"/>
    </row>
    <row r="2" spans="1:5" ht="17.25" customHeight="1" thickBot="1">
      <c r="A2" s="264" t="s">
        <v>1003</v>
      </c>
      <c r="B2" s="265"/>
      <c r="C2" s="265"/>
      <c r="D2" s="265"/>
      <c r="E2" s="266"/>
    </row>
    <row r="3" spans="1:5" s="2" customFormat="1" ht="17.25" thickBot="1">
      <c r="A3" s="237" t="s">
        <v>3</v>
      </c>
      <c r="B3" s="238"/>
      <c r="C3" s="238"/>
      <c r="D3" s="238"/>
      <c r="E3" s="239"/>
    </row>
    <row r="4" spans="1:5" s="2" customFormat="1" ht="17.25" thickBot="1">
      <c r="A4" s="240" t="s">
        <v>486</v>
      </c>
      <c r="B4" s="241"/>
      <c r="C4" s="241"/>
      <c r="D4" s="241"/>
      <c r="E4" s="242"/>
    </row>
    <row r="5" spans="1:5" s="165" customFormat="1" ht="27.75" customHeight="1" thickBot="1">
      <c r="A5" s="424" t="s">
        <v>1332</v>
      </c>
      <c r="B5" s="425"/>
      <c r="C5" s="425"/>
      <c r="D5" s="425"/>
      <c r="E5" s="426"/>
    </row>
    <row r="6" spans="1:5" s="165" customFormat="1" ht="75.75" thickBot="1">
      <c r="A6" s="198" t="s">
        <v>74</v>
      </c>
      <c r="B6" s="287" t="s">
        <v>908</v>
      </c>
      <c r="C6" s="289"/>
      <c r="D6" s="201" t="s">
        <v>1455</v>
      </c>
      <c r="E6" s="167" t="s">
        <v>75</v>
      </c>
    </row>
    <row r="7" spans="1:5" s="165" customFormat="1" ht="26.25" customHeight="1">
      <c r="A7" s="199" t="s">
        <v>840</v>
      </c>
      <c r="B7" s="470" t="s">
        <v>305</v>
      </c>
      <c r="C7" s="470"/>
      <c r="D7" s="202" t="str" cm="1">
        <f t="array" ref="D7">IF(OR(D8:D16="No Cumple"),"No Cumple",IF(OR(D8:D16="Cumple"),"Cumple",IF(OR(D8:D16="No Aplica"),"Cumple","")))</f>
        <v/>
      </c>
      <c r="E7" s="168"/>
    </row>
    <row r="8" spans="1:5" s="165" customFormat="1" ht="34.5" customHeight="1">
      <c r="A8" s="200" t="s">
        <v>841</v>
      </c>
      <c r="B8" s="218" t="s">
        <v>1401</v>
      </c>
      <c r="C8" s="218"/>
      <c r="D8" s="217"/>
      <c r="E8" s="169"/>
    </row>
    <row r="9" spans="1:5" s="165" customFormat="1" ht="51" customHeight="1">
      <c r="A9" s="200" t="s">
        <v>842</v>
      </c>
      <c r="B9" s="218" t="s">
        <v>1402</v>
      </c>
      <c r="C9" s="218"/>
      <c r="D9" s="217"/>
      <c r="E9" s="169"/>
    </row>
    <row r="10" spans="1:5" s="165" customFormat="1" ht="48" customHeight="1">
      <c r="A10" s="193" t="s">
        <v>843</v>
      </c>
      <c r="B10" s="218" t="s">
        <v>1405</v>
      </c>
      <c r="C10" s="218"/>
      <c r="D10" s="217"/>
      <c r="E10" s="169"/>
    </row>
    <row r="11" spans="1:5" s="165" customFormat="1" ht="47.25" customHeight="1">
      <c r="A11" s="193" t="s">
        <v>844</v>
      </c>
      <c r="B11" s="492" t="s">
        <v>1403</v>
      </c>
      <c r="C11" s="492"/>
      <c r="D11" s="217"/>
      <c r="E11" s="170"/>
    </row>
    <row r="12" spans="1:5" s="165" customFormat="1" ht="40.5" customHeight="1">
      <c r="A12" s="193" t="s">
        <v>845</v>
      </c>
      <c r="B12" s="471" t="s">
        <v>1078</v>
      </c>
      <c r="C12" s="492"/>
      <c r="D12" s="217"/>
      <c r="E12" s="169"/>
    </row>
    <row r="13" spans="1:5" s="165" customFormat="1" ht="19.5" customHeight="1">
      <c r="A13" s="193" t="s">
        <v>846</v>
      </c>
      <c r="B13" s="218" t="s">
        <v>306</v>
      </c>
      <c r="C13" s="218"/>
      <c r="D13" s="217"/>
      <c r="E13" s="169"/>
    </row>
    <row r="14" spans="1:5" s="165" customFormat="1" ht="32.25" customHeight="1">
      <c r="A14" s="193" t="s">
        <v>1329</v>
      </c>
      <c r="B14" s="224" t="s">
        <v>1404</v>
      </c>
      <c r="C14" s="218"/>
      <c r="D14" s="217"/>
      <c r="E14" s="170"/>
    </row>
    <row r="15" spans="1:5" s="165" customFormat="1" ht="115.5" customHeight="1">
      <c r="A15" s="193" t="s">
        <v>1330</v>
      </c>
      <c r="B15" s="224" t="s">
        <v>1406</v>
      </c>
      <c r="C15" s="218"/>
      <c r="D15" s="217"/>
      <c r="E15" s="171"/>
    </row>
    <row r="16" spans="1:5" s="165" customFormat="1" ht="39.75" customHeight="1">
      <c r="A16" s="193" t="s">
        <v>1331</v>
      </c>
      <c r="B16" s="471" t="s">
        <v>1407</v>
      </c>
      <c r="C16" s="492"/>
      <c r="D16" s="217"/>
      <c r="E16" s="171"/>
    </row>
    <row r="17" spans="1:5" s="165" customFormat="1" ht="17.25" thickBot="1">
      <c r="A17" s="411" t="s">
        <v>1456</v>
      </c>
      <c r="B17" s="412"/>
      <c r="C17" s="413"/>
      <c r="D17" s="203" t="str">
        <f>+D7</f>
        <v/>
      </c>
      <c r="E17" s="164"/>
    </row>
    <row r="18" spans="1:5" s="165" customFormat="1" ht="15.75" thickBot="1">
      <c r="A18" s="420" t="s">
        <v>76</v>
      </c>
      <c r="B18" s="421"/>
      <c r="C18" s="421"/>
      <c r="D18" s="421"/>
      <c r="E18" s="422"/>
    </row>
    <row r="19" spans="1:5" s="165" customFormat="1" ht="15.75" thickBot="1">
      <c r="A19" s="473" t="s">
        <v>72</v>
      </c>
      <c r="B19" s="474"/>
      <c r="C19" s="475"/>
      <c r="D19" s="188" t="s">
        <v>0</v>
      </c>
      <c r="E19" s="182" t="s">
        <v>2</v>
      </c>
    </row>
    <row r="20" spans="1:5" s="165" customFormat="1" ht="15">
      <c r="A20" s="476"/>
      <c r="B20" s="477"/>
      <c r="C20" s="478"/>
      <c r="D20" s="189"/>
      <c r="E20" s="183"/>
    </row>
    <row r="21" spans="1:5" s="165" customFormat="1" ht="15">
      <c r="A21" s="418"/>
      <c r="B21" s="419"/>
      <c r="C21" s="419"/>
      <c r="D21" s="174"/>
      <c r="E21" s="183"/>
    </row>
    <row r="22" spans="1:5" ht="15.75" thickBot="1">
      <c r="A22" s="414"/>
      <c r="B22" s="415"/>
      <c r="C22" s="415"/>
      <c r="D22" s="175"/>
      <c r="E22" s="184"/>
    </row>
  </sheetData>
  <mergeCells count="22">
    <mergeCell ref="B13:C13"/>
    <mergeCell ref="A1:E1"/>
    <mergeCell ref="A2:E2"/>
    <mergeCell ref="A3:E3"/>
    <mergeCell ref="A4:E4"/>
    <mergeCell ref="A5:E5"/>
    <mergeCell ref="B7:C7"/>
    <mergeCell ref="B8:C8"/>
    <mergeCell ref="B9:C9"/>
    <mergeCell ref="B10:C10"/>
    <mergeCell ref="B11:C11"/>
    <mergeCell ref="B12:C12"/>
    <mergeCell ref="B6:C6"/>
    <mergeCell ref="A21:C21"/>
    <mergeCell ref="A22:C22"/>
    <mergeCell ref="B14:C14"/>
    <mergeCell ref="B15:C15"/>
    <mergeCell ref="A18:E18"/>
    <mergeCell ref="A19:C19"/>
    <mergeCell ref="A20:C20"/>
    <mergeCell ref="B16:C16"/>
    <mergeCell ref="A17:C17"/>
  </mergeCells>
  <dataValidations count="1">
    <dataValidation type="list" allowBlank="1" showInputMessage="1" showErrorMessage="1" sqref="D8:D16" xr:uid="{AF17F0D0-552F-497D-AE10-B2F4554AC1A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M42"/>
  <sheetViews>
    <sheetView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3.7109375" style="4" customWidth="1"/>
    <col min="3" max="3" width="40.140625" style="5" customWidth="1"/>
    <col min="4" max="4" width="29.5703125" style="4" customWidth="1"/>
    <col min="5" max="5" width="2.7109375" style="4" customWidth="1"/>
    <col min="6" max="6" width="32.140625" style="6" customWidth="1"/>
    <col min="7" max="9" width="11.42578125" style="1"/>
    <col min="10" max="10" width="18.28515625" style="1" customWidth="1"/>
    <col min="11" max="16384" width="11.42578125" style="1"/>
  </cols>
  <sheetData>
    <row r="1" spans="1:13" ht="15.75" customHeight="1" thickBot="1">
      <c r="A1" s="521" t="s">
        <v>4</v>
      </c>
      <c r="B1" s="522"/>
      <c r="C1" s="522"/>
      <c r="D1" s="522"/>
      <c r="E1" s="522"/>
      <c r="F1" s="522"/>
      <c r="G1" s="522"/>
      <c r="H1" s="522"/>
      <c r="I1" s="522"/>
      <c r="J1" s="523"/>
    </row>
    <row r="2" spans="1:13" ht="17.25" customHeight="1" thickBot="1">
      <c r="A2" s="264" t="s">
        <v>1003</v>
      </c>
      <c r="B2" s="265"/>
      <c r="C2" s="265"/>
      <c r="D2" s="265"/>
      <c r="E2" s="265"/>
      <c r="F2" s="265"/>
      <c r="G2" s="265"/>
      <c r="H2" s="265"/>
      <c r="I2" s="265"/>
      <c r="J2" s="266"/>
    </row>
    <row r="3" spans="1:13" s="2" customFormat="1" ht="15.75" customHeight="1" thickBot="1">
      <c r="A3" s="528" t="s">
        <v>1235</v>
      </c>
      <c r="B3" s="529"/>
      <c r="C3" s="529"/>
      <c r="D3" s="529"/>
      <c r="E3" s="529"/>
      <c r="F3" s="529"/>
      <c r="G3" s="529"/>
      <c r="H3" s="529"/>
      <c r="I3" s="529"/>
      <c r="J3" s="530"/>
    </row>
    <row r="4" spans="1:13" s="2" customFormat="1" ht="17.25" thickBot="1">
      <c r="A4" s="240" t="s">
        <v>486</v>
      </c>
      <c r="B4" s="241"/>
      <c r="C4" s="241"/>
      <c r="D4" s="241"/>
      <c r="E4" s="241"/>
      <c r="F4" s="241"/>
      <c r="G4" s="241"/>
      <c r="H4" s="241"/>
      <c r="I4" s="241"/>
      <c r="J4" s="242"/>
    </row>
    <row r="5" spans="1:13" s="165" customFormat="1" ht="17.25" thickBot="1">
      <c r="A5" s="524" t="s">
        <v>8</v>
      </c>
      <c r="B5" s="525"/>
      <c r="C5" s="526" t="s">
        <v>9</v>
      </c>
      <c r="D5" s="526"/>
      <c r="E5" s="527"/>
      <c r="F5" s="524" t="s">
        <v>10</v>
      </c>
      <c r="G5" s="525"/>
      <c r="H5" s="526" t="s">
        <v>9</v>
      </c>
      <c r="I5" s="526"/>
      <c r="J5" s="531"/>
    </row>
    <row r="6" spans="1:13" s="165" customFormat="1" ht="17.25" thickBot="1">
      <c r="A6" s="532" t="s">
        <v>71</v>
      </c>
      <c r="B6" s="533"/>
      <c r="C6" s="533"/>
      <c r="D6" s="533"/>
      <c r="E6" s="533"/>
      <c r="F6" s="533"/>
      <c r="G6" s="533"/>
      <c r="H6" s="533"/>
      <c r="I6" s="533"/>
      <c r="J6" s="534"/>
      <c r="M6" s="197"/>
    </row>
    <row r="7" spans="1:13" s="165" customFormat="1" ht="15">
      <c r="A7" s="535" t="s">
        <v>80</v>
      </c>
      <c r="B7" s="536"/>
      <c r="C7" s="536"/>
      <c r="D7" s="536"/>
      <c r="E7" s="536"/>
      <c r="F7" s="536"/>
      <c r="G7" s="536"/>
      <c r="H7" s="536"/>
      <c r="I7" s="536"/>
      <c r="J7" s="537"/>
      <c r="M7" s="197"/>
    </row>
    <row r="8" spans="1:13" s="165" customFormat="1" ht="15">
      <c r="A8" s="538"/>
      <c r="B8" s="539"/>
      <c r="C8" s="539"/>
      <c r="D8" s="539"/>
      <c r="E8" s="539"/>
      <c r="F8" s="539"/>
      <c r="G8" s="539"/>
      <c r="H8" s="539"/>
      <c r="I8" s="539"/>
      <c r="J8" s="540"/>
      <c r="M8" s="197"/>
    </row>
    <row r="9" spans="1:13" s="165" customFormat="1" ht="15">
      <c r="A9" s="538"/>
      <c r="B9" s="539"/>
      <c r="C9" s="539"/>
      <c r="D9" s="539"/>
      <c r="E9" s="539"/>
      <c r="F9" s="539"/>
      <c r="G9" s="539"/>
      <c r="H9" s="539"/>
      <c r="I9" s="539"/>
      <c r="J9" s="540"/>
      <c r="M9" s="197"/>
    </row>
    <row r="10" spans="1:13" s="165" customFormat="1" ht="15">
      <c r="A10" s="538"/>
      <c r="B10" s="539"/>
      <c r="C10" s="539"/>
      <c r="D10" s="539"/>
      <c r="E10" s="539"/>
      <c r="F10" s="539"/>
      <c r="G10" s="539"/>
      <c r="H10" s="539"/>
      <c r="I10" s="539"/>
      <c r="J10" s="540"/>
      <c r="M10" s="197"/>
    </row>
    <row r="11" spans="1:13" s="165" customFormat="1" ht="15">
      <c r="A11" s="538"/>
      <c r="B11" s="539"/>
      <c r="C11" s="539"/>
      <c r="D11" s="539"/>
      <c r="E11" s="539"/>
      <c r="F11" s="539"/>
      <c r="G11" s="539"/>
      <c r="H11" s="539"/>
      <c r="I11" s="539"/>
      <c r="J11" s="540"/>
      <c r="M11" s="197"/>
    </row>
    <row r="12" spans="1:13" s="165" customFormat="1" ht="15">
      <c r="A12" s="538"/>
      <c r="B12" s="539"/>
      <c r="C12" s="539"/>
      <c r="D12" s="539"/>
      <c r="E12" s="539"/>
      <c r="F12" s="539"/>
      <c r="G12" s="539"/>
      <c r="H12" s="539"/>
      <c r="I12" s="539"/>
      <c r="J12" s="540"/>
      <c r="M12" s="197"/>
    </row>
    <row r="13" spans="1:13" s="165" customFormat="1" ht="15">
      <c r="A13" s="538"/>
      <c r="B13" s="539"/>
      <c r="C13" s="539"/>
      <c r="D13" s="539"/>
      <c r="E13" s="539"/>
      <c r="F13" s="539"/>
      <c r="G13" s="539"/>
      <c r="H13" s="539"/>
      <c r="I13" s="539"/>
      <c r="J13" s="540"/>
      <c r="M13" s="197"/>
    </row>
    <row r="14" spans="1:13" s="165" customFormat="1" ht="15.75" thickBot="1">
      <c r="A14" s="541"/>
      <c r="B14" s="542"/>
      <c r="C14" s="542"/>
      <c r="D14" s="542"/>
      <c r="E14" s="542"/>
      <c r="F14" s="542"/>
      <c r="G14" s="542"/>
      <c r="H14" s="542"/>
      <c r="I14" s="542"/>
      <c r="J14" s="543"/>
      <c r="M14" s="197"/>
    </row>
    <row r="15" spans="1:13" s="165" customFormat="1" ht="17.25" thickBot="1">
      <c r="A15" s="499" t="s">
        <v>1457</v>
      </c>
      <c r="B15" s="500"/>
      <c r="C15" s="500"/>
      <c r="D15" s="500"/>
      <c r="E15" s="500"/>
      <c r="F15" s="500"/>
      <c r="G15" s="500"/>
      <c r="H15" s="500"/>
      <c r="I15" s="500"/>
      <c r="J15" s="501"/>
    </row>
    <row r="16" spans="1:13" s="165" customFormat="1" ht="17.25" thickBot="1">
      <c r="A16" s="502" t="s">
        <v>1458</v>
      </c>
      <c r="B16" s="503"/>
      <c r="C16" s="503"/>
      <c r="D16" s="503"/>
      <c r="E16" s="503"/>
      <c r="F16" s="503"/>
      <c r="G16" s="504" t="s">
        <v>1459</v>
      </c>
      <c r="H16" s="505"/>
      <c r="I16" s="505"/>
      <c r="J16" s="505"/>
    </row>
    <row r="17" spans="1:10" s="165" customFormat="1" ht="15.75" thickBot="1">
      <c r="A17" s="493" t="s">
        <v>1464</v>
      </c>
      <c r="B17" s="494"/>
      <c r="C17" s="494"/>
      <c r="D17" s="494"/>
      <c r="E17" s="494"/>
      <c r="F17" s="495"/>
      <c r="G17" s="496" t="str">
        <f>'2. Asp Operativos'!D15</f>
        <v/>
      </c>
      <c r="H17" s="497"/>
      <c r="I17" s="497"/>
      <c r="J17" s="498"/>
    </row>
    <row r="18" spans="1:10" s="165" customFormat="1" ht="15.75" thickBot="1">
      <c r="A18" s="493" t="s">
        <v>1460</v>
      </c>
      <c r="B18" s="494"/>
      <c r="C18" s="494"/>
      <c r="D18" s="494"/>
      <c r="E18" s="494"/>
      <c r="F18" s="495"/>
      <c r="G18" s="496" t="str">
        <f>'3. Comp Financiero'!D34</f>
        <v/>
      </c>
      <c r="H18" s="497"/>
      <c r="I18" s="497"/>
      <c r="J18" s="498"/>
    </row>
    <row r="19" spans="1:10" s="165" customFormat="1" ht="15.75" thickBot="1">
      <c r="A19" s="493" t="s">
        <v>1467</v>
      </c>
      <c r="B19" s="494"/>
      <c r="C19" s="494"/>
      <c r="D19" s="494"/>
      <c r="E19" s="494"/>
      <c r="F19" s="495"/>
      <c r="G19" s="496" t="str">
        <f>IF(OR('4. Comp Proceso Atención'!D53="No cumple",
'4.1. Psico Discapacidad'!D24=" No cumple ",
'4.2. Psico Consumo'!D13="No cumple",
'4.3. Psico Gestantes-Lactantes'!D18="No cumple",
'4.4. Psico Violencia-Conflito'!D14="no cumple",
'4.5. Situaciones Riesgos'!D84="no cumple"),"NO CUMPLE",
IF(OR('4. Comp Proceso Atención'!D53="cumple",
'4.1. Psico Discapacidad'!D24=" cumple ",
'4.2. Psico Consumo'!D13="cumple",
'4.3. Psico Gestantes-Lactantes'!D18="cumple",
'4.4. Psico Violencia-Conflito'!D14="cumple",
'4.5. Situaciones Riesgos'!D84="cumple"),"CUMPLE",""))</f>
        <v/>
      </c>
      <c r="H19" s="497"/>
      <c r="I19" s="497"/>
      <c r="J19" s="498"/>
    </row>
    <row r="20" spans="1:10" s="165" customFormat="1" ht="15.75" thickBot="1">
      <c r="A20" s="493" t="s">
        <v>1461</v>
      </c>
      <c r="B20" s="494"/>
      <c r="C20" s="494"/>
      <c r="D20" s="494"/>
      <c r="E20" s="494"/>
      <c r="F20" s="495"/>
      <c r="G20" s="496" t="str">
        <f>'5. Comp Talento Humano'!D40</f>
        <v/>
      </c>
      <c r="H20" s="497"/>
      <c r="I20" s="497"/>
      <c r="J20" s="498"/>
    </row>
    <row r="21" spans="1:10" s="165" customFormat="1" ht="15.75" thickBot="1">
      <c r="A21" s="493" t="s">
        <v>1462</v>
      </c>
      <c r="B21" s="494"/>
      <c r="C21" s="494"/>
      <c r="D21" s="494"/>
      <c r="E21" s="494"/>
      <c r="F21" s="495"/>
      <c r="G21" s="496" t="str">
        <f>IF(OR('6. Comp Infraestructura Adminis'!D46="No cumple",
'6. Comp Infraestructura UDS'!D93=" No cumple ",
'6.1. Comp Infra Nutrición'!D41="No cumple"),"NO CUMPLE",
IF(OR('6. Comp Infraestructura Adminis'!D46="cumple",
'6. Comp Infraestructura UDS'!D93=" cumple ",
'6.1. Comp Infra Nutrición'!D41="cumple"),"CUMPLE",""))</f>
        <v/>
      </c>
      <c r="H21" s="497"/>
      <c r="I21" s="497"/>
      <c r="J21" s="498"/>
    </row>
    <row r="22" spans="1:10" s="165" customFormat="1" ht="15.75" thickBot="1">
      <c r="A22" s="493" t="s">
        <v>1463</v>
      </c>
      <c r="B22" s="494"/>
      <c r="C22" s="494"/>
      <c r="D22" s="494"/>
      <c r="E22" s="494"/>
      <c r="F22" s="495"/>
      <c r="G22" s="496" t="str">
        <f>IF(OR('7. Comp Nutrición Sede Adminis '!D65="No cumple",
'7.1. Comp Nutrición Metrología'!D17=" No cumple ",
'7. Comp Nutrición UDS'!D129="No cumple"),"NO CUMPLE",
IF(OR('7. Comp Nutrición Sede Adminis '!D65="cumple",
'7.1. Comp Nutrición Metrología'!D17=" cumple ",
'7. Comp Nutrición UDS'!D129="cumple"),"CUMPLE",""))</f>
        <v/>
      </c>
      <c r="H22" s="497"/>
      <c r="I22" s="497"/>
      <c r="J22" s="498"/>
    </row>
    <row r="23" spans="1:10" s="165" customFormat="1" ht="17.25" thickBot="1">
      <c r="A23" s="517" t="s">
        <v>1436</v>
      </c>
      <c r="B23" s="518"/>
      <c r="C23" s="518"/>
      <c r="D23" s="518"/>
      <c r="E23" s="518"/>
      <c r="F23" s="518"/>
      <c r="G23" s="518"/>
      <c r="H23" s="518"/>
      <c r="I23" s="518"/>
      <c r="J23" s="519"/>
    </row>
    <row r="24" spans="1:10" s="165" customFormat="1" ht="17.25" thickBot="1">
      <c r="A24" s="520" t="s">
        <v>72</v>
      </c>
      <c r="B24" s="515"/>
      <c r="C24" s="515" t="s">
        <v>0</v>
      </c>
      <c r="D24" s="515"/>
      <c r="E24" s="515" t="s">
        <v>73</v>
      </c>
      <c r="F24" s="515"/>
      <c r="G24" s="515" t="s">
        <v>1</v>
      </c>
      <c r="H24" s="515"/>
      <c r="I24" s="515"/>
      <c r="J24" s="516"/>
    </row>
    <row r="25" spans="1:10" s="165" customFormat="1">
      <c r="A25" s="512"/>
      <c r="B25" s="513"/>
      <c r="C25" s="513"/>
      <c r="D25" s="513"/>
      <c r="E25" s="513"/>
      <c r="F25" s="513"/>
      <c r="G25" s="513"/>
      <c r="H25" s="513"/>
      <c r="I25" s="513"/>
      <c r="J25" s="514"/>
    </row>
    <row r="26" spans="1:10" s="165" customFormat="1">
      <c r="A26" s="506"/>
      <c r="B26" s="507"/>
      <c r="C26" s="507"/>
      <c r="D26" s="507"/>
      <c r="E26" s="507"/>
      <c r="F26" s="507"/>
      <c r="G26" s="507"/>
      <c r="H26" s="507"/>
      <c r="I26" s="507"/>
      <c r="J26" s="508"/>
    </row>
    <row r="27" spans="1:10" s="165" customFormat="1">
      <c r="A27" s="506"/>
      <c r="B27" s="507"/>
      <c r="C27" s="507"/>
      <c r="D27" s="507"/>
      <c r="E27" s="507"/>
      <c r="F27" s="507"/>
      <c r="G27" s="507"/>
      <c r="H27" s="507"/>
      <c r="I27" s="507"/>
      <c r="J27" s="508"/>
    </row>
    <row r="28" spans="1:10" s="165" customFormat="1">
      <c r="A28" s="506"/>
      <c r="B28" s="507"/>
      <c r="C28" s="507"/>
      <c r="D28" s="507"/>
      <c r="E28" s="507"/>
      <c r="F28" s="507"/>
      <c r="G28" s="507"/>
      <c r="H28" s="507"/>
      <c r="I28" s="507"/>
      <c r="J28" s="508"/>
    </row>
    <row r="29" spans="1:10" s="165" customFormat="1">
      <c r="A29" s="512"/>
      <c r="B29" s="513"/>
      <c r="C29" s="513"/>
      <c r="D29" s="513"/>
      <c r="E29" s="513"/>
      <c r="F29" s="513"/>
      <c r="G29" s="513"/>
      <c r="H29" s="513"/>
      <c r="I29" s="513"/>
      <c r="J29" s="514"/>
    </row>
    <row r="30" spans="1:10" s="165" customFormat="1">
      <c r="A30" s="506"/>
      <c r="B30" s="507"/>
      <c r="C30" s="507"/>
      <c r="D30" s="507"/>
      <c r="E30" s="507"/>
      <c r="F30" s="507"/>
      <c r="G30" s="507"/>
      <c r="H30" s="507"/>
      <c r="I30" s="507"/>
      <c r="J30" s="508"/>
    </row>
    <row r="31" spans="1:10" s="165" customFormat="1">
      <c r="A31" s="506"/>
      <c r="B31" s="507"/>
      <c r="C31" s="507"/>
      <c r="D31" s="507"/>
      <c r="E31" s="507"/>
      <c r="F31" s="507"/>
      <c r="G31" s="507"/>
      <c r="H31" s="507"/>
      <c r="I31" s="507"/>
      <c r="J31" s="508"/>
    </row>
    <row r="32" spans="1:10" s="165" customFormat="1" ht="17.25" thickBot="1">
      <c r="A32" s="509"/>
      <c r="B32" s="510"/>
      <c r="C32" s="510"/>
      <c r="D32" s="510"/>
      <c r="E32" s="510"/>
      <c r="F32" s="510"/>
      <c r="G32" s="510"/>
      <c r="H32" s="510"/>
      <c r="I32" s="510"/>
      <c r="J32" s="511"/>
    </row>
    <row r="33" spans="1:10" s="165" customFormat="1" ht="17.25" thickBot="1">
      <c r="A33" s="517" t="s">
        <v>1437</v>
      </c>
      <c r="B33" s="518"/>
      <c r="C33" s="518"/>
      <c r="D33" s="518"/>
      <c r="E33" s="518"/>
      <c r="F33" s="518"/>
      <c r="G33" s="518"/>
      <c r="H33" s="518"/>
      <c r="I33" s="518"/>
      <c r="J33" s="519"/>
    </row>
    <row r="34" spans="1:10" s="165" customFormat="1" ht="17.25" thickBot="1">
      <c r="A34" s="520" t="s">
        <v>72</v>
      </c>
      <c r="B34" s="515"/>
      <c r="C34" s="515" t="s">
        <v>0</v>
      </c>
      <c r="D34" s="515"/>
      <c r="E34" s="515" t="s">
        <v>73</v>
      </c>
      <c r="F34" s="515"/>
      <c r="G34" s="515" t="s">
        <v>1</v>
      </c>
      <c r="H34" s="515"/>
      <c r="I34" s="515"/>
      <c r="J34" s="516"/>
    </row>
    <row r="35" spans="1:10" s="165" customFormat="1">
      <c r="A35" s="512"/>
      <c r="B35" s="513"/>
      <c r="C35" s="513"/>
      <c r="D35" s="513"/>
      <c r="E35" s="513"/>
      <c r="F35" s="513"/>
      <c r="G35" s="513"/>
      <c r="H35" s="513"/>
      <c r="I35" s="513"/>
      <c r="J35" s="514"/>
    </row>
    <row r="36" spans="1:10" s="165" customFormat="1">
      <c r="A36" s="506"/>
      <c r="B36" s="507"/>
      <c r="C36" s="507"/>
      <c r="D36" s="507"/>
      <c r="E36" s="507"/>
      <c r="F36" s="507"/>
      <c r="G36" s="507"/>
      <c r="H36" s="507"/>
      <c r="I36" s="507"/>
      <c r="J36" s="508"/>
    </row>
    <row r="37" spans="1:10" s="165" customFormat="1">
      <c r="A37" s="506"/>
      <c r="B37" s="507"/>
      <c r="C37" s="507"/>
      <c r="D37" s="507"/>
      <c r="E37" s="507"/>
      <c r="F37" s="507"/>
      <c r="G37" s="507"/>
      <c r="H37" s="507"/>
      <c r="I37" s="507"/>
      <c r="J37" s="508"/>
    </row>
    <row r="38" spans="1:10" s="165" customFormat="1">
      <c r="A38" s="506"/>
      <c r="B38" s="507"/>
      <c r="C38" s="507"/>
      <c r="D38" s="507"/>
      <c r="E38" s="507"/>
      <c r="F38" s="507"/>
      <c r="G38" s="507"/>
      <c r="H38" s="507"/>
      <c r="I38" s="507"/>
      <c r="J38" s="508"/>
    </row>
    <row r="39" spans="1:10" s="165" customFormat="1">
      <c r="A39" s="512"/>
      <c r="B39" s="513"/>
      <c r="C39" s="513"/>
      <c r="D39" s="513"/>
      <c r="E39" s="513"/>
      <c r="F39" s="513"/>
      <c r="G39" s="513"/>
      <c r="H39" s="513"/>
      <c r="I39" s="513"/>
      <c r="J39" s="514"/>
    </row>
    <row r="40" spans="1:10" s="165" customFormat="1">
      <c r="A40" s="506"/>
      <c r="B40" s="507"/>
      <c r="C40" s="507"/>
      <c r="D40" s="507"/>
      <c r="E40" s="507"/>
      <c r="F40" s="507"/>
      <c r="G40" s="507"/>
      <c r="H40" s="507"/>
      <c r="I40" s="507"/>
      <c r="J40" s="508"/>
    </row>
    <row r="41" spans="1:10" s="165" customFormat="1">
      <c r="A41" s="506"/>
      <c r="B41" s="507"/>
      <c r="C41" s="507"/>
      <c r="D41" s="507"/>
      <c r="E41" s="507"/>
      <c r="F41" s="507"/>
      <c r="G41" s="507"/>
      <c r="H41" s="507"/>
      <c r="I41" s="507"/>
      <c r="J41" s="508"/>
    </row>
    <row r="42" spans="1:10" s="165" customFormat="1" ht="17.25" thickBot="1">
      <c r="A42" s="509"/>
      <c r="B42" s="510"/>
      <c r="C42" s="510"/>
      <c r="D42" s="510"/>
      <c r="E42" s="510"/>
      <c r="F42" s="510"/>
      <c r="G42" s="510"/>
      <c r="H42" s="510"/>
      <c r="I42" s="510"/>
      <c r="J42" s="511"/>
    </row>
  </sheetData>
  <sheetProtection algorithmName="SHA-512" hashValue="/A5Yq/JDl8Y9/p2YDX5BjtNKiNZsoZyLhWAHMYVUNTZgdvkLCp/U8QDibIgtzi/zG2BLXTtUZ0wh6Dx1Wsngig==" saltValue="kighv56UtW6Tr8mr90gyRA==" spinCount="100000" sheet="1" objects="1" scenarios="1"/>
  <mergeCells count="99">
    <mergeCell ref="A1:J1"/>
    <mergeCell ref="A2:J2"/>
    <mergeCell ref="A29:B29"/>
    <mergeCell ref="A5:B5"/>
    <mergeCell ref="C5:E5"/>
    <mergeCell ref="F5:G5"/>
    <mergeCell ref="A3:J3"/>
    <mergeCell ref="A4:J4"/>
    <mergeCell ref="H5:J5"/>
    <mergeCell ref="A6:J6"/>
    <mergeCell ref="A7:J14"/>
    <mergeCell ref="A23:J23"/>
    <mergeCell ref="A24:B24"/>
    <mergeCell ref="C24:D24"/>
    <mergeCell ref="E24:F24"/>
    <mergeCell ref="G24:J24"/>
    <mergeCell ref="A36:B36"/>
    <mergeCell ref="E36:F36"/>
    <mergeCell ref="A37:B37"/>
    <mergeCell ref="E37:F37"/>
    <mergeCell ref="A30:B30"/>
    <mergeCell ref="E30:F30"/>
    <mergeCell ref="E32:F32"/>
    <mergeCell ref="A32:B32"/>
    <mergeCell ref="A35:B35"/>
    <mergeCell ref="A34:B34"/>
    <mergeCell ref="E34:F34"/>
    <mergeCell ref="E35:F35"/>
    <mergeCell ref="C31:D31"/>
    <mergeCell ref="C34:D34"/>
    <mergeCell ref="C37:D37"/>
    <mergeCell ref="A25:B25"/>
    <mergeCell ref="C25:D25"/>
    <mergeCell ref="E25:F25"/>
    <mergeCell ref="G25:J25"/>
    <mergeCell ref="A26:B26"/>
    <mergeCell ref="C26:D26"/>
    <mergeCell ref="E26:F26"/>
    <mergeCell ref="G26:J26"/>
    <mergeCell ref="A27:B27"/>
    <mergeCell ref="C27:D27"/>
    <mergeCell ref="E27:F27"/>
    <mergeCell ref="G27:J27"/>
    <mergeCell ref="A28:B28"/>
    <mergeCell ref="C28:D28"/>
    <mergeCell ref="E28:F28"/>
    <mergeCell ref="G28:J28"/>
    <mergeCell ref="C29:D29"/>
    <mergeCell ref="E29:F29"/>
    <mergeCell ref="G29:J29"/>
    <mergeCell ref="C30:D30"/>
    <mergeCell ref="G30:J30"/>
    <mergeCell ref="G31:J31"/>
    <mergeCell ref="C32:D32"/>
    <mergeCell ref="G32:J32"/>
    <mergeCell ref="A33:J33"/>
    <mergeCell ref="A31:B31"/>
    <mergeCell ref="E31:F31"/>
    <mergeCell ref="G34:J34"/>
    <mergeCell ref="C35:D35"/>
    <mergeCell ref="G35:J35"/>
    <mergeCell ref="C36:D36"/>
    <mergeCell ref="G36:J36"/>
    <mergeCell ref="G37:J37"/>
    <mergeCell ref="A38:B38"/>
    <mergeCell ref="C38:D38"/>
    <mergeCell ref="E38:F38"/>
    <mergeCell ref="G38:J38"/>
    <mergeCell ref="A39:B39"/>
    <mergeCell ref="C39:D39"/>
    <mergeCell ref="E39:F39"/>
    <mergeCell ref="G39:J39"/>
    <mergeCell ref="A40:B40"/>
    <mergeCell ref="C40:D40"/>
    <mergeCell ref="E40:F40"/>
    <mergeCell ref="G40:J40"/>
    <mergeCell ref="A41:B41"/>
    <mergeCell ref="C41:D41"/>
    <mergeCell ref="E41:F41"/>
    <mergeCell ref="G41:J41"/>
    <mergeCell ref="A42:B42"/>
    <mergeCell ref="C42:D42"/>
    <mergeCell ref="E42:F42"/>
    <mergeCell ref="G42:J42"/>
    <mergeCell ref="A15:J15"/>
    <mergeCell ref="A16:F16"/>
    <mergeCell ref="G16:J16"/>
    <mergeCell ref="A18:F18"/>
    <mergeCell ref="G18:J18"/>
    <mergeCell ref="A17:F17"/>
    <mergeCell ref="G17:J17"/>
    <mergeCell ref="A22:F22"/>
    <mergeCell ref="G22:J22"/>
    <mergeCell ref="A19:F19"/>
    <mergeCell ref="G19:J19"/>
    <mergeCell ref="A20:F20"/>
    <mergeCell ref="G20:J20"/>
    <mergeCell ref="A21:F21"/>
    <mergeCell ref="G21:J2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Y29"/>
  <sheetViews>
    <sheetView zoomScaleNormal="100" zoomScaleSheetLayoutView="80" zoomScalePageLayoutView="55" workbookViewId="0">
      <selection activeCell="A5" sqref="A5:G7"/>
    </sheetView>
  </sheetViews>
  <sheetFormatPr baseColWidth="10" defaultColWidth="11.42578125" defaultRowHeight="16.5"/>
  <cols>
    <col min="1" max="1" width="39.42578125" style="3" customWidth="1"/>
    <col min="2" max="2" width="8.7109375" style="4" customWidth="1"/>
    <col min="3" max="3" width="6.5703125" style="5" customWidth="1"/>
    <col min="4" max="4" width="6.42578125" style="4" customWidth="1"/>
    <col min="5" max="5" width="4.7109375" style="1" customWidth="1"/>
    <col min="6" max="7" width="6.140625" style="1" customWidth="1"/>
    <col min="8" max="8" width="9.5703125" style="1" customWidth="1"/>
    <col min="9" max="9" width="5.7109375" style="1" customWidth="1"/>
    <col min="10" max="10" width="6" style="1" customWidth="1"/>
    <col min="11" max="11" width="6.42578125" style="1" customWidth="1"/>
    <col min="12" max="12" width="6.85546875" style="1" customWidth="1"/>
    <col min="13" max="13" width="7.85546875" style="1" customWidth="1"/>
    <col min="14" max="14" width="5.85546875" style="1" customWidth="1"/>
    <col min="15" max="15" width="5.42578125" style="1" customWidth="1"/>
    <col min="16" max="16" width="6.140625" style="1" customWidth="1"/>
    <col min="17" max="17" width="5.140625" style="1" customWidth="1"/>
    <col min="18" max="18" width="7.140625" style="1" customWidth="1"/>
    <col min="19" max="19" width="5.85546875" style="1" customWidth="1"/>
    <col min="20" max="20" width="10.28515625" style="1" customWidth="1"/>
    <col min="21" max="21" width="6.42578125" style="1" customWidth="1"/>
    <col min="22" max="22" width="5.85546875" style="1" customWidth="1"/>
    <col min="23" max="23" width="5.7109375" style="1" customWidth="1"/>
    <col min="24" max="24" width="4.7109375" style="1" customWidth="1"/>
    <col min="25" max="25" width="47.28515625" style="1" customWidth="1"/>
    <col min="26" max="16384" width="11.42578125" style="1"/>
  </cols>
  <sheetData>
    <row r="1" spans="1:25" ht="17.25" customHeight="1" thickBot="1">
      <c r="A1" s="521" t="s">
        <v>4</v>
      </c>
      <c r="B1" s="522"/>
      <c r="C1" s="522"/>
      <c r="D1" s="522"/>
      <c r="E1" s="522"/>
      <c r="F1" s="522"/>
      <c r="G1" s="522"/>
      <c r="H1" s="522"/>
      <c r="I1" s="522"/>
      <c r="J1" s="522"/>
      <c r="K1" s="522"/>
      <c r="L1" s="522"/>
      <c r="M1" s="522"/>
      <c r="N1" s="522"/>
      <c r="O1" s="522"/>
      <c r="P1" s="522"/>
      <c r="Q1" s="522"/>
      <c r="R1" s="522"/>
      <c r="S1" s="522"/>
      <c r="T1" s="522"/>
      <c r="U1" s="522"/>
      <c r="V1" s="522"/>
      <c r="W1" s="522"/>
      <c r="X1" s="522"/>
      <c r="Y1" s="523"/>
    </row>
    <row r="2" spans="1:25" ht="17.25" customHeight="1" thickBot="1">
      <c r="A2" s="264" t="s">
        <v>1003</v>
      </c>
      <c r="B2" s="265"/>
      <c r="C2" s="265"/>
      <c r="D2" s="265"/>
      <c r="E2" s="265"/>
      <c r="F2" s="265"/>
      <c r="G2" s="265"/>
      <c r="H2" s="265"/>
      <c r="I2" s="265"/>
      <c r="J2" s="265"/>
      <c r="K2" s="265"/>
      <c r="L2" s="265"/>
      <c r="M2" s="265"/>
      <c r="N2" s="265"/>
      <c r="O2" s="265"/>
      <c r="P2" s="265"/>
      <c r="Q2" s="265"/>
      <c r="R2" s="265"/>
      <c r="S2" s="265"/>
      <c r="T2" s="265"/>
      <c r="U2" s="265"/>
      <c r="V2" s="265"/>
      <c r="W2" s="265"/>
      <c r="X2" s="265"/>
      <c r="Y2" s="266"/>
    </row>
    <row r="3" spans="1:25" s="2" customFormat="1" ht="17.25" customHeight="1" thickBot="1">
      <c r="A3" s="547" t="s">
        <v>1235</v>
      </c>
      <c r="B3" s="548"/>
      <c r="C3" s="548"/>
      <c r="D3" s="548"/>
      <c r="E3" s="548"/>
      <c r="F3" s="548"/>
      <c r="G3" s="548"/>
      <c r="H3" s="548"/>
      <c r="I3" s="548"/>
      <c r="J3" s="548"/>
      <c r="K3" s="548"/>
      <c r="L3" s="548"/>
      <c r="M3" s="548"/>
      <c r="N3" s="548"/>
      <c r="O3" s="548"/>
      <c r="P3" s="548"/>
      <c r="Q3" s="548"/>
      <c r="R3" s="548"/>
      <c r="S3" s="548"/>
      <c r="T3" s="548"/>
      <c r="U3" s="548"/>
      <c r="V3" s="548"/>
      <c r="W3" s="548"/>
      <c r="X3" s="548"/>
      <c r="Y3" s="549"/>
    </row>
    <row r="4" spans="1:25" s="2" customFormat="1" ht="17.25" customHeight="1" thickBot="1">
      <c r="A4" s="240" t="s">
        <v>486</v>
      </c>
      <c r="B4" s="241"/>
      <c r="C4" s="241"/>
      <c r="D4" s="241"/>
      <c r="E4" s="241"/>
      <c r="F4" s="241"/>
      <c r="G4" s="241"/>
      <c r="H4" s="241"/>
      <c r="I4" s="241"/>
      <c r="J4" s="241"/>
      <c r="K4" s="241"/>
      <c r="L4" s="241"/>
      <c r="M4" s="241"/>
      <c r="N4" s="241"/>
      <c r="O4" s="241"/>
      <c r="P4" s="241"/>
      <c r="Q4" s="241"/>
      <c r="R4" s="241"/>
      <c r="S4" s="241"/>
      <c r="T4" s="241"/>
      <c r="U4" s="241"/>
      <c r="V4" s="241"/>
      <c r="W4" s="241"/>
      <c r="X4" s="241"/>
      <c r="Y4" s="242"/>
    </row>
    <row r="5" spans="1:25" customFormat="1" ht="27.75" customHeight="1" thickBot="1">
      <c r="A5" s="550" t="s">
        <v>1184</v>
      </c>
      <c r="B5" s="551"/>
      <c r="C5" s="551"/>
      <c r="D5" s="551"/>
      <c r="E5" s="551"/>
      <c r="F5" s="551"/>
      <c r="G5" s="551"/>
      <c r="H5" s="551"/>
      <c r="I5" s="551"/>
      <c r="J5" s="551"/>
      <c r="K5" s="551"/>
      <c r="L5" s="551"/>
      <c r="M5" s="551"/>
      <c r="N5" s="551"/>
      <c r="O5" s="551"/>
      <c r="P5" s="551"/>
      <c r="Q5" s="551"/>
      <c r="R5" s="551"/>
      <c r="S5" s="551"/>
      <c r="T5" s="551"/>
      <c r="U5" s="551"/>
      <c r="V5" s="551"/>
      <c r="W5" s="551"/>
      <c r="X5" s="551"/>
      <c r="Y5" s="552"/>
    </row>
    <row r="6" spans="1:25" customFormat="1" ht="22.5" customHeight="1" thickBot="1">
      <c r="A6" s="553" t="s">
        <v>882</v>
      </c>
      <c r="B6" s="554"/>
      <c r="C6" s="554"/>
      <c r="D6" s="554"/>
      <c r="E6" s="554"/>
      <c r="F6" s="554"/>
      <c r="G6" s="554"/>
      <c r="H6" s="554"/>
      <c r="I6" s="554"/>
      <c r="J6" s="554"/>
      <c r="K6" s="554"/>
      <c r="L6" s="554"/>
      <c r="M6" s="554"/>
      <c r="N6" s="554"/>
      <c r="O6" s="554"/>
      <c r="P6" s="554"/>
      <c r="Q6" s="554"/>
      <c r="R6" s="554"/>
      <c r="S6" s="554"/>
      <c r="T6" s="554"/>
      <c r="U6" s="554"/>
      <c r="V6" s="554"/>
      <c r="W6" s="554"/>
      <c r="X6" s="554"/>
      <c r="Y6" s="555"/>
    </row>
    <row r="7" spans="1:25" ht="17.25" thickBot="1"/>
    <row r="8" spans="1:25" ht="15.75" thickBot="1">
      <c r="A8" s="544" t="s">
        <v>519</v>
      </c>
      <c r="B8" s="545"/>
      <c r="C8" s="545"/>
      <c r="D8" s="545"/>
      <c r="E8" s="545"/>
      <c r="F8" s="545"/>
      <c r="G8" s="545"/>
      <c r="H8" s="545"/>
      <c r="I8" s="545"/>
      <c r="J8" s="545"/>
      <c r="K8" s="545"/>
      <c r="L8" s="545"/>
      <c r="M8" s="545"/>
      <c r="N8" s="545"/>
      <c r="O8" s="545"/>
      <c r="P8" s="545"/>
      <c r="Q8" s="545"/>
      <c r="R8" s="545"/>
      <c r="S8" s="545"/>
      <c r="T8" s="545"/>
      <c r="U8" s="545"/>
      <c r="V8" s="545"/>
      <c r="W8" s="545"/>
      <c r="X8" s="545"/>
      <c r="Y8" s="546"/>
    </row>
    <row r="9" spans="1:25" ht="202.5" thickBot="1">
      <c r="A9" s="51" t="s">
        <v>333</v>
      </c>
      <c r="B9" s="52" t="s">
        <v>520</v>
      </c>
      <c r="C9" s="52" t="s">
        <v>521</v>
      </c>
      <c r="D9" s="52" t="s">
        <v>522</v>
      </c>
      <c r="E9" s="52" t="s">
        <v>523</v>
      </c>
      <c r="F9" s="52" t="s">
        <v>524</v>
      </c>
      <c r="G9" s="52" t="s">
        <v>1167</v>
      </c>
      <c r="H9" s="52" t="s">
        <v>525</v>
      </c>
      <c r="I9" s="52" t="s">
        <v>526</v>
      </c>
      <c r="J9" s="52" t="s">
        <v>527</v>
      </c>
      <c r="K9" s="52" t="s">
        <v>528</v>
      </c>
      <c r="L9" s="52" t="s">
        <v>529</v>
      </c>
      <c r="M9" s="52" t="s">
        <v>530</v>
      </c>
      <c r="N9" s="53" t="s">
        <v>530</v>
      </c>
      <c r="O9" s="52" t="s">
        <v>531</v>
      </c>
      <c r="P9" s="52" t="s">
        <v>532</v>
      </c>
      <c r="Q9" s="52" t="s">
        <v>533</v>
      </c>
      <c r="R9" s="52" t="s">
        <v>534</v>
      </c>
      <c r="S9" s="52" t="s">
        <v>535</v>
      </c>
      <c r="T9" s="52" t="s">
        <v>536</v>
      </c>
      <c r="U9" s="52" t="s">
        <v>537</v>
      </c>
      <c r="V9" s="52" t="s">
        <v>538</v>
      </c>
      <c r="W9" s="52" t="s">
        <v>539</v>
      </c>
      <c r="X9" s="52" t="s">
        <v>540</v>
      </c>
      <c r="Y9" s="54" t="s">
        <v>491</v>
      </c>
    </row>
    <row r="10" spans="1:25" ht="15">
      <c r="A10" s="48"/>
      <c r="B10" s="38"/>
      <c r="C10" s="38"/>
      <c r="D10" s="38"/>
      <c r="E10" s="38"/>
      <c r="F10" s="38"/>
      <c r="G10" s="38"/>
      <c r="H10" s="38"/>
      <c r="I10" s="38"/>
      <c r="J10" s="38"/>
      <c r="K10" s="38"/>
      <c r="L10" s="38"/>
      <c r="M10" s="38"/>
      <c r="N10" s="49"/>
      <c r="O10" s="49"/>
      <c r="P10" s="49"/>
      <c r="Q10" s="49"/>
      <c r="R10" s="49"/>
      <c r="S10" s="49"/>
      <c r="T10" s="49"/>
      <c r="U10" s="49"/>
      <c r="V10" s="49"/>
      <c r="W10" s="49"/>
      <c r="X10" s="49"/>
      <c r="Y10" s="50"/>
    </row>
    <row r="11" spans="1:25" ht="15">
      <c r="A11" s="43"/>
      <c r="B11" s="37"/>
      <c r="C11" s="37"/>
      <c r="D11" s="37"/>
      <c r="E11" s="37"/>
      <c r="F11" s="37"/>
      <c r="G11" s="37"/>
      <c r="H11" s="37"/>
      <c r="I11" s="37"/>
      <c r="J11" s="37"/>
      <c r="K11" s="37"/>
      <c r="L11" s="37"/>
      <c r="M11" s="37"/>
      <c r="N11" s="42"/>
      <c r="O11" s="42"/>
      <c r="P11" s="42"/>
      <c r="Q11" s="42"/>
      <c r="R11" s="42"/>
      <c r="S11" s="42"/>
      <c r="T11" s="42"/>
      <c r="U11" s="42"/>
      <c r="V11" s="42"/>
      <c r="W11" s="42"/>
      <c r="X11" s="42"/>
      <c r="Y11" s="44"/>
    </row>
    <row r="12" spans="1:25" ht="15">
      <c r="A12" s="43"/>
      <c r="B12" s="37"/>
      <c r="C12" s="37"/>
      <c r="D12" s="37"/>
      <c r="E12" s="37"/>
      <c r="F12" s="37"/>
      <c r="G12" s="37"/>
      <c r="H12" s="37"/>
      <c r="I12" s="37"/>
      <c r="J12" s="37"/>
      <c r="K12" s="37"/>
      <c r="L12" s="37"/>
      <c r="M12" s="37"/>
      <c r="N12" s="42"/>
      <c r="O12" s="42"/>
      <c r="P12" s="42"/>
      <c r="Q12" s="42"/>
      <c r="R12" s="42"/>
      <c r="S12" s="42"/>
      <c r="T12" s="42"/>
      <c r="U12" s="42"/>
      <c r="V12" s="42"/>
      <c r="W12" s="42"/>
      <c r="X12" s="42"/>
      <c r="Y12" s="44"/>
    </row>
    <row r="13" spans="1:25" ht="15">
      <c r="A13" s="43"/>
      <c r="B13" s="37"/>
      <c r="C13" s="37"/>
      <c r="D13" s="37"/>
      <c r="E13" s="37"/>
      <c r="F13" s="37"/>
      <c r="G13" s="37"/>
      <c r="H13" s="37"/>
      <c r="I13" s="37"/>
      <c r="J13" s="37"/>
      <c r="K13" s="37"/>
      <c r="L13" s="37"/>
      <c r="M13" s="37"/>
      <c r="N13" s="42"/>
      <c r="O13" s="42"/>
      <c r="P13" s="42"/>
      <c r="Q13" s="42"/>
      <c r="R13" s="42"/>
      <c r="S13" s="42"/>
      <c r="T13" s="42"/>
      <c r="U13" s="42"/>
      <c r="V13" s="42"/>
      <c r="W13" s="42"/>
      <c r="X13" s="42"/>
      <c r="Y13" s="44"/>
    </row>
    <row r="14" spans="1:25" ht="15">
      <c r="A14" s="43"/>
      <c r="B14" s="37"/>
      <c r="C14" s="37"/>
      <c r="D14" s="37"/>
      <c r="E14" s="37"/>
      <c r="F14" s="37"/>
      <c r="G14" s="37"/>
      <c r="H14" s="37"/>
      <c r="I14" s="37"/>
      <c r="J14" s="37"/>
      <c r="K14" s="37"/>
      <c r="L14" s="37"/>
      <c r="M14" s="37"/>
      <c r="N14" s="42"/>
      <c r="O14" s="42"/>
      <c r="P14" s="42"/>
      <c r="Q14" s="42"/>
      <c r="R14" s="42"/>
      <c r="S14" s="42"/>
      <c r="T14" s="42"/>
      <c r="U14" s="42"/>
      <c r="V14" s="42"/>
      <c r="W14" s="42"/>
      <c r="X14" s="42"/>
      <c r="Y14" s="44"/>
    </row>
    <row r="15" spans="1:25" ht="15">
      <c r="A15" s="43"/>
      <c r="B15" s="37"/>
      <c r="C15" s="37"/>
      <c r="D15" s="37"/>
      <c r="E15" s="37"/>
      <c r="F15" s="37"/>
      <c r="G15" s="37"/>
      <c r="H15" s="37"/>
      <c r="I15" s="37"/>
      <c r="J15" s="37"/>
      <c r="K15" s="37"/>
      <c r="L15" s="37"/>
      <c r="M15" s="37"/>
      <c r="N15" s="42"/>
      <c r="O15" s="42"/>
      <c r="P15" s="42"/>
      <c r="Q15" s="42"/>
      <c r="R15" s="42"/>
      <c r="S15" s="42"/>
      <c r="T15" s="42"/>
      <c r="U15" s="42"/>
      <c r="V15" s="42"/>
      <c r="W15" s="42"/>
      <c r="X15" s="42"/>
      <c r="Y15" s="44"/>
    </row>
    <row r="16" spans="1:25" ht="15">
      <c r="A16" s="43"/>
      <c r="B16" s="37"/>
      <c r="C16" s="37"/>
      <c r="D16" s="37"/>
      <c r="E16" s="37"/>
      <c r="F16" s="37"/>
      <c r="G16" s="37"/>
      <c r="H16" s="37"/>
      <c r="I16" s="37"/>
      <c r="J16" s="37"/>
      <c r="K16" s="37"/>
      <c r="L16" s="37"/>
      <c r="M16" s="37"/>
      <c r="N16" s="42"/>
      <c r="O16" s="42"/>
      <c r="P16" s="42"/>
      <c r="Q16" s="42"/>
      <c r="R16" s="42"/>
      <c r="S16" s="42"/>
      <c r="T16" s="42"/>
      <c r="U16" s="42"/>
      <c r="V16" s="42"/>
      <c r="W16" s="42"/>
      <c r="X16" s="42"/>
      <c r="Y16" s="44"/>
    </row>
    <row r="17" spans="1:25" ht="15">
      <c r="A17" s="43"/>
      <c r="B17" s="37"/>
      <c r="C17" s="37"/>
      <c r="D17" s="37"/>
      <c r="E17" s="37"/>
      <c r="F17" s="37"/>
      <c r="G17" s="37"/>
      <c r="H17" s="37"/>
      <c r="I17" s="37"/>
      <c r="J17" s="37"/>
      <c r="K17" s="37"/>
      <c r="L17" s="37"/>
      <c r="M17" s="37"/>
      <c r="N17" s="42"/>
      <c r="O17" s="42"/>
      <c r="P17" s="42"/>
      <c r="Q17" s="42"/>
      <c r="R17" s="42"/>
      <c r="S17" s="42"/>
      <c r="T17" s="42"/>
      <c r="U17" s="42"/>
      <c r="V17" s="42"/>
      <c r="W17" s="42"/>
      <c r="X17" s="42"/>
      <c r="Y17" s="44"/>
    </row>
    <row r="18" spans="1:25" ht="15">
      <c r="A18" s="43"/>
      <c r="B18" s="37"/>
      <c r="C18" s="37"/>
      <c r="D18" s="37"/>
      <c r="E18" s="37"/>
      <c r="F18" s="37"/>
      <c r="G18" s="37"/>
      <c r="H18" s="37"/>
      <c r="I18" s="37"/>
      <c r="J18" s="37"/>
      <c r="K18" s="37"/>
      <c r="L18" s="37"/>
      <c r="M18" s="37"/>
      <c r="N18" s="42"/>
      <c r="O18" s="42"/>
      <c r="P18" s="42"/>
      <c r="Q18" s="42"/>
      <c r="R18" s="42"/>
      <c r="S18" s="42"/>
      <c r="T18" s="42"/>
      <c r="U18" s="42"/>
      <c r="V18" s="42"/>
      <c r="W18" s="42"/>
      <c r="X18" s="42"/>
      <c r="Y18" s="44"/>
    </row>
    <row r="19" spans="1:25" ht="15">
      <c r="A19" s="43"/>
      <c r="B19" s="37"/>
      <c r="C19" s="37"/>
      <c r="D19" s="37"/>
      <c r="E19" s="37"/>
      <c r="F19" s="37"/>
      <c r="G19" s="37"/>
      <c r="H19" s="37"/>
      <c r="I19" s="37"/>
      <c r="J19" s="37"/>
      <c r="K19" s="37"/>
      <c r="L19" s="37"/>
      <c r="M19" s="37"/>
      <c r="N19" s="42"/>
      <c r="O19" s="42"/>
      <c r="P19" s="42"/>
      <c r="Q19" s="42"/>
      <c r="R19" s="42"/>
      <c r="S19" s="42"/>
      <c r="T19" s="42"/>
      <c r="U19" s="42"/>
      <c r="V19" s="42"/>
      <c r="W19" s="42"/>
      <c r="X19" s="42"/>
      <c r="Y19" s="44"/>
    </row>
    <row r="20" spans="1:25" ht="15">
      <c r="A20" s="43"/>
      <c r="B20" s="37"/>
      <c r="C20" s="37"/>
      <c r="D20" s="37"/>
      <c r="E20" s="37"/>
      <c r="F20" s="37"/>
      <c r="G20" s="37"/>
      <c r="H20" s="37"/>
      <c r="I20" s="37"/>
      <c r="J20" s="37"/>
      <c r="K20" s="37"/>
      <c r="L20" s="37"/>
      <c r="M20" s="37"/>
      <c r="N20" s="42"/>
      <c r="O20" s="42"/>
      <c r="P20" s="42"/>
      <c r="Q20" s="42"/>
      <c r="R20" s="42"/>
      <c r="S20" s="42"/>
      <c r="T20" s="42"/>
      <c r="U20" s="42"/>
      <c r="V20" s="42"/>
      <c r="W20" s="42"/>
      <c r="X20" s="42"/>
      <c r="Y20" s="44"/>
    </row>
    <row r="21" spans="1:25" ht="15">
      <c r="A21" s="43"/>
      <c r="B21" s="37"/>
      <c r="C21" s="37"/>
      <c r="D21" s="37"/>
      <c r="E21" s="37"/>
      <c r="F21" s="37"/>
      <c r="G21" s="37"/>
      <c r="H21" s="37"/>
      <c r="I21" s="37"/>
      <c r="J21" s="37"/>
      <c r="K21" s="37"/>
      <c r="L21" s="37"/>
      <c r="M21" s="37"/>
      <c r="N21" s="42"/>
      <c r="O21" s="42"/>
      <c r="P21" s="42"/>
      <c r="Q21" s="42"/>
      <c r="R21" s="42"/>
      <c r="S21" s="42"/>
      <c r="T21" s="42"/>
      <c r="U21" s="42"/>
      <c r="V21" s="42"/>
      <c r="W21" s="42"/>
      <c r="X21" s="42"/>
      <c r="Y21" s="44"/>
    </row>
    <row r="22" spans="1:25" ht="15">
      <c r="A22" s="43"/>
      <c r="B22" s="37"/>
      <c r="C22" s="37"/>
      <c r="D22" s="37"/>
      <c r="E22" s="37"/>
      <c r="F22" s="37"/>
      <c r="G22" s="37"/>
      <c r="H22" s="37"/>
      <c r="I22" s="37"/>
      <c r="J22" s="37"/>
      <c r="K22" s="37"/>
      <c r="L22" s="37"/>
      <c r="M22" s="37"/>
      <c r="N22" s="42"/>
      <c r="O22" s="42"/>
      <c r="P22" s="42"/>
      <c r="Q22" s="42"/>
      <c r="R22" s="42"/>
      <c r="S22" s="42"/>
      <c r="T22" s="42"/>
      <c r="U22" s="42"/>
      <c r="V22" s="42"/>
      <c r="W22" s="42"/>
      <c r="X22" s="42"/>
      <c r="Y22" s="44"/>
    </row>
    <row r="23" spans="1:25" ht="15">
      <c r="A23" s="43"/>
      <c r="B23" s="37"/>
      <c r="C23" s="37"/>
      <c r="D23" s="37"/>
      <c r="E23" s="37"/>
      <c r="F23" s="37"/>
      <c r="G23" s="37"/>
      <c r="H23" s="37"/>
      <c r="I23" s="37"/>
      <c r="J23" s="37"/>
      <c r="K23" s="37"/>
      <c r="L23" s="37"/>
      <c r="M23" s="37"/>
      <c r="N23" s="42"/>
      <c r="O23" s="42"/>
      <c r="P23" s="42"/>
      <c r="Q23" s="42"/>
      <c r="R23" s="42"/>
      <c r="S23" s="42"/>
      <c r="T23" s="42"/>
      <c r="U23" s="42"/>
      <c r="V23" s="42"/>
      <c r="W23" s="42"/>
      <c r="X23" s="42"/>
      <c r="Y23" s="44"/>
    </row>
    <row r="24" spans="1:25" ht="15">
      <c r="A24" s="43"/>
      <c r="B24" s="37"/>
      <c r="C24" s="37"/>
      <c r="D24" s="37"/>
      <c r="E24" s="37"/>
      <c r="F24" s="37"/>
      <c r="G24" s="37"/>
      <c r="H24" s="37"/>
      <c r="I24" s="37"/>
      <c r="J24" s="37"/>
      <c r="K24" s="37"/>
      <c r="L24" s="37"/>
      <c r="M24" s="37"/>
      <c r="N24" s="42"/>
      <c r="O24" s="42"/>
      <c r="P24" s="42"/>
      <c r="Q24" s="42"/>
      <c r="R24" s="42"/>
      <c r="S24" s="42"/>
      <c r="T24" s="42"/>
      <c r="U24" s="42"/>
      <c r="V24" s="42"/>
      <c r="W24" s="42"/>
      <c r="X24" s="42"/>
      <c r="Y24" s="44"/>
    </row>
    <row r="25" spans="1:25" ht="15">
      <c r="A25" s="43"/>
      <c r="B25" s="37"/>
      <c r="C25" s="37"/>
      <c r="D25" s="37"/>
      <c r="E25" s="37"/>
      <c r="F25" s="37"/>
      <c r="G25" s="37"/>
      <c r="H25" s="37"/>
      <c r="I25" s="37"/>
      <c r="J25" s="37"/>
      <c r="K25" s="37"/>
      <c r="L25" s="37"/>
      <c r="M25" s="37"/>
      <c r="N25" s="42"/>
      <c r="O25" s="42"/>
      <c r="P25" s="42"/>
      <c r="Q25" s="42"/>
      <c r="R25" s="42"/>
      <c r="S25" s="42"/>
      <c r="T25" s="42"/>
      <c r="U25" s="42"/>
      <c r="V25" s="42"/>
      <c r="W25" s="42"/>
      <c r="X25" s="42"/>
      <c r="Y25" s="44"/>
    </row>
    <row r="26" spans="1:25" ht="15">
      <c r="A26" s="43"/>
      <c r="B26" s="37"/>
      <c r="C26" s="37"/>
      <c r="D26" s="37"/>
      <c r="E26" s="37"/>
      <c r="F26" s="37"/>
      <c r="G26" s="37"/>
      <c r="H26" s="37"/>
      <c r="I26" s="37"/>
      <c r="J26" s="37"/>
      <c r="K26" s="37"/>
      <c r="L26" s="37"/>
      <c r="M26" s="37"/>
      <c r="N26" s="42"/>
      <c r="O26" s="42"/>
      <c r="P26" s="42"/>
      <c r="Q26" s="42"/>
      <c r="R26" s="42"/>
      <c r="S26" s="42"/>
      <c r="T26" s="42"/>
      <c r="U26" s="42"/>
      <c r="V26" s="42"/>
      <c r="W26" s="42"/>
      <c r="X26" s="42"/>
      <c r="Y26" s="44"/>
    </row>
    <row r="27" spans="1:25" ht="15">
      <c r="A27" s="43"/>
      <c r="B27" s="37"/>
      <c r="C27" s="37"/>
      <c r="D27" s="37"/>
      <c r="E27" s="37"/>
      <c r="F27" s="37"/>
      <c r="G27" s="37"/>
      <c r="H27" s="37"/>
      <c r="I27" s="37"/>
      <c r="J27" s="37"/>
      <c r="K27" s="37"/>
      <c r="L27" s="37"/>
      <c r="M27" s="37"/>
      <c r="N27" s="42"/>
      <c r="O27" s="42"/>
      <c r="P27" s="42"/>
      <c r="Q27" s="42"/>
      <c r="R27" s="42"/>
      <c r="S27" s="42"/>
      <c r="T27" s="42"/>
      <c r="U27" s="42"/>
      <c r="V27" s="42"/>
      <c r="W27" s="42"/>
      <c r="X27" s="42"/>
      <c r="Y27" s="44"/>
    </row>
    <row r="28" spans="1:25" ht="15">
      <c r="A28" s="43"/>
      <c r="B28" s="37"/>
      <c r="C28" s="37"/>
      <c r="D28" s="37"/>
      <c r="E28" s="37"/>
      <c r="F28" s="37"/>
      <c r="G28" s="37"/>
      <c r="H28" s="37"/>
      <c r="I28" s="37"/>
      <c r="J28" s="37"/>
      <c r="K28" s="37"/>
      <c r="L28" s="37"/>
      <c r="M28" s="37"/>
      <c r="N28" s="42"/>
      <c r="O28" s="42"/>
      <c r="P28" s="42"/>
      <c r="Q28" s="42"/>
      <c r="R28" s="42"/>
      <c r="S28" s="42"/>
      <c r="T28" s="42"/>
      <c r="U28" s="42"/>
      <c r="V28" s="42"/>
      <c r="W28" s="42"/>
      <c r="X28" s="42"/>
      <c r="Y28" s="44"/>
    </row>
    <row r="29" spans="1:25" ht="15.75" thickBot="1">
      <c r="A29" s="45"/>
      <c r="B29" s="41"/>
      <c r="C29" s="41"/>
      <c r="D29" s="41"/>
      <c r="E29" s="41"/>
      <c r="F29" s="41"/>
      <c r="G29" s="41"/>
      <c r="H29" s="41"/>
      <c r="I29" s="41"/>
      <c r="J29" s="41"/>
      <c r="K29" s="41"/>
      <c r="L29" s="41"/>
      <c r="M29" s="41"/>
      <c r="N29" s="46"/>
      <c r="O29" s="46"/>
      <c r="P29" s="46"/>
      <c r="Q29" s="46"/>
      <c r="R29" s="46"/>
      <c r="S29" s="46"/>
      <c r="T29" s="46"/>
      <c r="U29" s="46"/>
      <c r="V29" s="46"/>
      <c r="W29" s="46"/>
      <c r="X29" s="46"/>
      <c r="Y29" s="47"/>
    </row>
  </sheetData>
  <mergeCells count="7">
    <mergeCell ref="A8:Y8"/>
    <mergeCell ref="A1:Y1"/>
    <mergeCell ref="A2:Y2"/>
    <mergeCell ref="A3:Y3"/>
    <mergeCell ref="A4:Y4"/>
    <mergeCell ref="A5:Y5"/>
    <mergeCell ref="A6:Y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A51"/>
  <sheetViews>
    <sheetView zoomScaleNormal="100" zoomScaleSheetLayoutView="80" zoomScalePageLayoutView="55" workbookViewId="0">
      <selection activeCell="A5" sqref="A5:G7"/>
    </sheetView>
  </sheetViews>
  <sheetFormatPr baseColWidth="10" defaultColWidth="11.42578125" defaultRowHeight="16.5"/>
  <cols>
    <col min="1" max="1" width="39.42578125" style="3" customWidth="1"/>
    <col min="2" max="2" width="7.7109375" style="4" customWidth="1"/>
    <col min="3" max="3" width="7.7109375" style="5" customWidth="1"/>
    <col min="4" max="4" width="6.42578125" style="4" customWidth="1"/>
    <col min="5" max="5" width="9" style="1" customWidth="1"/>
    <col min="6" max="6" width="6.140625" style="1" customWidth="1"/>
    <col min="7" max="7" width="8.7109375" style="1" customWidth="1"/>
    <col min="8" max="8" width="6.7109375" style="1" customWidth="1"/>
    <col min="9" max="9" width="7.42578125" style="1" customWidth="1"/>
    <col min="10" max="10" width="6.42578125" style="1" customWidth="1"/>
    <col min="11" max="11" width="6.85546875" style="1" customWidth="1"/>
    <col min="12" max="12" width="7.85546875" style="1" customWidth="1"/>
    <col min="13" max="13" width="5.85546875" style="1" customWidth="1"/>
    <col min="14" max="14" width="5.42578125" style="1" customWidth="1"/>
    <col min="15" max="15" width="6.140625" style="1" customWidth="1"/>
    <col min="16" max="16" width="5.140625" style="1" customWidth="1"/>
    <col min="17" max="17" width="7.140625" style="1" customWidth="1"/>
    <col min="18" max="18" width="5.85546875" style="1" customWidth="1"/>
    <col min="19" max="19" width="6.7109375" style="1" customWidth="1"/>
    <col min="20" max="20" width="8.140625" style="1" customWidth="1"/>
    <col min="21" max="21" width="7.5703125" style="1" customWidth="1"/>
    <col min="22" max="22" width="6.85546875" style="1" customWidth="1"/>
    <col min="23" max="23" width="8" style="1" customWidth="1"/>
    <col min="24" max="24" width="7.28515625" style="1" customWidth="1"/>
    <col min="25" max="25" width="8.140625" style="1" customWidth="1"/>
    <col min="26" max="26" width="8.85546875" style="1" customWidth="1"/>
    <col min="27" max="27" width="22.7109375" style="1" customWidth="1"/>
    <col min="28" max="16384" width="11.42578125" style="1"/>
  </cols>
  <sheetData>
    <row r="1" spans="1:27" ht="17.25" customHeight="1" thickBot="1">
      <c r="A1" s="521" t="s">
        <v>4</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3"/>
    </row>
    <row r="2" spans="1:27" ht="17.25" customHeight="1" thickBot="1">
      <c r="A2" s="264" t="s">
        <v>1003</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6"/>
    </row>
    <row r="3" spans="1:27" s="2" customFormat="1" ht="17.25" customHeight="1" thickBot="1">
      <c r="A3" s="547" t="s">
        <v>1235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9"/>
    </row>
    <row r="4" spans="1:27" s="2" customFormat="1" ht="17.25" customHeight="1" thickBot="1">
      <c r="A4" s="240" t="s">
        <v>486</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2"/>
    </row>
    <row r="5" spans="1:27" customFormat="1" ht="21" customHeight="1" thickBot="1">
      <c r="A5" s="550" t="s">
        <v>1184</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2"/>
    </row>
    <row r="6" spans="1:27" customFormat="1" ht="22.5" customHeight="1" thickBot="1">
      <c r="A6" s="553" t="s">
        <v>1062</v>
      </c>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5"/>
    </row>
    <row r="7" spans="1:27" ht="17.25" thickBot="1"/>
    <row r="8" spans="1:27" ht="15">
      <c r="A8" s="556" t="s">
        <v>847</v>
      </c>
      <c r="B8" s="559" t="s">
        <v>848</v>
      </c>
      <c r="C8" s="559"/>
      <c r="D8" s="559"/>
      <c r="E8" s="559"/>
      <c r="F8" s="559"/>
      <c r="G8" s="559"/>
      <c r="H8" s="559"/>
      <c r="I8" s="560"/>
    </row>
    <row r="9" spans="1:27" ht="15">
      <c r="A9" s="557"/>
      <c r="B9" s="561" t="s">
        <v>849</v>
      </c>
      <c r="C9" s="561"/>
      <c r="D9" s="561" t="s">
        <v>850</v>
      </c>
      <c r="E9" s="561"/>
      <c r="F9" s="561" t="s">
        <v>851</v>
      </c>
      <c r="G9" s="561"/>
      <c r="H9" s="561" t="s">
        <v>852</v>
      </c>
      <c r="I9" s="562"/>
    </row>
    <row r="10" spans="1:27" ht="15">
      <c r="A10" s="558"/>
      <c r="B10" s="71" t="s">
        <v>853</v>
      </c>
      <c r="C10" s="71" t="s">
        <v>854</v>
      </c>
      <c r="D10" s="71" t="s">
        <v>853</v>
      </c>
      <c r="E10" s="71" t="s">
        <v>854</v>
      </c>
      <c r="F10" s="71" t="s">
        <v>853</v>
      </c>
      <c r="G10" s="71" t="s">
        <v>854</v>
      </c>
      <c r="H10" s="71" t="s">
        <v>853</v>
      </c>
      <c r="I10" s="80" t="s">
        <v>854</v>
      </c>
    </row>
    <row r="11" spans="1:27" ht="15">
      <c r="A11" s="81" t="s">
        <v>855</v>
      </c>
      <c r="B11" s="55">
        <v>3</v>
      </c>
      <c r="C11" s="55">
        <v>6</v>
      </c>
      <c r="D11" s="55"/>
      <c r="E11" s="55"/>
      <c r="F11" s="55"/>
      <c r="G11" s="55"/>
      <c r="H11" s="55"/>
      <c r="I11" s="56"/>
    </row>
    <row r="12" spans="1:27" ht="15">
      <c r="A12" s="81" t="s">
        <v>856</v>
      </c>
      <c r="B12" s="55">
        <v>2</v>
      </c>
      <c r="C12" s="55">
        <v>4</v>
      </c>
      <c r="D12" s="55"/>
      <c r="E12" s="55"/>
      <c r="F12" s="55"/>
      <c r="G12" s="55"/>
      <c r="H12" s="55"/>
      <c r="I12" s="56"/>
    </row>
    <row r="13" spans="1:27" ht="15">
      <c r="A13" s="81" t="s">
        <v>857</v>
      </c>
      <c r="B13" s="55"/>
      <c r="C13" s="55"/>
      <c r="D13" s="55">
        <v>3</v>
      </c>
      <c r="E13" s="55">
        <v>4</v>
      </c>
      <c r="F13" s="55"/>
      <c r="G13" s="55"/>
      <c r="H13" s="55"/>
      <c r="I13" s="56"/>
    </row>
    <row r="14" spans="1:27" ht="15">
      <c r="A14" s="81" t="s">
        <v>858</v>
      </c>
      <c r="B14" s="55">
        <v>3</v>
      </c>
      <c r="C14" s="55">
        <v>6</v>
      </c>
      <c r="D14" s="55">
        <v>3</v>
      </c>
      <c r="E14" s="55">
        <v>6</v>
      </c>
      <c r="F14" s="55"/>
      <c r="G14" s="55"/>
      <c r="H14" s="55"/>
      <c r="I14" s="56"/>
    </row>
    <row r="15" spans="1:27" ht="15">
      <c r="A15" s="81" t="s">
        <v>859</v>
      </c>
      <c r="B15" s="55"/>
      <c r="C15" s="55"/>
      <c r="D15" s="55">
        <v>4</v>
      </c>
      <c r="E15" s="55">
        <v>4</v>
      </c>
      <c r="F15" s="55">
        <v>4</v>
      </c>
      <c r="G15" s="55">
        <v>4</v>
      </c>
      <c r="H15" s="55">
        <v>4</v>
      </c>
      <c r="I15" s="56">
        <v>4</v>
      </c>
    </row>
    <row r="16" spans="1:27" ht="15">
      <c r="A16" s="81" t="s">
        <v>860</v>
      </c>
      <c r="B16" s="55">
        <v>2</v>
      </c>
      <c r="C16" s="55">
        <v>3</v>
      </c>
      <c r="D16" s="55">
        <v>2</v>
      </c>
      <c r="E16" s="55">
        <v>2</v>
      </c>
      <c r="F16" s="55">
        <v>2</v>
      </c>
      <c r="G16" s="55">
        <v>2</v>
      </c>
      <c r="H16" s="55">
        <v>2</v>
      </c>
      <c r="I16" s="56">
        <v>2</v>
      </c>
    </row>
    <row r="17" spans="1:9" ht="15">
      <c r="A17" s="81" t="s">
        <v>861</v>
      </c>
      <c r="B17" s="55">
        <v>3</v>
      </c>
      <c r="C17" s="55">
        <v>4</v>
      </c>
      <c r="D17" s="55">
        <v>6</v>
      </c>
      <c r="E17" s="55">
        <v>6</v>
      </c>
      <c r="F17" s="55">
        <v>6</v>
      </c>
      <c r="G17" s="55">
        <v>6</v>
      </c>
      <c r="H17" s="55">
        <v>6</v>
      </c>
      <c r="I17" s="56">
        <v>6</v>
      </c>
    </row>
    <row r="18" spans="1:9" ht="15">
      <c r="A18" s="81" t="s">
        <v>862</v>
      </c>
      <c r="B18" s="55"/>
      <c r="C18" s="55"/>
      <c r="D18" s="55"/>
      <c r="E18" s="55"/>
      <c r="F18" s="55">
        <v>3</v>
      </c>
      <c r="G18" s="55">
        <v>3</v>
      </c>
      <c r="H18" s="55">
        <v>3</v>
      </c>
      <c r="I18" s="56">
        <v>3</v>
      </c>
    </row>
    <row r="19" spans="1:9" ht="15">
      <c r="A19" s="81" t="s">
        <v>863</v>
      </c>
      <c r="B19" s="55"/>
      <c r="C19" s="55"/>
      <c r="D19" s="55">
        <v>3</v>
      </c>
      <c r="E19" s="55">
        <v>3</v>
      </c>
      <c r="F19" s="55">
        <v>3</v>
      </c>
      <c r="G19" s="55">
        <v>3</v>
      </c>
      <c r="H19" s="55">
        <v>3</v>
      </c>
      <c r="I19" s="56">
        <v>3</v>
      </c>
    </row>
    <row r="20" spans="1:9" ht="15">
      <c r="A20" s="81" t="s">
        <v>864</v>
      </c>
      <c r="B20" s="55"/>
      <c r="C20" s="55"/>
      <c r="D20" s="55">
        <v>1</v>
      </c>
      <c r="E20" s="55"/>
      <c r="F20" s="55">
        <v>1</v>
      </c>
      <c r="G20" s="55">
        <v>1</v>
      </c>
      <c r="H20" s="55">
        <v>1</v>
      </c>
      <c r="I20" s="56">
        <v>1</v>
      </c>
    </row>
    <row r="21" spans="1:9" ht="15">
      <c r="A21" s="81" t="s">
        <v>865</v>
      </c>
      <c r="B21" s="55">
        <v>2</v>
      </c>
      <c r="C21" s="55">
        <v>2</v>
      </c>
      <c r="D21" s="55">
        <v>2</v>
      </c>
      <c r="E21" s="55">
        <v>2</v>
      </c>
      <c r="F21" s="55">
        <v>2</v>
      </c>
      <c r="G21" s="55">
        <v>2</v>
      </c>
      <c r="H21" s="55">
        <v>2</v>
      </c>
      <c r="I21" s="56">
        <v>2</v>
      </c>
    </row>
    <row r="22" spans="1:9" ht="15">
      <c r="A22" s="81" t="s">
        <v>866</v>
      </c>
      <c r="B22" s="55"/>
      <c r="C22" s="55"/>
      <c r="D22" s="55">
        <v>1</v>
      </c>
      <c r="E22" s="55"/>
      <c r="F22" s="55">
        <v>1</v>
      </c>
      <c r="G22" s="55">
        <v>1</v>
      </c>
      <c r="H22" s="55">
        <v>1</v>
      </c>
      <c r="I22" s="56">
        <v>1</v>
      </c>
    </row>
    <row r="23" spans="1:9" ht="15">
      <c r="A23" s="81" t="s">
        <v>867</v>
      </c>
      <c r="B23" s="55"/>
      <c r="C23" s="55"/>
      <c r="D23" s="55">
        <v>1</v>
      </c>
      <c r="E23" s="55">
        <v>2</v>
      </c>
      <c r="F23" s="55">
        <v>1</v>
      </c>
      <c r="G23" s="55">
        <v>2</v>
      </c>
      <c r="H23" s="55">
        <v>1</v>
      </c>
      <c r="I23" s="56">
        <v>1</v>
      </c>
    </row>
    <row r="24" spans="1:9" ht="15">
      <c r="A24" s="81" t="s">
        <v>868</v>
      </c>
      <c r="B24" s="55">
        <v>3</v>
      </c>
      <c r="C24" s="55">
        <v>3</v>
      </c>
      <c r="D24" s="55">
        <v>3</v>
      </c>
      <c r="E24" s="55">
        <v>3</v>
      </c>
      <c r="F24" s="55">
        <v>4</v>
      </c>
      <c r="G24" s="55">
        <v>4</v>
      </c>
      <c r="H24" s="55">
        <v>4</v>
      </c>
      <c r="I24" s="56">
        <v>4</v>
      </c>
    </row>
    <row r="25" spans="1:9" ht="15">
      <c r="A25" s="81" t="s">
        <v>869</v>
      </c>
      <c r="B25" s="55">
        <v>1</v>
      </c>
      <c r="C25" s="55">
        <v>1</v>
      </c>
      <c r="D25" s="55">
        <v>1</v>
      </c>
      <c r="E25" s="55">
        <v>1</v>
      </c>
      <c r="F25" s="55">
        <v>1</v>
      </c>
      <c r="G25" s="55">
        <v>1</v>
      </c>
      <c r="H25" s="55">
        <v>1</v>
      </c>
      <c r="I25" s="56">
        <v>1</v>
      </c>
    </row>
    <row r="26" spans="1:9" ht="15">
      <c r="A26" s="81" t="s">
        <v>870</v>
      </c>
      <c r="B26" s="55"/>
      <c r="C26" s="55"/>
      <c r="D26" s="55">
        <v>1</v>
      </c>
      <c r="E26" s="55">
        <v>1</v>
      </c>
      <c r="F26" s="55">
        <v>1</v>
      </c>
      <c r="G26" s="55">
        <v>1</v>
      </c>
      <c r="H26" s="55">
        <v>1</v>
      </c>
      <c r="I26" s="56">
        <v>1</v>
      </c>
    </row>
    <row r="27" spans="1:9" ht="15">
      <c r="A27" s="81" t="s">
        <v>871</v>
      </c>
      <c r="B27" s="55">
        <v>4</v>
      </c>
      <c r="C27" s="55">
        <v>7</v>
      </c>
      <c r="D27" s="55"/>
      <c r="E27" s="55"/>
      <c r="F27" s="55"/>
      <c r="G27" s="55"/>
      <c r="H27" s="55"/>
      <c r="I27" s="56"/>
    </row>
    <row r="28" spans="1:9" ht="15">
      <c r="A28" s="81" t="s">
        <v>872</v>
      </c>
      <c r="B28" s="55">
        <v>1</v>
      </c>
      <c r="C28" s="55">
        <v>1</v>
      </c>
      <c r="D28" s="55">
        <v>1</v>
      </c>
      <c r="E28" s="55">
        <v>1</v>
      </c>
      <c r="F28" s="55">
        <v>1</v>
      </c>
      <c r="G28" s="55">
        <v>1</v>
      </c>
      <c r="H28" s="55">
        <v>1</v>
      </c>
      <c r="I28" s="56">
        <v>1</v>
      </c>
    </row>
    <row r="29" spans="1:9" ht="15">
      <c r="A29" s="81" t="s">
        <v>873</v>
      </c>
      <c r="B29" s="55">
        <v>2</v>
      </c>
      <c r="C29" s="55">
        <v>2</v>
      </c>
      <c r="D29" s="55"/>
      <c r="E29" s="55"/>
      <c r="F29" s="55"/>
      <c r="G29" s="55"/>
      <c r="H29" s="55"/>
      <c r="I29" s="56"/>
    </row>
    <row r="30" spans="1:9" ht="15">
      <c r="A30" s="81" t="s">
        <v>874</v>
      </c>
      <c r="B30" s="55">
        <v>2</v>
      </c>
      <c r="C30" s="55">
        <v>2</v>
      </c>
      <c r="D30" s="55"/>
      <c r="E30" s="55"/>
      <c r="F30" s="55"/>
      <c r="G30" s="55"/>
      <c r="H30" s="55"/>
      <c r="I30" s="56"/>
    </row>
    <row r="31" spans="1:9" ht="15">
      <c r="A31" s="81" t="s">
        <v>875</v>
      </c>
      <c r="B31" s="55">
        <v>120</v>
      </c>
      <c r="C31" s="55">
        <v>150</v>
      </c>
      <c r="D31" s="55"/>
      <c r="E31" s="55"/>
      <c r="F31" s="55"/>
      <c r="G31" s="55"/>
      <c r="H31" s="55"/>
      <c r="I31" s="56"/>
    </row>
    <row r="32" spans="1:9" ht="15">
      <c r="A32" s="81" t="s">
        <v>876</v>
      </c>
      <c r="B32" s="55">
        <v>2</v>
      </c>
      <c r="C32" s="55">
        <v>2</v>
      </c>
      <c r="D32" s="55"/>
      <c r="E32" s="55"/>
      <c r="F32" s="55"/>
      <c r="G32" s="55"/>
      <c r="H32" s="55"/>
      <c r="I32" s="56"/>
    </row>
    <row r="33" spans="1:27" ht="15">
      <c r="A33" s="81" t="s">
        <v>877</v>
      </c>
      <c r="B33" s="55">
        <v>2</v>
      </c>
      <c r="C33" s="55">
        <v>2</v>
      </c>
      <c r="D33" s="55">
        <v>2</v>
      </c>
      <c r="E33" s="55">
        <v>2</v>
      </c>
      <c r="F33" s="55">
        <v>2</v>
      </c>
      <c r="G33" s="55">
        <v>2</v>
      </c>
      <c r="H33" s="55">
        <v>2</v>
      </c>
      <c r="I33" s="56">
        <v>2</v>
      </c>
    </row>
    <row r="34" spans="1:27" ht="15.75" thickBot="1">
      <c r="A34" s="82" t="s">
        <v>878</v>
      </c>
      <c r="B34" s="83">
        <v>1</v>
      </c>
      <c r="C34" s="83">
        <v>1</v>
      </c>
      <c r="D34" s="83">
        <v>1</v>
      </c>
      <c r="E34" s="83">
        <v>1</v>
      </c>
      <c r="F34" s="83"/>
      <c r="G34" s="83"/>
      <c r="H34" s="83"/>
      <c r="I34" s="84"/>
    </row>
    <row r="36" spans="1:27" ht="17.25" thickBot="1"/>
    <row r="37" spans="1:27" ht="168.75">
      <c r="A37" s="72" t="s">
        <v>72</v>
      </c>
      <c r="B37" s="73" t="s">
        <v>879</v>
      </c>
      <c r="C37" s="74" t="s">
        <v>855</v>
      </c>
      <c r="D37" s="74" t="s">
        <v>856</v>
      </c>
      <c r="E37" s="74" t="s">
        <v>857</v>
      </c>
      <c r="F37" s="74" t="s">
        <v>858</v>
      </c>
      <c r="G37" s="74" t="s">
        <v>859</v>
      </c>
      <c r="H37" s="74" t="s">
        <v>860</v>
      </c>
      <c r="I37" s="74" t="s">
        <v>861</v>
      </c>
      <c r="J37" s="74" t="s">
        <v>862</v>
      </c>
      <c r="K37" s="74" t="s">
        <v>863</v>
      </c>
      <c r="L37" s="74" t="s">
        <v>864</v>
      </c>
      <c r="M37" s="74" t="s">
        <v>865</v>
      </c>
      <c r="N37" s="74" t="s">
        <v>866</v>
      </c>
      <c r="O37" s="74" t="s">
        <v>867</v>
      </c>
      <c r="P37" s="74" t="s">
        <v>868</v>
      </c>
      <c r="Q37" s="74" t="s">
        <v>869</v>
      </c>
      <c r="R37" s="74" t="s">
        <v>870</v>
      </c>
      <c r="S37" s="74" t="s">
        <v>871</v>
      </c>
      <c r="T37" s="74" t="s">
        <v>872</v>
      </c>
      <c r="U37" s="74" t="s">
        <v>873</v>
      </c>
      <c r="V37" s="74" t="s">
        <v>874</v>
      </c>
      <c r="W37" s="74" t="s">
        <v>875</v>
      </c>
      <c r="X37" s="74" t="s">
        <v>876</v>
      </c>
      <c r="Y37" s="74" t="s">
        <v>877</v>
      </c>
      <c r="Z37" s="74" t="s">
        <v>878</v>
      </c>
      <c r="AA37" s="90" t="s">
        <v>491</v>
      </c>
    </row>
    <row r="38" spans="1:27">
      <c r="A38" s="60"/>
      <c r="B38" s="68"/>
      <c r="C38" s="70"/>
      <c r="D38" s="68"/>
      <c r="E38" s="69"/>
      <c r="F38" s="69"/>
      <c r="G38" s="69"/>
      <c r="H38" s="69"/>
      <c r="I38" s="69"/>
      <c r="J38" s="69"/>
      <c r="K38" s="69"/>
      <c r="L38" s="69"/>
      <c r="M38" s="69"/>
      <c r="N38" s="69"/>
      <c r="O38" s="69"/>
      <c r="P38" s="69"/>
      <c r="Q38" s="69"/>
      <c r="R38" s="69"/>
      <c r="S38" s="69"/>
      <c r="T38" s="69"/>
      <c r="U38" s="69"/>
      <c r="V38" s="69"/>
      <c r="W38" s="69"/>
      <c r="X38" s="69"/>
      <c r="Y38" s="69"/>
      <c r="Z38" s="85"/>
      <c r="AA38" s="75"/>
    </row>
    <row r="39" spans="1:27">
      <c r="A39" s="60"/>
      <c r="B39" s="68"/>
      <c r="C39" s="70"/>
      <c r="D39" s="68"/>
      <c r="E39" s="69"/>
      <c r="F39" s="69"/>
      <c r="G39" s="69"/>
      <c r="H39" s="69"/>
      <c r="I39" s="69"/>
      <c r="J39" s="69"/>
      <c r="K39" s="69"/>
      <c r="L39" s="69"/>
      <c r="M39" s="69"/>
      <c r="N39" s="69"/>
      <c r="O39" s="69"/>
      <c r="P39" s="69"/>
      <c r="Q39" s="69"/>
      <c r="R39" s="69"/>
      <c r="S39" s="69"/>
      <c r="T39" s="69"/>
      <c r="U39" s="69"/>
      <c r="V39" s="69"/>
      <c r="W39" s="69"/>
      <c r="X39" s="69"/>
      <c r="Y39" s="69"/>
      <c r="Z39" s="85"/>
      <c r="AA39" s="75"/>
    </row>
    <row r="40" spans="1:27">
      <c r="A40" s="60"/>
      <c r="B40" s="68"/>
      <c r="C40" s="70"/>
      <c r="D40" s="68"/>
      <c r="E40" s="69"/>
      <c r="F40" s="69"/>
      <c r="G40" s="69"/>
      <c r="H40" s="69"/>
      <c r="I40" s="69"/>
      <c r="J40" s="69"/>
      <c r="K40" s="69"/>
      <c r="L40" s="69"/>
      <c r="M40" s="69"/>
      <c r="N40" s="69"/>
      <c r="O40" s="69"/>
      <c r="P40" s="69"/>
      <c r="Q40" s="69"/>
      <c r="R40" s="69"/>
      <c r="S40" s="69"/>
      <c r="T40" s="69"/>
      <c r="U40" s="69"/>
      <c r="V40" s="69"/>
      <c r="W40" s="69"/>
      <c r="X40" s="69"/>
      <c r="Y40" s="69"/>
      <c r="Z40" s="85"/>
      <c r="AA40" s="75"/>
    </row>
    <row r="41" spans="1:27">
      <c r="A41" s="60"/>
      <c r="B41" s="68"/>
      <c r="C41" s="70"/>
      <c r="D41" s="68"/>
      <c r="E41" s="69"/>
      <c r="F41" s="69"/>
      <c r="G41" s="69"/>
      <c r="H41" s="69"/>
      <c r="I41" s="69"/>
      <c r="J41" s="69"/>
      <c r="K41" s="69"/>
      <c r="L41" s="69"/>
      <c r="M41" s="69"/>
      <c r="N41" s="69"/>
      <c r="O41" s="69"/>
      <c r="P41" s="69"/>
      <c r="Q41" s="69"/>
      <c r="R41" s="69"/>
      <c r="S41" s="69"/>
      <c r="T41" s="69"/>
      <c r="U41" s="69"/>
      <c r="V41" s="69"/>
      <c r="W41" s="69"/>
      <c r="X41" s="69"/>
      <c r="Y41" s="69"/>
      <c r="Z41" s="85"/>
      <c r="AA41" s="75"/>
    </row>
    <row r="42" spans="1:27">
      <c r="A42" s="60"/>
      <c r="B42" s="68"/>
      <c r="C42" s="70"/>
      <c r="D42" s="68"/>
      <c r="E42" s="69"/>
      <c r="F42" s="69"/>
      <c r="G42" s="69"/>
      <c r="H42" s="69"/>
      <c r="I42" s="69"/>
      <c r="J42" s="69"/>
      <c r="K42" s="69"/>
      <c r="L42" s="69"/>
      <c r="M42" s="69"/>
      <c r="N42" s="69"/>
      <c r="O42" s="69"/>
      <c r="P42" s="69"/>
      <c r="Q42" s="69"/>
      <c r="R42" s="69"/>
      <c r="S42" s="69"/>
      <c r="T42" s="69"/>
      <c r="U42" s="69"/>
      <c r="V42" s="69"/>
      <c r="W42" s="69"/>
      <c r="X42" s="69"/>
      <c r="Y42" s="69"/>
      <c r="Z42" s="85"/>
      <c r="AA42" s="75"/>
    </row>
    <row r="43" spans="1:27">
      <c r="A43" s="60"/>
      <c r="B43" s="68"/>
      <c r="C43" s="70"/>
      <c r="D43" s="68"/>
      <c r="E43" s="69"/>
      <c r="F43" s="69"/>
      <c r="G43" s="69"/>
      <c r="H43" s="69"/>
      <c r="I43" s="69"/>
      <c r="J43" s="69"/>
      <c r="K43" s="69"/>
      <c r="L43" s="69"/>
      <c r="M43" s="69"/>
      <c r="N43" s="69"/>
      <c r="O43" s="69"/>
      <c r="P43" s="69"/>
      <c r="Q43" s="69"/>
      <c r="R43" s="69"/>
      <c r="S43" s="69"/>
      <c r="T43" s="69"/>
      <c r="U43" s="69"/>
      <c r="V43" s="69"/>
      <c r="W43" s="69"/>
      <c r="X43" s="69"/>
      <c r="Y43" s="69"/>
      <c r="Z43" s="85"/>
      <c r="AA43" s="75"/>
    </row>
    <row r="44" spans="1:27">
      <c r="A44" s="60"/>
      <c r="B44" s="68"/>
      <c r="C44" s="70"/>
      <c r="D44" s="68"/>
      <c r="E44" s="69"/>
      <c r="F44" s="69"/>
      <c r="G44" s="69"/>
      <c r="H44" s="69"/>
      <c r="I44" s="69"/>
      <c r="J44" s="69"/>
      <c r="K44" s="69"/>
      <c r="L44" s="69"/>
      <c r="M44" s="69"/>
      <c r="N44" s="69"/>
      <c r="O44" s="69"/>
      <c r="P44" s="69"/>
      <c r="Q44" s="69"/>
      <c r="R44" s="69"/>
      <c r="S44" s="69"/>
      <c r="T44" s="69"/>
      <c r="U44" s="69"/>
      <c r="V44" s="69"/>
      <c r="W44" s="69"/>
      <c r="X44" s="69"/>
      <c r="Y44" s="69"/>
      <c r="Z44" s="85"/>
      <c r="AA44" s="75"/>
    </row>
    <row r="45" spans="1:27">
      <c r="A45" s="60"/>
      <c r="B45" s="68"/>
      <c r="C45" s="70"/>
      <c r="D45" s="68"/>
      <c r="E45" s="69"/>
      <c r="F45" s="69"/>
      <c r="G45" s="69"/>
      <c r="H45" s="69"/>
      <c r="I45" s="69"/>
      <c r="J45" s="69"/>
      <c r="K45" s="69"/>
      <c r="L45" s="69"/>
      <c r="M45" s="69"/>
      <c r="N45" s="69"/>
      <c r="O45" s="69"/>
      <c r="P45" s="69"/>
      <c r="Q45" s="69"/>
      <c r="R45" s="69"/>
      <c r="S45" s="69"/>
      <c r="T45" s="69"/>
      <c r="U45" s="69"/>
      <c r="V45" s="69"/>
      <c r="W45" s="69"/>
      <c r="X45" s="69"/>
      <c r="Y45" s="69"/>
      <c r="Z45" s="85"/>
      <c r="AA45" s="75"/>
    </row>
    <row r="46" spans="1:27">
      <c r="A46" s="60"/>
      <c r="B46" s="68"/>
      <c r="C46" s="70"/>
      <c r="D46" s="68"/>
      <c r="E46" s="69"/>
      <c r="F46" s="69"/>
      <c r="G46" s="69"/>
      <c r="H46" s="69"/>
      <c r="I46" s="69"/>
      <c r="J46" s="69"/>
      <c r="K46" s="69"/>
      <c r="L46" s="69"/>
      <c r="M46" s="69"/>
      <c r="N46" s="69"/>
      <c r="O46" s="69"/>
      <c r="P46" s="69"/>
      <c r="Q46" s="69"/>
      <c r="R46" s="69"/>
      <c r="S46" s="69"/>
      <c r="T46" s="69"/>
      <c r="U46" s="69"/>
      <c r="V46" s="69"/>
      <c r="W46" s="69"/>
      <c r="X46" s="69"/>
      <c r="Y46" s="69"/>
      <c r="Z46" s="85"/>
      <c r="AA46" s="75"/>
    </row>
    <row r="47" spans="1:27">
      <c r="A47" s="60"/>
      <c r="B47" s="68"/>
      <c r="C47" s="70"/>
      <c r="D47" s="68"/>
      <c r="E47" s="69"/>
      <c r="F47" s="69"/>
      <c r="G47" s="69"/>
      <c r="H47" s="69"/>
      <c r="I47" s="69"/>
      <c r="J47" s="69"/>
      <c r="K47" s="69"/>
      <c r="L47" s="69"/>
      <c r="M47" s="69"/>
      <c r="N47" s="69"/>
      <c r="O47" s="69"/>
      <c r="P47" s="69"/>
      <c r="Q47" s="69"/>
      <c r="R47" s="69"/>
      <c r="S47" s="69"/>
      <c r="T47" s="69"/>
      <c r="U47" s="69"/>
      <c r="V47" s="69"/>
      <c r="W47" s="69"/>
      <c r="X47" s="69"/>
      <c r="Y47" s="69"/>
      <c r="Z47" s="85"/>
      <c r="AA47" s="75"/>
    </row>
    <row r="48" spans="1:27">
      <c r="A48" s="60"/>
      <c r="B48" s="68"/>
      <c r="C48" s="70"/>
      <c r="D48" s="68"/>
      <c r="E48" s="69"/>
      <c r="F48" s="69"/>
      <c r="G48" s="69"/>
      <c r="H48" s="69"/>
      <c r="I48" s="69"/>
      <c r="J48" s="69"/>
      <c r="K48" s="69"/>
      <c r="L48" s="69"/>
      <c r="M48" s="69"/>
      <c r="N48" s="69"/>
      <c r="O48" s="69"/>
      <c r="P48" s="69"/>
      <c r="Q48" s="69"/>
      <c r="R48" s="69"/>
      <c r="S48" s="69"/>
      <c r="T48" s="69"/>
      <c r="U48" s="69"/>
      <c r="V48" s="69"/>
      <c r="W48" s="69"/>
      <c r="X48" s="69"/>
      <c r="Y48" s="69"/>
      <c r="Z48" s="85"/>
      <c r="AA48" s="75"/>
    </row>
    <row r="49" spans="1:27">
      <c r="A49" s="60"/>
      <c r="B49" s="68"/>
      <c r="C49" s="70"/>
      <c r="D49" s="68"/>
      <c r="E49" s="69"/>
      <c r="F49" s="69"/>
      <c r="G49" s="69"/>
      <c r="H49" s="69"/>
      <c r="I49" s="69"/>
      <c r="J49" s="69"/>
      <c r="K49" s="69"/>
      <c r="L49" s="69"/>
      <c r="M49" s="69"/>
      <c r="N49" s="69"/>
      <c r="O49" s="69"/>
      <c r="P49" s="69"/>
      <c r="Q49" s="69"/>
      <c r="R49" s="69"/>
      <c r="S49" s="69"/>
      <c r="T49" s="69"/>
      <c r="U49" s="69"/>
      <c r="V49" s="69"/>
      <c r="W49" s="69"/>
      <c r="X49" s="69"/>
      <c r="Y49" s="69"/>
      <c r="Z49" s="85"/>
      <c r="AA49" s="75"/>
    </row>
    <row r="50" spans="1:27">
      <c r="A50" s="60"/>
      <c r="B50" s="68"/>
      <c r="C50" s="70"/>
      <c r="D50" s="68"/>
      <c r="E50" s="69"/>
      <c r="F50" s="69"/>
      <c r="G50" s="69"/>
      <c r="H50" s="69"/>
      <c r="I50" s="69"/>
      <c r="J50" s="69"/>
      <c r="K50" s="69"/>
      <c r="L50" s="69"/>
      <c r="M50" s="69"/>
      <c r="N50" s="69"/>
      <c r="O50" s="69"/>
      <c r="P50" s="69"/>
      <c r="Q50" s="69"/>
      <c r="R50" s="69"/>
      <c r="S50" s="69"/>
      <c r="T50" s="69"/>
      <c r="U50" s="69"/>
      <c r="V50" s="69"/>
      <c r="W50" s="69"/>
      <c r="X50" s="69"/>
      <c r="Y50" s="69"/>
      <c r="Z50" s="85"/>
      <c r="AA50" s="75"/>
    </row>
    <row r="51" spans="1:27" ht="17.25" thickBot="1">
      <c r="A51" s="61"/>
      <c r="B51" s="76"/>
      <c r="C51" s="77"/>
      <c r="D51" s="76"/>
      <c r="E51" s="78"/>
      <c r="F51" s="78"/>
      <c r="G51" s="78"/>
      <c r="H51" s="78"/>
      <c r="I51" s="78"/>
      <c r="J51" s="78"/>
      <c r="K51" s="78"/>
      <c r="L51" s="78"/>
      <c r="M51" s="78"/>
      <c r="N51" s="78"/>
      <c r="O51" s="78"/>
      <c r="P51" s="78"/>
      <c r="Q51" s="78"/>
      <c r="R51" s="78"/>
      <c r="S51" s="78"/>
      <c r="T51" s="78"/>
      <c r="U51" s="78"/>
      <c r="V51" s="78"/>
      <c r="W51" s="78"/>
      <c r="X51" s="78"/>
      <c r="Y51" s="78"/>
      <c r="Z51" s="86"/>
      <c r="AA51" s="79"/>
    </row>
  </sheetData>
  <mergeCells count="12">
    <mergeCell ref="A6:AA6"/>
    <mergeCell ref="A1:AA1"/>
    <mergeCell ref="A2:AA2"/>
    <mergeCell ref="A3:AA3"/>
    <mergeCell ref="A4:AA4"/>
    <mergeCell ref="A5:AA5"/>
    <mergeCell ref="A8:A10"/>
    <mergeCell ref="B8:I8"/>
    <mergeCell ref="B9:C9"/>
    <mergeCell ref="D9:E9"/>
    <mergeCell ref="F9:G9"/>
    <mergeCell ref="H9:I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S51"/>
  <sheetViews>
    <sheetView zoomScaleNormal="100" zoomScaleSheetLayoutView="80" zoomScalePageLayoutView="55" workbookViewId="0">
      <selection activeCell="A5" sqref="A5:G7"/>
    </sheetView>
  </sheetViews>
  <sheetFormatPr baseColWidth="10" defaultColWidth="11.42578125" defaultRowHeight="16.5"/>
  <cols>
    <col min="1" max="1" width="39.42578125" style="3" customWidth="1"/>
    <col min="2" max="2" width="17.7109375" style="4" customWidth="1"/>
    <col min="3" max="3" width="7.7109375" style="5" customWidth="1"/>
    <col min="4" max="4" width="6.42578125" style="4" customWidth="1"/>
    <col min="5" max="5" width="4.7109375" style="1" customWidth="1"/>
    <col min="6" max="6" width="6.140625" style="1" customWidth="1"/>
    <col min="7" max="7" width="9.5703125" style="1" customWidth="1"/>
    <col min="8" max="8" width="5.7109375" style="1" customWidth="1"/>
    <col min="9" max="9" width="6" style="1" customWidth="1"/>
    <col min="10" max="10" width="6.42578125" style="1" customWidth="1"/>
    <col min="11" max="11" width="6.85546875" style="1" customWidth="1"/>
    <col min="12" max="13" width="16.28515625" style="1" customWidth="1"/>
    <col min="14" max="14" width="5.42578125" style="1" customWidth="1"/>
    <col min="15" max="15" width="6.140625" style="1" customWidth="1"/>
    <col min="16" max="16" width="5.140625" style="1" customWidth="1"/>
    <col min="17" max="17" width="18" style="1" customWidth="1"/>
    <col min="18" max="18" width="5.85546875" style="1" customWidth="1"/>
    <col min="19" max="19" width="10.28515625" style="1" customWidth="1"/>
    <col min="20" max="16384" width="11.42578125" style="1"/>
  </cols>
  <sheetData>
    <row r="1" spans="1:19" ht="18.75" customHeight="1" thickBot="1">
      <c r="A1" s="231" t="s">
        <v>4</v>
      </c>
      <c r="B1" s="232"/>
      <c r="C1" s="232"/>
      <c r="D1" s="232"/>
      <c r="E1" s="232"/>
      <c r="F1" s="232"/>
      <c r="G1" s="232"/>
      <c r="H1" s="232"/>
      <c r="I1" s="232"/>
      <c r="J1" s="232"/>
      <c r="K1" s="232"/>
      <c r="L1" s="232"/>
      <c r="M1" s="232"/>
      <c r="N1" s="232"/>
      <c r="O1" s="232"/>
      <c r="P1" s="232"/>
      <c r="Q1" s="232"/>
      <c r="R1" s="232"/>
      <c r="S1" s="233"/>
    </row>
    <row r="2" spans="1:19" ht="18.75" customHeight="1" thickBot="1">
      <c r="A2" s="264" t="s">
        <v>1003</v>
      </c>
      <c r="B2" s="265"/>
      <c r="C2" s="265"/>
      <c r="D2" s="265"/>
      <c r="E2" s="265"/>
      <c r="F2" s="265"/>
      <c r="G2" s="265"/>
      <c r="H2" s="265"/>
      <c r="I2" s="265"/>
      <c r="J2" s="265"/>
      <c r="K2" s="265"/>
      <c r="L2" s="265"/>
      <c r="M2" s="265"/>
      <c r="N2" s="265"/>
      <c r="O2" s="265"/>
      <c r="P2" s="265"/>
      <c r="Q2" s="265"/>
      <c r="R2" s="265"/>
      <c r="S2" s="266"/>
    </row>
    <row r="3" spans="1:19" s="2" customFormat="1" ht="18.75" customHeight="1" thickBot="1">
      <c r="A3" s="237" t="s">
        <v>1235</v>
      </c>
      <c r="B3" s="238"/>
      <c r="C3" s="238"/>
      <c r="D3" s="238"/>
      <c r="E3" s="238"/>
      <c r="F3" s="238"/>
      <c r="G3" s="238"/>
      <c r="H3" s="238"/>
      <c r="I3" s="238"/>
      <c r="J3" s="238"/>
      <c r="K3" s="238"/>
      <c r="L3" s="238"/>
      <c r="M3" s="238"/>
      <c r="N3" s="238"/>
      <c r="O3" s="238"/>
      <c r="P3" s="238"/>
      <c r="Q3" s="238"/>
      <c r="R3" s="238"/>
      <c r="S3" s="239"/>
    </row>
    <row r="4" spans="1:19" s="2" customFormat="1" ht="18.75" customHeight="1" thickBot="1">
      <c r="A4" s="240" t="s">
        <v>486</v>
      </c>
      <c r="B4" s="241"/>
      <c r="C4" s="241"/>
      <c r="D4" s="241"/>
      <c r="E4" s="241"/>
      <c r="F4" s="241"/>
      <c r="G4" s="241"/>
      <c r="H4" s="241"/>
      <c r="I4" s="241"/>
      <c r="J4" s="241"/>
      <c r="K4" s="241"/>
      <c r="L4" s="241"/>
      <c r="M4" s="241"/>
      <c r="N4" s="241"/>
      <c r="O4" s="241"/>
      <c r="P4" s="241"/>
      <c r="Q4" s="241"/>
      <c r="R4" s="241"/>
      <c r="S4" s="242"/>
    </row>
    <row r="5" spans="1:19" customFormat="1" ht="18.75" customHeight="1" thickBot="1">
      <c r="A5" s="563" t="s">
        <v>1184</v>
      </c>
      <c r="B5" s="564"/>
      <c r="C5" s="564"/>
      <c r="D5" s="564"/>
      <c r="E5" s="564"/>
      <c r="F5" s="564"/>
      <c r="G5" s="564"/>
      <c r="H5" s="564"/>
      <c r="I5" s="564"/>
      <c r="J5" s="564"/>
      <c r="K5" s="564"/>
      <c r="L5" s="564"/>
      <c r="M5" s="564"/>
      <c r="N5" s="564"/>
      <c r="O5" s="564"/>
      <c r="P5" s="564"/>
      <c r="Q5" s="564"/>
      <c r="R5" s="564"/>
      <c r="S5" s="565"/>
    </row>
    <row r="6" spans="1:19" customFormat="1" ht="18.75" customHeight="1" thickBot="1">
      <c r="A6" s="553" t="s">
        <v>883</v>
      </c>
      <c r="B6" s="554"/>
      <c r="C6" s="554"/>
      <c r="D6" s="554"/>
      <c r="E6" s="554"/>
      <c r="F6" s="554"/>
      <c r="G6" s="554"/>
      <c r="H6" s="554"/>
      <c r="I6" s="554"/>
      <c r="J6" s="554"/>
      <c r="K6" s="554"/>
      <c r="L6" s="554"/>
      <c r="M6" s="554"/>
      <c r="N6" s="554"/>
      <c r="O6" s="554"/>
      <c r="P6" s="554"/>
      <c r="Q6" s="554"/>
      <c r="R6" s="554"/>
      <c r="S6" s="555"/>
    </row>
    <row r="7" spans="1:19" ht="18.75" customHeight="1" thickBot="1"/>
    <row r="8" spans="1:19" ht="129" customHeight="1" thickBot="1">
      <c r="A8" s="63" t="s">
        <v>72</v>
      </c>
      <c r="B8" s="64" t="s">
        <v>879</v>
      </c>
      <c r="C8" s="65" t="s">
        <v>541</v>
      </c>
      <c r="D8" s="65" t="s">
        <v>1098</v>
      </c>
      <c r="E8" s="65" t="s">
        <v>542</v>
      </c>
      <c r="F8" s="65" t="s">
        <v>543</v>
      </c>
      <c r="G8" s="65" t="s">
        <v>547</v>
      </c>
      <c r="H8" s="65" t="s">
        <v>548</v>
      </c>
      <c r="I8" s="65" t="s">
        <v>549</v>
      </c>
      <c r="J8" s="65" t="s">
        <v>550</v>
      </c>
      <c r="K8" s="142" t="s">
        <v>552</v>
      </c>
      <c r="L8" s="66" t="s">
        <v>491</v>
      </c>
      <c r="M8" s="133"/>
      <c r="N8" s="133"/>
      <c r="O8" s="133"/>
      <c r="P8" s="133"/>
      <c r="Q8" s="133"/>
      <c r="R8" s="133"/>
      <c r="S8" s="133"/>
    </row>
    <row r="9" spans="1:19" ht="18.75" customHeight="1">
      <c r="A9" s="143"/>
      <c r="B9" s="144" t="s">
        <v>555</v>
      </c>
      <c r="C9" s="145"/>
      <c r="D9" s="145"/>
      <c r="E9" s="145"/>
      <c r="F9" s="145"/>
      <c r="G9" s="145"/>
      <c r="H9" s="145"/>
      <c r="I9" s="145"/>
      <c r="J9" s="145"/>
      <c r="K9" s="146"/>
      <c r="L9" s="147"/>
      <c r="M9"/>
      <c r="N9"/>
      <c r="O9"/>
      <c r="P9"/>
      <c r="Q9"/>
      <c r="R9"/>
      <c r="S9"/>
    </row>
    <row r="10" spans="1:19" ht="18.75" customHeight="1">
      <c r="A10" s="60"/>
      <c r="B10" s="29" t="s">
        <v>555</v>
      </c>
      <c r="C10" s="31"/>
      <c r="D10" s="31"/>
      <c r="E10" s="31"/>
      <c r="F10" s="31"/>
      <c r="G10" s="31"/>
      <c r="H10" s="31"/>
      <c r="I10" s="31"/>
      <c r="J10" s="31"/>
      <c r="K10" s="148"/>
      <c r="L10" s="149"/>
      <c r="M10"/>
      <c r="N10"/>
      <c r="O10"/>
      <c r="P10"/>
      <c r="Q10"/>
      <c r="R10"/>
      <c r="S10"/>
    </row>
    <row r="11" spans="1:19" ht="18.75" customHeight="1">
      <c r="A11" s="60"/>
      <c r="B11" s="29" t="s">
        <v>555</v>
      </c>
      <c r="C11" s="31"/>
      <c r="D11" s="31"/>
      <c r="E11" s="31"/>
      <c r="F11" s="31"/>
      <c r="G11" s="31"/>
      <c r="H11" s="31"/>
      <c r="I11" s="31"/>
      <c r="J11" s="31"/>
      <c r="K11" s="148"/>
      <c r="L11" s="149"/>
      <c r="M11"/>
      <c r="N11"/>
      <c r="O11"/>
      <c r="P11"/>
      <c r="Q11"/>
      <c r="R11"/>
      <c r="S11"/>
    </row>
    <row r="12" spans="1:19" ht="18.75" customHeight="1">
      <c r="A12" s="60"/>
      <c r="B12" s="29" t="s">
        <v>555</v>
      </c>
      <c r="C12" s="31"/>
      <c r="D12" s="31"/>
      <c r="E12" s="31"/>
      <c r="F12" s="31"/>
      <c r="G12" s="31"/>
      <c r="H12" s="31"/>
      <c r="I12" s="31"/>
      <c r="J12" s="31"/>
      <c r="K12" s="148"/>
      <c r="L12" s="149"/>
      <c r="M12"/>
      <c r="N12"/>
      <c r="O12"/>
      <c r="P12"/>
      <c r="Q12"/>
      <c r="R12"/>
      <c r="S12"/>
    </row>
    <row r="13" spans="1:19" ht="18.75" customHeight="1">
      <c r="A13" s="60"/>
      <c r="B13" s="29" t="s">
        <v>555</v>
      </c>
      <c r="C13" s="31"/>
      <c r="D13" s="31"/>
      <c r="E13" s="31"/>
      <c r="F13" s="31"/>
      <c r="G13" s="31"/>
      <c r="H13" s="31"/>
      <c r="I13" s="31"/>
      <c r="J13" s="31"/>
      <c r="K13" s="148"/>
      <c r="L13" s="149"/>
      <c r="M13"/>
      <c r="N13"/>
      <c r="O13"/>
      <c r="P13"/>
      <c r="Q13"/>
      <c r="R13"/>
      <c r="S13"/>
    </row>
    <row r="14" spans="1:19" ht="18.75" customHeight="1">
      <c r="A14" s="60"/>
      <c r="B14" s="29" t="s">
        <v>555</v>
      </c>
      <c r="C14" s="31"/>
      <c r="D14" s="31"/>
      <c r="E14" s="31"/>
      <c r="F14" s="31"/>
      <c r="G14" s="31"/>
      <c r="H14" s="31"/>
      <c r="I14" s="31"/>
      <c r="J14" s="31"/>
      <c r="K14" s="148"/>
      <c r="L14" s="149"/>
      <c r="M14"/>
      <c r="N14"/>
      <c r="O14"/>
      <c r="P14"/>
      <c r="Q14"/>
      <c r="R14"/>
      <c r="S14"/>
    </row>
    <row r="15" spans="1:19" ht="18.75" customHeight="1">
      <c r="A15" s="60"/>
      <c r="B15" s="29" t="s">
        <v>555</v>
      </c>
      <c r="C15" s="31"/>
      <c r="D15" s="31"/>
      <c r="E15" s="31"/>
      <c r="F15" s="31"/>
      <c r="G15" s="31"/>
      <c r="H15" s="31"/>
      <c r="I15" s="31"/>
      <c r="J15" s="31"/>
      <c r="K15" s="148"/>
      <c r="L15" s="149"/>
      <c r="M15"/>
      <c r="N15"/>
      <c r="O15"/>
      <c r="P15"/>
      <c r="Q15"/>
      <c r="R15"/>
      <c r="S15"/>
    </row>
    <row r="16" spans="1:19" ht="18.75" customHeight="1">
      <c r="A16" s="60"/>
      <c r="B16" s="29" t="s">
        <v>555</v>
      </c>
      <c r="C16" s="31"/>
      <c r="D16" s="31"/>
      <c r="E16" s="31"/>
      <c r="F16" s="31"/>
      <c r="G16" s="31"/>
      <c r="H16" s="31"/>
      <c r="I16" s="31"/>
      <c r="J16" s="31"/>
      <c r="K16" s="148"/>
      <c r="L16" s="149"/>
      <c r="M16"/>
      <c r="N16"/>
      <c r="O16"/>
      <c r="P16"/>
      <c r="Q16"/>
      <c r="R16"/>
      <c r="S16"/>
    </row>
    <row r="17" spans="1:19" ht="18.75" customHeight="1">
      <c r="A17" s="60"/>
      <c r="B17" s="29" t="s">
        <v>555</v>
      </c>
      <c r="C17" s="31"/>
      <c r="D17" s="31"/>
      <c r="E17" s="31"/>
      <c r="F17" s="31"/>
      <c r="G17" s="31"/>
      <c r="H17" s="31"/>
      <c r="I17" s="31"/>
      <c r="J17" s="31"/>
      <c r="K17" s="148"/>
      <c r="L17" s="149"/>
      <c r="M17"/>
      <c r="N17"/>
      <c r="O17"/>
      <c r="P17"/>
      <c r="Q17"/>
      <c r="R17"/>
      <c r="S17"/>
    </row>
    <row r="18" spans="1:19" ht="18.75" customHeight="1">
      <c r="A18" s="60"/>
      <c r="B18" s="29" t="s">
        <v>555</v>
      </c>
      <c r="C18" s="31"/>
      <c r="D18" s="31"/>
      <c r="E18" s="31"/>
      <c r="F18" s="31"/>
      <c r="G18" s="31"/>
      <c r="H18" s="31"/>
      <c r="I18" s="31"/>
      <c r="J18" s="31"/>
      <c r="K18" s="148"/>
      <c r="L18" s="149"/>
      <c r="M18"/>
      <c r="N18"/>
      <c r="O18"/>
      <c r="P18"/>
      <c r="Q18"/>
      <c r="R18"/>
      <c r="S18"/>
    </row>
    <row r="19" spans="1:19" ht="18.75" customHeight="1">
      <c r="A19" s="60"/>
      <c r="B19" s="29" t="s">
        <v>555</v>
      </c>
      <c r="C19" s="31"/>
      <c r="D19" s="31"/>
      <c r="E19" s="31"/>
      <c r="F19" s="31"/>
      <c r="G19" s="31"/>
      <c r="H19" s="31"/>
      <c r="I19" s="31"/>
      <c r="J19" s="31"/>
      <c r="K19" s="148"/>
      <c r="L19" s="149"/>
      <c r="M19"/>
      <c r="N19"/>
      <c r="O19"/>
      <c r="P19"/>
      <c r="Q19"/>
      <c r="R19"/>
      <c r="S19"/>
    </row>
    <row r="20" spans="1:19" ht="18.75" customHeight="1" thickBot="1">
      <c r="A20" s="61"/>
      <c r="B20" s="30" t="s">
        <v>555</v>
      </c>
      <c r="C20" s="32"/>
      <c r="D20" s="32"/>
      <c r="E20" s="32"/>
      <c r="F20" s="32"/>
      <c r="G20" s="32"/>
      <c r="H20" s="32"/>
      <c r="I20" s="32"/>
      <c r="J20" s="32"/>
      <c r="K20" s="150"/>
      <c r="L20" s="151"/>
      <c r="M20"/>
      <c r="N20"/>
      <c r="O20"/>
      <c r="P20"/>
      <c r="Q20"/>
      <c r="R20"/>
      <c r="S20"/>
    </row>
    <row r="21" spans="1:19" ht="18.75" customHeight="1">
      <c r="B21"/>
      <c r="C21"/>
      <c r="D21"/>
      <c r="E21"/>
      <c r="F21"/>
      <c r="G21"/>
      <c r="H21"/>
      <c r="I21"/>
      <c r="J21"/>
      <c r="K21"/>
      <c r="L21"/>
      <c r="M21"/>
      <c r="N21"/>
      <c r="O21"/>
      <c r="P21"/>
      <c r="Q21"/>
      <c r="R21"/>
      <c r="S21"/>
    </row>
    <row r="22" spans="1:19" ht="18.75" customHeight="1" thickBot="1">
      <c r="B22"/>
      <c r="C22"/>
      <c r="D22"/>
      <c r="E22"/>
      <c r="F22"/>
      <c r="G22"/>
      <c r="H22"/>
      <c r="I22"/>
      <c r="J22"/>
      <c r="K22"/>
      <c r="L22"/>
      <c r="M22"/>
      <c r="N22"/>
      <c r="O22"/>
      <c r="P22"/>
      <c r="Q22"/>
      <c r="R22"/>
      <c r="S22"/>
    </row>
    <row r="23" spans="1:19" ht="135.75" customHeight="1" thickBot="1">
      <c r="A23" s="63" t="s">
        <v>72</v>
      </c>
      <c r="B23" s="134" t="s">
        <v>879</v>
      </c>
      <c r="C23" s="135" t="s">
        <v>1099</v>
      </c>
      <c r="D23" s="136" t="s">
        <v>542</v>
      </c>
      <c r="E23" s="136" t="s">
        <v>543</v>
      </c>
      <c r="F23" s="136" t="s">
        <v>547</v>
      </c>
      <c r="G23" s="136" t="s">
        <v>548</v>
      </c>
      <c r="H23" s="136" t="s">
        <v>549</v>
      </c>
      <c r="I23" s="136" t="s">
        <v>550</v>
      </c>
      <c r="J23" s="136" t="s">
        <v>551</v>
      </c>
      <c r="K23" s="136" t="s">
        <v>552</v>
      </c>
      <c r="L23" s="137" t="s">
        <v>554</v>
      </c>
      <c r="M23" s="137" t="s">
        <v>491</v>
      </c>
      <c r="N23" s="140"/>
      <c r="O23" s="133"/>
      <c r="P23" s="133"/>
      <c r="Q23" s="133"/>
      <c r="R23" s="133"/>
      <c r="S23" s="57"/>
    </row>
    <row r="24" spans="1:19" ht="18.75" customHeight="1">
      <c r="A24" s="58"/>
      <c r="B24" s="138" t="s">
        <v>1100</v>
      </c>
      <c r="C24" s="139"/>
      <c r="D24" s="139"/>
      <c r="E24" s="139"/>
      <c r="F24" s="139"/>
      <c r="G24" s="62"/>
      <c r="H24" s="62"/>
      <c r="I24" s="62"/>
      <c r="J24" s="62"/>
      <c r="K24" s="62"/>
      <c r="L24" s="36"/>
      <c r="M24" s="152"/>
      <c r="N24"/>
      <c r="O24"/>
      <c r="P24"/>
      <c r="Q24"/>
      <c r="R24"/>
      <c r="S24"/>
    </row>
    <row r="25" spans="1:19" ht="18.75" customHeight="1">
      <c r="A25" s="60"/>
      <c r="B25" s="29" t="s">
        <v>1100</v>
      </c>
      <c r="C25" s="31"/>
      <c r="D25" s="31"/>
      <c r="E25" s="31"/>
      <c r="F25" s="31"/>
      <c r="G25" s="31"/>
      <c r="H25" s="31"/>
      <c r="I25" s="31"/>
      <c r="J25" s="31"/>
      <c r="K25" s="31"/>
      <c r="L25" s="34"/>
      <c r="M25" s="34"/>
      <c r="N25"/>
      <c r="O25"/>
      <c r="P25"/>
      <c r="Q25"/>
      <c r="R25"/>
      <c r="S25"/>
    </row>
    <row r="26" spans="1:19" ht="18.75" customHeight="1">
      <c r="A26" s="60"/>
      <c r="B26" s="29" t="s">
        <v>1100</v>
      </c>
      <c r="C26" s="31"/>
      <c r="D26" s="31"/>
      <c r="E26" s="31"/>
      <c r="F26" s="31"/>
      <c r="G26" s="31"/>
      <c r="H26" s="31"/>
      <c r="I26" s="31"/>
      <c r="J26" s="31"/>
      <c r="K26" s="31"/>
      <c r="L26" s="34"/>
      <c r="M26" s="34"/>
      <c r="N26"/>
      <c r="O26"/>
      <c r="P26"/>
      <c r="Q26"/>
      <c r="R26"/>
      <c r="S26"/>
    </row>
    <row r="27" spans="1:19" ht="18.75" customHeight="1">
      <c r="A27" s="60"/>
      <c r="B27" s="29" t="s">
        <v>1100</v>
      </c>
      <c r="C27" s="31"/>
      <c r="D27" s="31"/>
      <c r="E27" s="31"/>
      <c r="F27" s="31"/>
      <c r="G27" s="31"/>
      <c r="H27" s="31"/>
      <c r="I27" s="31"/>
      <c r="J27" s="31"/>
      <c r="K27" s="31"/>
      <c r="L27" s="34"/>
      <c r="M27" s="34"/>
      <c r="N27"/>
      <c r="O27"/>
      <c r="P27"/>
      <c r="Q27"/>
      <c r="R27"/>
      <c r="S27"/>
    </row>
    <row r="28" spans="1:19" ht="18.75" customHeight="1">
      <c r="A28" s="60"/>
      <c r="B28" s="29" t="s">
        <v>1100</v>
      </c>
      <c r="C28" s="31"/>
      <c r="D28" s="31"/>
      <c r="E28" s="31"/>
      <c r="F28" s="31"/>
      <c r="G28" s="31"/>
      <c r="H28" s="31"/>
      <c r="I28" s="31"/>
      <c r="J28" s="31"/>
      <c r="K28" s="31"/>
      <c r="L28" s="34"/>
      <c r="M28" s="34"/>
      <c r="N28"/>
      <c r="O28"/>
      <c r="P28"/>
      <c r="Q28"/>
      <c r="R28"/>
      <c r="S28"/>
    </row>
    <row r="29" spans="1:19" ht="18.75" customHeight="1">
      <c r="A29" s="60"/>
      <c r="B29" s="29" t="s">
        <v>1100</v>
      </c>
      <c r="C29" s="31"/>
      <c r="D29" s="31"/>
      <c r="E29" s="31"/>
      <c r="F29" s="31"/>
      <c r="G29" s="31"/>
      <c r="H29" s="31"/>
      <c r="I29" s="31"/>
      <c r="J29" s="31"/>
      <c r="K29" s="31"/>
      <c r="L29" s="34"/>
      <c r="M29" s="34"/>
      <c r="N29"/>
      <c r="O29"/>
      <c r="P29"/>
      <c r="Q29"/>
      <c r="R29"/>
      <c r="S29"/>
    </row>
    <row r="30" spans="1:19" ht="18.75" customHeight="1">
      <c r="A30" s="60"/>
      <c r="B30" s="29" t="s">
        <v>1100</v>
      </c>
      <c r="C30" s="31"/>
      <c r="D30" s="31"/>
      <c r="E30" s="31"/>
      <c r="F30" s="31"/>
      <c r="G30" s="31"/>
      <c r="H30" s="31"/>
      <c r="I30" s="31"/>
      <c r="J30" s="31"/>
      <c r="K30" s="31"/>
      <c r="L30" s="34"/>
      <c r="M30" s="34"/>
      <c r="N30"/>
      <c r="O30"/>
      <c r="P30"/>
      <c r="Q30"/>
      <c r="R30"/>
      <c r="S30"/>
    </row>
    <row r="31" spans="1:19" ht="18.75" customHeight="1">
      <c r="A31" s="60"/>
      <c r="B31" s="29" t="s">
        <v>1100</v>
      </c>
      <c r="C31" s="31"/>
      <c r="D31" s="31"/>
      <c r="E31" s="31"/>
      <c r="F31" s="31"/>
      <c r="G31" s="31"/>
      <c r="H31" s="31"/>
      <c r="I31" s="31"/>
      <c r="J31" s="31"/>
      <c r="K31" s="31"/>
      <c r="L31" s="34"/>
      <c r="M31" s="34"/>
      <c r="N31"/>
      <c r="O31"/>
      <c r="P31"/>
      <c r="Q31"/>
      <c r="R31"/>
      <c r="S31"/>
    </row>
    <row r="32" spans="1:19" ht="18.75" customHeight="1">
      <c r="A32" s="60"/>
      <c r="B32" s="29" t="s">
        <v>1100</v>
      </c>
      <c r="C32" s="31"/>
      <c r="D32" s="31"/>
      <c r="E32" s="31"/>
      <c r="F32" s="31"/>
      <c r="G32" s="31"/>
      <c r="H32" s="31"/>
      <c r="I32" s="31"/>
      <c r="J32" s="31"/>
      <c r="K32" s="31"/>
      <c r="L32" s="34"/>
      <c r="M32" s="34"/>
      <c r="N32"/>
      <c r="O32"/>
      <c r="P32"/>
      <c r="Q32"/>
      <c r="R32"/>
      <c r="S32"/>
    </row>
    <row r="33" spans="1:19" ht="18.75" customHeight="1">
      <c r="A33" s="60"/>
      <c r="B33" s="29" t="s">
        <v>1100</v>
      </c>
      <c r="C33" s="31"/>
      <c r="D33" s="31"/>
      <c r="E33" s="31"/>
      <c r="F33" s="31"/>
      <c r="G33" s="31"/>
      <c r="H33" s="31"/>
      <c r="I33" s="31"/>
      <c r="J33" s="31"/>
      <c r="K33" s="31"/>
      <c r="L33" s="34"/>
      <c r="M33" s="34"/>
      <c r="N33"/>
      <c r="O33"/>
      <c r="P33"/>
      <c r="Q33"/>
      <c r="R33"/>
      <c r="S33"/>
    </row>
    <row r="34" spans="1:19" ht="18.75" customHeight="1">
      <c r="A34" s="60"/>
      <c r="B34" s="29" t="s">
        <v>1100</v>
      </c>
      <c r="C34" s="31"/>
      <c r="D34" s="31"/>
      <c r="E34" s="31"/>
      <c r="F34" s="31"/>
      <c r="G34" s="31"/>
      <c r="H34" s="31"/>
      <c r="I34" s="31"/>
      <c r="J34" s="31"/>
      <c r="K34" s="31"/>
      <c r="L34" s="34"/>
      <c r="M34" s="34"/>
      <c r="N34"/>
      <c r="O34"/>
      <c r="P34"/>
      <c r="Q34"/>
      <c r="R34"/>
      <c r="S34"/>
    </row>
    <row r="35" spans="1:19" ht="18.75" customHeight="1" thickBot="1">
      <c r="A35" s="61"/>
      <c r="B35" s="30" t="s">
        <v>1100</v>
      </c>
      <c r="C35" s="32"/>
      <c r="D35" s="32"/>
      <c r="E35" s="32"/>
      <c r="F35" s="32"/>
      <c r="G35" s="32"/>
      <c r="H35" s="32"/>
      <c r="I35" s="32"/>
      <c r="J35" s="32"/>
      <c r="K35" s="32"/>
      <c r="L35" s="35"/>
      <c r="M35" s="35"/>
      <c r="N35"/>
      <c r="O35"/>
      <c r="P35"/>
      <c r="Q35"/>
      <c r="R35"/>
      <c r="S35"/>
    </row>
    <row r="36" spans="1:19" ht="15">
      <c r="B36"/>
      <c r="C36"/>
      <c r="D36"/>
      <c r="E36"/>
      <c r="F36"/>
      <c r="G36"/>
      <c r="H36"/>
      <c r="I36"/>
      <c r="J36"/>
      <c r="K36"/>
      <c r="L36"/>
      <c r="M36"/>
      <c r="N36"/>
      <c r="O36"/>
      <c r="P36"/>
      <c r="Q36"/>
      <c r="R36"/>
      <c r="S36"/>
    </row>
    <row r="37" spans="1:19" ht="15">
      <c r="B37"/>
      <c r="C37"/>
      <c r="D37"/>
      <c r="E37"/>
      <c r="F37"/>
      <c r="G37"/>
      <c r="H37"/>
      <c r="I37"/>
      <c r="J37"/>
      <c r="K37"/>
      <c r="L37"/>
      <c r="M37"/>
      <c r="N37"/>
      <c r="O37"/>
      <c r="P37"/>
      <c r="Q37"/>
      <c r="R37"/>
      <c r="S37"/>
    </row>
    <row r="38" spans="1:19" ht="15.75" thickBot="1">
      <c r="B38"/>
      <c r="C38"/>
      <c r="D38"/>
      <c r="E38"/>
      <c r="F38"/>
      <c r="G38"/>
      <c r="H38"/>
      <c r="I38"/>
      <c r="J38"/>
      <c r="K38"/>
      <c r="L38"/>
      <c r="M38"/>
      <c r="N38"/>
      <c r="O38"/>
      <c r="P38"/>
      <c r="Q38"/>
      <c r="R38"/>
      <c r="S38"/>
    </row>
    <row r="39" spans="1:19" ht="138" thickBot="1">
      <c r="A39" s="63" t="s">
        <v>72</v>
      </c>
      <c r="B39" s="64" t="s">
        <v>879</v>
      </c>
      <c r="C39" s="136" t="s">
        <v>1098</v>
      </c>
      <c r="D39" s="136" t="s">
        <v>542</v>
      </c>
      <c r="E39" s="136" t="s">
        <v>543</v>
      </c>
      <c r="F39" s="136" t="s">
        <v>544</v>
      </c>
      <c r="G39" s="136" t="s">
        <v>545</v>
      </c>
      <c r="H39" s="136" t="s">
        <v>546</v>
      </c>
      <c r="I39" s="136" t="s">
        <v>547</v>
      </c>
      <c r="J39" s="136" t="s">
        <v>548</v>
      </c>
      <c r="K39" s="136" t="s">
        <v>549</v>
      </c>
      <c r="L39" s="136" t="s">
        <v>550</v>
      </c>
      <c r="M39" s="136" t="s">
        <v>551</v>
      </c>
      <c r="N39" s="136" t="s">
        <v>552</v>
      </c>
      <c r="O39" s="136" t="s">
        <v>553</v>
      </c>
      <c r="P39" s="153" t="s">
        <v>554</v>
      </c>
      <c r="Q39" s="137" t="s">
        <v>491</v>
      </c>
      <c r="R39" s="140"/>
      <c r="S39" s="140"/>
    </row>
    <row r="40" spans="1:19" ht="15">
      <c r="A40" s="58"/>
      <c r="B40" s="33" t="s">
        <v>556</v>
      </c>
      <c r="C40" s="62"/>
      <c r="D40" s="62"/>
      <c r="E40" s="62"/>
      <c r="F40" s="62"/>
      <c r="G40" s="62"/>
      <c r="H40" s="62"/>
      <c r="I40" s="62"/>
      <c r="J40" s="62"/>
      <c r="K40" s="62"/>
      <c r="L40" s="62"/>
      <c r="M40" s="62"/>
      <c r="N40" s="62"/>
      <c r="O40" s="62"/>
      <c r="P40" s="154"/>
      <c r="Q40" s="155"/>
      <c r="R40"/>
      <c r="S40"/>
    </row>
    <row r="41" spans="1:19" ht="15">
      <c r="A41" s="58"/>
      <c r="B41" s="29" t="s">
        <v>556</v>
      </c>
      <c r="C41" s="31"/>
      <c r="D41" s="31"/>
      <c r="E41" s="31"/>
      <c r="F41" s="31"/>
      <c r="G41" s="31"/>
      <c r="H41" s="31"/>
      <c r="I41" s="31"/>
      <c r="J41" s="31"/>
      <c r="K41" s="31"/>
      <c r="L41" s="31"/>
      <c r="M41" s="31"/>
      <c r="N41" s="31"/>
      <c r="O41" s="31"/>
      <c r="P41" s="148"/>
      <c r="Q41" s="149"/>
      <c r="R41"/>
      <c r="S41"/>
    </row>
    <row r="42" spans="1:19" ht="15">
      <c r="A42" s="58"/>
      <c r="B42" s="29" t="s">
        <v>556</v>
      </c>
      <c r="C42" s="31"/>
      <c r="D42" s="31"/>
      <c r="E42" s="31"/>
      <c r="F42" s="31"/>
      <c r="G42" s="31"/>
      <c r="H42" s="31"/>
      <c r="I42" s="31"/>
      <c r="J42" s="31"/>
      <c r="K42" s="31"/>
      <c r="L42" s="31"/>
      <c r="M42" s="31"/>
      <c r="N42" s="31"/>
      <c r="O42" s="31"/>
      <c r="P42" s="148"/>
      <c r="Q42" s="149"/>
      <c r="R42"/>
      <c r="S42"/>
    </row>
    <row r="43" spans="1:19" ht="15">
      <c r="A43" s="58"/>
      <c r="B43" s="29" t="s">
        <v>556</v>
      </c>
      <c r="C43" s="31"/>
      <c r="D43" s="31"/>
      <c r="E43" s="31"/>
      <c r="F43" s="31"/>
      <c r="G43" s="31"/>
      <c r="H43" s="31"/>
      <c r="I43" s="31"/>
      <c r="J43" s="31"/>
      <c r="K43" s="31"/>
      <c r="L43" s="31"/>
      <c r="M43" s="31"/>
      <c r="N43" s="31"/>
      <c r="O43" s="31"/>
      <c r="P43" s="148"/>
      <c r="Q43" s="149"/>
      <c r="R43"/>
      <c r="S43"/>
    </row>
    <row r="44" spans="1:19" ht="15">
      <c r="A44" s="58"/>
      <c r="B44" s="29" t="s">
        <v>556</v>
      </c>
      <c r="C44" s="31"/>
      <c r="D44" s="31"/>
      <c r="E44" s="31"/>
      <c r="F44" s="31"/>
      <c r="G44" s="31"/>
      <c r="H44" s="31"/>
      <c r="I44" s="31"/>
      <c r="J44" s="31"/>
      <c r="K44" s="31"/>
      <c r="L44" s="31"/>
      <c r="M44" s="31"/>
      <c r="N44" s="31"/>
      <c r="O44" s="31"/>
      <c r="P44" s="148"/>
      <c r="Q44" s="149"/>
      <c r="R44"/>
      <c r="S44"/>
    </row>
    <row r="45" spans="1:19" ht="15">
      <c r="A45" s="58"/>
      <c r="B45" s="29" t="s">
        <v>556</v>
      </c>
      <c r="C45" s="31"/>
      <c r="D45" s="31"/>
      <c r="E45" s="31"/>
      <c r="F45" s="31"/>
      <c r="G45" s="31"/>
      <c r="H45" s="31"/>
      <c r="I45" s="31"/>
      <c r="J45" s="31"/>
      <c r="K45" s="31"/>
      <c r="L45" s="31"/>
      <c r="M45" s="31"/>
      <c r="N45" s="31"/>
      <c r="O45" s="31"/>
      <c r="P45" s="148"/>
      <c r="Q45" s="149"/>
      <c r="R45"/>
      <c r="S45"/>
    </row>
    <row r="46" spans="1:19" ht="15">
      <c r="A46" s="58"/>
      <c r="B46" s="29" t="s">
        <v>556</v>
      </c>
      <c r="C46" s="31"/>
      <c r="D46" s="31"/>
      <c r="E46" s="31"/>
      <c r="F46" s="31"/>
      <c r="G46" s="31"/>
      <c r="H46" s="31"/>
      <c r="I46" s="31"/>
      <c r="J46" s="31"/>
      <c r="K46" s="31"/>
      <c r="L46" s="31"/>
      <c r="M46" s="31"/>
      <c r="N46" s="31"/>
      <c r="O46" s="31"/>
      <c r="P46" s="148"/>
      <c r="Q46" s="149"/>
      <c r="R46"/>
      <c r="S46"/>
    </row>
    <row r="47" spans="1:19" ht="15">
      <c r="A47" s="58"/>
      <c r="B47" s="29" t="s">
        <v>556</v>
      </c>
      <c r="C47" s="31"/>
      <c r="D47" s="31"/>
      <c r="E47" s="31"/>
      <c r="F47" s="31"/>
      <c r="G47" s="31"/>
      <c r="H47" s="31"/>
      <c r="I47" s="31"/>
      <c r="J47" s="31"/>
      <c r="K47" s="31"/>
      <c r="L47" s="31"/>
      <c r="M47" s="31"/>
      <c r="N47" s="31"/>
      <c r="O47" s="31"/>
      <c r="P47" s="148"/>
      <c r="Q47" s="149"/>
      <c r="R47"/>
      <c r="S47"/>
    </row>
    <row r="48" spans="1:19" ht="15">
      <c r="A48" s="58"/>
      <c r="B48" s="29" t="s">
        <v>556</v>
      </c>
      <c r="C48" s="31"/>
      <c r="D48" s="31"/>
      <c r="E48" s="31"/>
      <c r="F48" s="31"/>
      <c r="G48" s="31"/>
      <c r="H48" s="31"/>
      <c r="I48" s="31"/>
      <c r="J48" s="31"/>
      <c r="K48" s="31"/>
      <c r="L48" s="31"/>
      <c r="M48" s="31"/>
      <c r="N48" s="31"/>
      <c r="O48" s="31"/>
      <c r="P48" s="148"/>
      <c r="Q48" s="149"/>
      <c r="R48"/>
      <c r="S48"/>
    </row>
    <row r="49" spans="1:19" ht="15">
      <c r="A49" s="58"/>
      <c r="B49" s="29" t="s">
        <v>556</v>
      </c>
      <c r="C49" s="31"/>
      <c r="D49" s="31"/>
      <c r="E49" s="31"/>
      <c r="F49" s="31"/>
      <c r="G49" s="31"/>
      <c r="H49" s="31"/>
      <c r="I49" s="31"/>
      <c r="J49" s="31"/>
      <c r="K49" s="31"/>
      <c r="L49" s="31"/>
      <c r="M49" s="31"/>
      <c r="N49" s="31"/>
      <c r="O49" s="31"/>
      <c r="P49" s="148"/>
      <c r="Q49" s="149"/>
      <c r="R49"/>
      <c r="S49"/>
    </row>
    <row r="50" spans="1:19" ht="15">
      <c r="A50" s="58"/>
      <c r="B50" s="29" t="s">
        <v>556</v>
      </c>
      <c r="C50" s="31"/>
      <c r="D50" s="31"/>
      <c r="E50" s="31"/>
      <c r="F50" s="31"/>
      <c r="G50" s="31"/>
      <c r="H50" s="31"/>
      <c r="I50" s="31"/>
      <c r="J50" s="31"/>
      <c r="K50" s="31"/>
      <c r="L50" s="31"/>
      <c r="M50" s="31"/>
      <c r="N50" s="31"/>
      <c r="O50" s="31"/>
      <c r="P50" s="148"/>
      <c r="Q50" s="149"/>
      <c r="R50"/>
      <c r="S50"/>
    </row>
    <row r="51" spans="1:19" ht="15.75" thickBot="1">
      <c r="A51" s="59"/>
      <c r="B51" s="30" t="s">
        <v>556</v>
      </c>
      <c r="C51" s="32"/>
      <c r="D51" s="32"/>
      <c r="E51" s="32"/>
      <c r="F51" s="32"/>
      <c r="G51" s="32"/>
      <c r="H51" s="32"/>
      <c r="I51" s="32"/>
      <c r="J51" s="32"/>
      <c r="K51" s="32"/>
      <c r="L51" s="32"/>
      <c r="M51" s="32"/>
      <c r="N51" s="32"/>
      <c r="O51" s="32"/>
      <c r="P51" s="150"/>
      <c r="Q51" s="151"/>
      <c r="R51"/>
      <c r="S51"/>
    </row>
  </sheetData>
  <mergeCells count="6">
    <mergeCell ref="A6:S6"/>
    <mergeCell ref="A1:S1"/>
    <mergeCell ref="A2:S2"/>
    <mergeCell ref="A3:S3"/>
    <mergeCell ref="A4:S4"/>
    <mergeCell ref="A5:S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F22"/>
  <sheetViews>
    <sheetView zoomScaleNormal="100" zoomScaleSheetLayoutView="80" zoomScalePageLayoutView="55" workbookViewId="0">
      <selection activeCell="A5" sqref="A5:G7"/>
    </sheetView>
  </sheetViews>
  <sheetFormatPr baseColWidth="10" defaultColWidth="11.42578125" defaultRowHeight="16.5"/>
  <cols>
    <col min="1" max="1" width="42.42578125" style="3" customWidth="1"/>
    <col min="2" max="2" width="31.28515625" style="4" customWidth="1"/>
    <col min="3" max="3" width="17.42578125" style="5" customWidth="1"/>
    <col min="4" max="5" width="17.140625" style="4" customWidth="1"/>
    <col min="6" max="6" width="16.5703125" style="4" customWidth="1"/>
    <col min="7" max="16384" width="11.42578125" style="1"/>
  </cols>
  <sheetData>
    <row r="1" spans="1:6" ht="17.25" customHeight="1" thickBot="1">
      <c r="A1" s="521" t="s">
        <v>4</v>
      </c>
      <c r="B1" s="522"/>
      <c r="C1" s="522"/>
      <c r="D1" s="522"/>
      <c r="E1" s="522"/>
      <c r="F1" s="523"/>
    </row>
    <row r="2" spans="1:6" ht="17.25" customHeight="1" thickBot="1">
      <c r="A2" s="264" t="s">
        <v>1003</v>
      </c>
      <c r="B2" s="265"/>
      <c r="C2" s="265"/>
      <c r="D2" s="265"/>
      <c r="E2" s="265"/>
      <c r="F2" s="266"/>
    </row>
    <row r="3" spans="1:6" s="2" customFormat="1" ht="17.25" customHeight="1" thickBot="1">
      <c r="A3" s="547" t="s">
        <v>1235</v>
      </c>
      <c r="B3" s="548"/>
      <c r="C3" s="548"/>
      <c r="D3" s="548"/>
      <c r="E3" s="548"/>
      <c r="F3" s="549"/>
    </row>
    <row r="4" spans="1:6" s="2" customFormat="1" ht="17.25" customHeight="1" thickBot="1">
      <c r="A4" s="240" t="s">
        <v>557</v>
      </c>
      <c r="B4" s="241"/>
      <c r="C4" s="241"/>
      <c r="D4" s="241"/>
      <c r="E4" s="241"/>
      <c r="F4" s="242"/>
    </row>
    <row r="5" spans="1:6" customFormat="1" ht="27.75" customHeight="1" thickBot="1">
      <c r="A5" s="550" t="s">
        <v>1184</v>
      </c>
      <c r="B5" s="551"/>
      <c r="C5" s="551"/>
      <c r="D5" s="551"/>
      <c r="E5" s="551"/>
      <c r="F5" s="552"/>
    </row>
    <row r="6" spans="1:6" customFormat="1" ht="22.5" customHeight="1" thickBot="1">
      <c r="A6" s="553" t="s">
        <v>884</v>
      </c>
      <c r="B6" s="554"/>
      <c r="C6" s="554"/>
      <c r="D6" s="554"/>
      <c r="E6" s="554"/>
      <c r="F6" s="555"/>
    </row>
    <row r="7" spans="1:6" ht="17.25" thickBot="1"/>
    <row r="8" spans="1:6" ht="34.5" customHeight="1" thickBot="1">
      <c r="A8" s="39" t="s">
        <v>487</v>
      </c>
      <c r="B8" s="40" t="s">
        <v>488</v>
      </c>
      <c r="C8" s="571" t="s">
        <v>489</v>
      </c>
      <c r="D8" s="571"/>
      <c r="E8" s="571" t="s">
        <v>490</v>
      </c>
      <c r="F8" s="572"/>
    </row>
    <row r="9" spans="1:6" ht="15">
      <c r="A9" s="573" t="s">
        <v>1101</v>
      </c>
      <c r="B9" s="141" t="s">
        <v>500</v>
      </c>
      <c r="C9" s="566" t="s">
        <v>501</v>
      </c>
      <c r="D9" s="566"/>
      <c r="E9" s="567"/>
      <c r="F9" s="568"/>
    </row>
    <row r="10" spans="1:6" ht="15">
      <c r="A10" s="574"/>
      <c r="B10" s="141" t="s">
        <v>502</v>
      </c>
      <c r="C10" s="566" t="s">
        <v>503</v>
      </c>
      <c r="D10" s="566"/>
      <c r="E10" s="567"/>
      <c r="F10" s="568"/>
    </row>
    <row r="11" spans="1:6" ht="15">
      <c r="A11" s="574"/>
      <c r="B11" s="141" t="s">
        <v>504</v>
      </c>
      <c r="C11" s="566" t="s">
        <v>505</v>
      </c>
      <c r="D11" s="566"/>
      <c r="E11" s="567"/>
      <c r="F11" s="568"/>
    </row>
    <row r="12" spans="1:6" ht="15">
      <c r="A12" s="574"/>
      <c r="B12" s="141" t="s">
        <v>506</v>
      </c>
      <c r="C12" s="566" t="s">
        <v>507</v>
      </c>
      <c r="D12" s="566"/>
      <c r="E12" s="567"/>
      <c r="F12" s="568"/>
    </row>
    <row r="13" spans="1:6" ht="15">
      <c r="A13" s="574"/>
      <c r="B13" s="141" t="s">
        <v>508</v>
      </c>
      <c r="C13" s="566" t="s">
        <v>507</v>
      </c>
      <c r="D13" s="566"/>
      <c r="E13" s="567"/>
      <c r="F13" s="568"/>
    </row>
    <row r="14" spans="1:6" ht="15">
      <c r="A14" s="574"/>
      <c r="B14" s="141" t="s">
        <v>509</v>
      </c>
      <c r="C14" s="566" t="s">
        <v>510</v>
      </c>
      <c r="D14" s="566"/>
      <c r="E14" s="567"/>
      <c r="F14" s="568"/>
    </row>
    <row r="15" spans="1:6" ht="15">
      <c r="A15" s="574"/>
      <c r="B15" s="141" t="s">
        <v>511</v>
      </c>
      <c r="C15" s="566" t="s">
        <v>512</v>
      </c>
      <c r="D15" s="566"/>
      <c r="E15" s="567"/>
      <c r="F15" s="568"/>
    </row>
    <row r="16" spans="1:6" ht="15">
      <c r="A16" s="574"/>
      <c r="B16" s="141" t="s">
        <v>513</v>
      </c>
      <c r="C16" s="566" t="s">
        <v>514</v>
      </c>
      <c r="D16" s="566"/>
      <c r="E16" s="567"/>
      <c r="F16" s="568"/>
    </row>
    <row r="17" spans="1:6" ht="15">
      <c r="A17" s="574"/>
      <c r="B17" s="141" t="s">
        <v>515</v>
      </c>
      <c r="C17" s="566" t="s">
        <v>507</v>
      </c>
      <c r="D17" s="566"/>
      <c r="E17" s="567"/>
      <c r="F17" s="568"/>
    </row>
    <row r="18" spans="1:6" ht="15">
      <c r="A18" s="574"/>
      <c r="B18" s="141" t="s">
        <v>516</v>
      </c>
      <c r="C18" s="566" t="s">
        <v>512</v>
      </c>
      <c r="D18" s="566"/>
      <c r="E18" s="567"/>
      <c r="F18" s="568"/>
    </row>
    <row r="19" spans="1:6" ht="24" customHeight="1" thickBot="1">
      <c r="A19" s="575"/>
      <c r="B19" s="156" t="s">
        <v>517</v>
      </c>
      <c r="C19" s="576" t="s">
        <v>518</v>
      </c>
      <c r="D19" s="576"/>
      <c r="E19" s="569"/>
      <c r="F19" s="570"/>
    </row>
    <row r="22" spans="1:6" ht="15">
      <c r="A22" s="67"/>
      <c r="B22" s="67"/>
      <c r="C22" s="67"/>
    </row>
  </sheetData>
  <mergeCells count="31">
    <mergeCell ref="A6:F6"/>
    <mergeCell ref="A1:F1"/>
    <mergeCell ref="A2:F2"/>
    <mergeCell ref="A3:F3"/>
    <mergeCell ref="A4:F4"/>
    <mergeCell ref="A5:F5"/>
    <mergeCell ref="C8:D8"/>
    <mergeCell ref="E8:F8"/>
    <mergeCell ref="A9:A19"/>
    <mergeCell ref="C9:D9"/>
    <mergeCell ref="E9:F9"/>
    <mergeCell ref="C10:D10"/>
    <mergeCell ref="E10:F10"/>
    <mergeCell ref="C11:D11"/>
    <mergeCell ref="E11:F11"/>
    <mergeCell ref="C12:D12"/>
    <mergeCell ref="E12:F12"/>
    <mergeCell ref="C13:D13"/>
    <mergeCell ref="E13:F13"/>
    <mergeCell ref="C14:D14"/>
    <mergeCell ref="E14:F14"/>
    <mergeCell ref="C19:D19"/>
    <mergeCell ref="C15:D15"/>
    <mergeCell ref="E15:F15"/>
    <mergeCell ref="E19:F19"/>
    <mergeCell ref="C16:D16"/>
    <mergeCell ref="E16:F16"/>
    <mergeCell ref="C17:D17"/>
    <mergeCell ref="E17:F17"/>
    <mergeCell ref="C18:D18"/>
    <mergeCell ref="E18:F18"/>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K27"/>
  <sheetViews>
    <sheetView topLeftCell="A2" zoomScaleNormal="100" zoomScaleSheetLayoutView="80" zoomScalePageLayoutView="55" workbookViewId="0">
      <selection activeCell="A5" sqref="A5:G7"/>
    </sheetView>
  </sheetViews>
  <sheetFormatPr baseColWidth="10" defaultColWidth="11.42578125" defaultRowHeight="16.5"/>
  <cols>
    <col min="1" max="1" width="31.7109375" style="160" customWidth="1"/>
    <col min="2" max="2" width="26.7109375" style="5" customWidth="1"/>
    <col min="3" max="3" width="17.42578125" style="5" customWidth="1"/>
    <col min="4" max="4" width="17.140625" style="5" customWidth="1"/>
    <col min="5" max="9" width="11.42578125" style="161"/>
    <col min="10" max="10" width="11.42578125" style="161" customWidth="1"/>
    <col min="11" max="11" width="29" style="161" customWidth="1"/>
    <col min="12" max="16384" width="11.42578125" style="1"/>
  </cols>
  <sheetData>
    <row r="1" spans="1:11" ht="17.25" customHeight="1" thickBot="1">
      <c r="A1" s="521" t="s">
        <v>4</v>
      </c>
      <c r="B1" s="522"/>
      <c r="C1" s="522"/>
      <c r="D1" s="522"/>
      <c r="E1" s="522"/>
      <c r="F1" s="522"/>
      <c r="G1" s="522"/>
      <c r="H1" s="522"/>
      <c r="I1" s="522"/>
      <c r="J1" s="522"/>
      <c r="K1" s="523"/>
    </row>
    <row r="2" spans="1:11" ht="17.25" customHeight="1" thickBot="1">
      <c r="A2" s="264" t="s">
        <v>1003</v>
      </c>
      <c r="B2" s="265"/>
      <c r="C2" s="265"/>
      <c r="D2" s="265"/>
      <c r="E2" s="265"/>
      <c r="F2" s="265"/>
      <c r="G2" s="265"/>
      <c r="H2" s="265"/>
      <c r="I2" s="265"/>
      <c r="J2" s="265"/>
      <c r="K2" s="266"/>
    </row>
    <row r="3" spans="1:11" s="2" customFormat="1" ht="17.25" customHeight="1" thickBot="1">
      <c r="A3" s="547" t="s">
        <v>1235</v>
      </c>
      <c r="B3" s="548"/>
      <c r="C3" s="548"/>
      <c r="D3" s="548"/>
      <c r="E3" s="548"/>
      <c r="F3" s="548"/>
      <c r="G3" s="548"/>
      <c r="H3" s="548"/>
      <c r="I3" s="548"/>
      <c r="J3" s="548"/>
      <c r="K3" s="549"/>
    </row>
    <row r="4" spans="1:11" s="2" customFormat="1" ht="17.25" customHeight="1" thickBot="1">
      <c r="A4" s="240" t="s">
        <v>486</v>
      </c>
      <c r="B4" s="241"/>
      <c r="C4" s="241"/>
      <c r="D4" s="241"/>
      <c r="E4" s="241"/>
      <c r="F4" s="241"/>
      <c r="G4" s="241"/>
      <c r="H4" s="241"/>
      <c r="I4" s="241"/>
      <c r="J4" s="241"/>
      <c r="K4" s="242"/>
    </row>
    <row r="5" spans="1:11" customFormat="1" ht="27.75" customHeight="1" thickBot="1">
      <c r="A5" s="610" t="s">
        <v>1185</v>
      </c>
      <c r="B5" s="611"/>
      <c r="C5" s="611"/>
      <c r="D5" s="611"/>
      <c r="E5" s="611"/>
      <c r="F5" s="611"/>
      <c r="G5" s="611"/>
      <c r="H5" s="611"/>
      <c r="I5" s="611"/>
      <c r="J5" s="611"/>
      <c r="K5" s="612"/>
    </row>
    <row r="6" spans="1:11" customFormat="1" ht="22.5" customHeight="1" thickBot="1">
      <c r="A6" s="607" t="s">
        <v>885</v>
      </c>
      <c r="B6" s="608"/>
      <c r="C6" s="608"/>
      <c r="D6" s="608"/>
      <c r="E6" s="608"/>
      <c r="F6" s="608"/>
      <c r="G6" s="608"/>
      <c r="H6" s="608"/>
      <c r="I6" s="608"/>
      <c r="J6" s="608"/>
      <c r="K6" s="609"/>
    </row>
    <row r="7" spans="1:11" ht="17.25" thickBot="1"/>
    <row r="8" spans="1:11" ht="34.5" customHeight="1" thickBot="1">
      <c r="A8" s="162" t="s">
        <v>487</v>
      </c>
      <c r="B8" s="599" t="s">
        <v>488</v>
      </c>
      <c r="C8" s="599"/>
      <c r="D8" s="599"/>
      <c r="E8" s="599" t="s">
        <v>489</v>
      </c>
      <c r="F8" s="599"/>
      <c r="G8" s="599" t="s">
        <v>490</v>
      </c>
      <c r="H8" s="599"/>
      <c r="I8" s="599" t="s">
        <v>491</v>
      </c>
      <c r="J8" s="599"/>
      <c r="K8" s="600"/>
    </row>
    <row r="9" spans="1:11">
      <c r="A9" s="593" t="s">
        <v>492</v>
      </c>
      <c r="B9" s="601" t="s">
        <v>493</v>
      </c>
      <c r="C9" s="601"/>
      <c r="D9" s="601"/>
      <c r="E9" s="602">
        <v>1</v>
      </c>
      <c r="F9" s="602"/>
      <c r="G9" s="603"/>
      <c r="H9" s="603"/>
      <c r="I9" s="604"/>
      <c r="J9" s="605"/>
      <c r="K9" s="606"/>
    </row>
    <row r="10" spans="1:11">
      <c r="A10" s="577"/>
      <c r="B10" s="578" t="s">
        <v>324</v>
      </c>
      <c r="C10" s="578"/>
      <c r="D10" s="578"/>
      <c r="E10" s="579">
        <v>1</v>
      </c>
      <c r="F10" s="579"/>
      <c r="G10" s="580"/>
      <c r="H10" s="580"/>
      <c r="I10" s="581"/>
      <c r="J10" s="582"/>
      <c r="K10" s="583"/>
    </row>
    <row r="11" spans="1:11">
      <c r="A11" s="577"/>
      <c r="B11" s="578" t="s">
        <v>494</v>
      </c>
      <c r="C11" s="578"/>
      <c r="D11" s="578"/>
      <c r="E11" s="579">
        <v>1</v>
      </c>
      <c r="F11" s="579"/>
      <c r="G11" s="580"/>
      <c r="H11" s="580"/>
      <c r="I11" s="581"/>
      <c r="J11" s="582"/>
      <c r="K11" s="583"/>
    </row>
    <row r="12" spans="1:11">
      <c r="A12" s="577"/>
      <c r="B12" s="578" t="s">
        <v>326</v>
      </c>
      <c r="C12" s="578"/>
      <c r="D12" s="578"/>
      <c r="E12" s="579">
        <v>1</v>
      </c>
      <c r="F12" s="579"/>
      <c r="G12" s="580"/>
      <c r="H12" s="580"/>
      <c r="I12" s="581"/>
      <c r="J12" s="582"/>
      <c r="K12" s="583"/>
    </row>
    <row r="13" spans="1:11">
      <c r="A13" s="577"/>
      <c r="B13" s="578" t="s">
        <v>1104</v>
      </c>
      <c r="C13" s="578"/>
      <c r="D13" s="578"/>
      <c r="E13" s="579">
        <v>1</v>
      </c>
      <c r="F13" s="579"/>
      <c r="G13" s="580"/>
      <c r="H13" s="580"/>
      <c r="I13" s="581"/>
      <c r="J13" s="582"/>
      <c r="K13" s="583"/>
    </row>
    <row r="14" spans="1:11">
      <c r="A14" s="577"/>
      <c r="B14" s="578" t="s">
        <v>325</v>
      </c>
      <c r="C14" s="578"/>
      <c r="D14" s="578"/>
      <c r="E14" s="598">
        <v>3</v>
      </c>
      <c r="F14" s="598"/>
      <c r="G14" s="580"/>
      <c r="H14" s="580"/>
      <c r="I14" s="581"/>
      <c r="J14" s="582"/>
      <c r="K14" s="583"/>
    </row>
    <row r="15" spans="1:11" ht="40.15" customHeight="1">
      <c r="A15" s="591" t="s">
        <v>495</v>
      </c>
      <c r="B15" s="578" t="s">
        <v>1106</v>
      </c>
      <c r="C15" s="578"/>
      <c r="D15" s="578"/>
      <c r="E15" s="579">
        <v>1</v>
      </c>
      <c r="F15" s="579"/>
      <c r="G15" s="580"/>
      <c r="H15" s="580"/>
      <c r="I15" s="581"/>
      <c r="J15" s="582"/>
      <c r="K15" s="583"/>
    </row>
    <row r="16" spans="1:11">
      <c r="A16" s="592"/>
      <c r="B16" s="578" t="s">
        <v>1104</v>
      </c>
      <c r="C16" s="578"/>
      <c r="D16" s="578"/>
      <c r="E16" s="579">
        <v>1</v>
      </c>
      <c r="F16" s="579"/>
      <c r="G16" s="580"/>
      <c r="H16" s="580"/>
      <c r="I16" s="581"/>
      <c r="J16" s="582"/>
      <c r="K16" s="583"/>
    </row>
    <row r="17" spans="1:11">
      <c r="A17" s="592"/>
      <c r="B17" s="594" t="s">
        <v>327</v>
      </c>
      <c r="C17" s="594"/>
      <c r="D17" s="594"/>
      <c r="E17" s="579">
        <v>3</v>
      </c>
      <c r="F17" s="579"/>
      <c r="G17" s="580"/>
      <c r="H17" s="580"/>
      <c r="I17" s="581"/>
      <c r="J17" s="582"/>
      <c r="K17" s="583"/>
    </row>
    <row r="18" spans="1:11" ht="25.5" customHeight="1">
      <c r="A18" s="593"/>
      <c r="B18" s="578" t="s">
        <v>1105</v>
      </c>
      <c r="C18" s="578"/>
      <c r="D18" s="578"/>
      <c r="E18" s="579">
        <v>1</v>
      </c>
      <c r="F18" s="579"/>
      <c r="G18" s="580"/>
      <c r="H18" s="580"/>
      <c r="I18" s="581"/>
      <c r="J18" s="582"/>
      <c r="K18" s="583"/>
    </row>
    <row r="19" spans="1:11" ht="26.45" customHeight="1">
      <c r="A19" s="595" t="s">
        <v>1103</v>
      </c>
      <c r="B19" s="578" t="s">
        <v>326</v>
      </c>
      <c r="C19" s="578"/>
      <c r="D19" s="578"/>
      <c r="E19" s="579">
        <v>1</v>
      </c>
      <c r="F19" s="579"/>
      <c r="G19" s="580"/>
      <c r="H19" s="580"/>
      <c r="I19" s="581"/>
      <c r="J19" s="582"/>
      <c r="K19" s="583"/>
    </row>
    <row r="20" spans="1:11">
      <c r="A20" s="596"/>
      <c r="B20" s="578" t="s">
        <v>332</v>
      </c>
      <c r="C20" s="578"/>
      <c r="D20" s="578"/>
      <c r="E20" s="579">
        <v>1</v>
      </c>
      <c r="F20" s="579"/>
      <c r="G20" s="580"/>
      <c r="H20" s="580"/>
      <c r="I20" s="581"/>
      <c r="J20" s="582"/>
      <c r="K20" s="583"/>
    </row>
    <row r="21" spans="1:11">
      <c r="A21" s="597"/>
      <c r="B21" s="578" t="s">
        <v>327</v>
      </c>
      <c r="C21" s="578"/>
      <c r="D21" s="578"/>
      <c r="E21" s="579">
        <v>1</v>
      </c>
      <c r="F21" s="579"/>
      <c r="G21" s="580"/>
      <c r="H21" s="580"/>
      <c r="I21" s="581"/>
      <c r="J21" s="582"/>
      <c r="K21" s="583"/>
    </row>
    <row r="22" spans="1:11" ht="15" customHeight="1">
      <c r="A22" s="577" t="s">
        <v>496</v>
      </c>
      <c r="B22" s="578" t="s">
        <v>328</v>
      </c>
      <c r="C22" s="578"/>
      <c r="D22" s="578"/>
      <c r="E22" s="579">
        <v>1</v>
      </c>
      <c r="F22" s="579"/>
      <c r="G22" s="580"/>
      <c r="H22" s="580"/>
      <c r="I22" s="581"/>
      <c r="J22" s="582"/>
      <c r="K22" s="583"/>
    </row>
    <row r="23" spans="1:11">
      <c r="A23" s="577"/>
      <c r="B23" s="578" t="s">
        <v>497</v>
      </c>
      <c r="C23" s="578"/>
      <c r="D23" s="578"/>
      <c r="E23" s="579">
        <v>1</v>
      </c>
      <c r="F23" s="579"/>
      <c r="G23" s="580"/>
      <c r="H23" s="580"/>
      <c r="I23" s="581"/>
      <c r="J23" s="582"/>
      <c r="K23" s="583"/>
    </row>
    <row r="24" spans="1:11">
      <c r="A24" s="577"/>
      <c r="B24" s="578" t="s">
        <v>329</v>
      </c>
      <c r="C24" s="578"/>
      <c r="D24" s="578"/>
      <c r="E24" s="579">
        <v>1</v>
      </c>
      <c r="F24" s="579"/>
      <c r="G24" s="580"/>
      <c r="H24" s="580"/>
      <c r="I24" s="581"/>
      <c r="J24" s="582"/>
      <c r="K24" s="583"/>
    </row>
    <row r="25" spans="1:11">
      <c r="A25" s="577" t="s">
        <v>498</v>
      </c>
      <c r="B25" s="578" t="s">
        <v>330</v>
      </c>
      <c r="C25" s="578"/>
      <c r="D25" s="578"/>
      <c r="E25" s="579">
        <v>1</v>
      </c>
      <c r="F25" s="579"/>
      <c r="G25" s="580"/>
      <c r="H25" s="580"/>
      <c r="I25" s="581"/>
      <c r="J25" s="582"/>
      <c r="K25" s="583"/>
    </row>
    <row r="26" spans="1:11" ht="34.15" customHeight="1">
      <c r="A26" s="577"/>
      <c r="B26" s="578" t="s">
        <v>1102</v>
      </c>
      <c r="C26" s="578"/>
      <c r="D26" s="578"/>
      <c r="E26" s="579">
        <v>1</v>
      </c>
      <c r="F26" s="579"/>
      <c r="G26" s="580"/>
      <c r="H26" s="580"/>
      <c r="I26" s="581"/>
      <c r="J26" s="582"/>
      <c r="K26" s="583"/>
    </row>
    <row r="27" spans="1:11" ht="17.25" thickBot="1">
      <c r="A27" s="584"/>
      <c r="B27" s="585" t="s">
        <v>331</v>
      </c>
      <c r="C27" s="585"/>
      <c r="D27" s="585"/>
      <c r="E27" s="586">
        <v>1</v>
      </c>
      <c r="F27" s="586"/>
      <c r="G27" s="587"/>
      <c r="H27" s="587"/>
      <c r="I27" s="588"/>
      <c r="J27" s="589"/>
      <c r="K27" s="590"/>
    </row>
  </sheetData>
  <mergeCells count="91">
    <mergeCell ref="A6:K6"/>
    <mergeCell ref="A1:K1"/>
    <mergeCell ref="A2:K2"/>
    <mergeCell ref="A3:K3"/>
    <mergeCell ref="A4:K4"/>
    <mergeCell ref="A5:K5"/>
    <mergeCell ref="B8:D8"/>
    <mergeCell ref="E8:F8"/>
    <mergeCell ref="G8:H8"/>
    <mergeCell ref="I8:K8"/>
    <mergeCell ref="A9:A14"/>
    <mergeCell ref="B9:D9"/>
    <mergeCell ref="E9:F9"/>
    <mergeCell ref="G9:H9"/>
    <mergeCell ref="I9:K9"/>
    <mergeCell ref="B10:D10"/>
    <mergeCell ref="E10:F10"/>
    <mergeCell ref="G10:H10"/>
    <mergeCell ref="I10:K10"/>
    <mergeCell ref="B11:D11"/>
    <mergeCell ref="E11:F11"/>
    <mergeCell ref="G11:H11"/>
    <mergeCell ref="I11:K11"/>
    <mergeCell ref="B12:D12"/>
    <mergeCell ref="E12:F12"/>
    <mergeCell ref="G12:H12"/>
    <mergeCell ref="I12:K12"/>
    <mergeCell ref="I18:K18"/>
    <mergeCell ref="B13:D13"/>
    <mergeCell ref="E13:F13"/>
    <mergeCell ref="G13:H13"/>
    <mergeCell ref="I13:K13"/>
    <mergeCell ref="B14:D14"/>
    <mergeCell ref="E14:F14"/>
    <mergeCell ref="G14:H14"/>
    <mergeCell ref="I14:K14"/>
    <mergeCell ref="A19:A21"/>
    <mergeCell ref="B19:D19"/>
    <mergeCell ref="E19:F19"/>
    <mergeCell ref="G19:H19"/>
    <mergeCell ref="I19:K19"/>
    <mergeCell ref="B20:D20"/>
    <mergeCell ref="E20:F20"/>
    <mergeCell ref="G20:H20"/>
    <mergeCell ref="I20:K20"/>
    <mergeCell ref="B21:D21"/>
    <mergeCell ref="E21:F21"/>
    <mergeCell ref="G21:H21"/>
    <mergeCell ref="I21:K21"/>
    <mergeCell ref="A15:A18"/>
    <mergeCell ref="B15:D15"/>
    <mergeCell ref="E15:F15"/>
    <mergeCell ref="G15:H15"/>
    <mergeCell ref="I15:K15"/>
    <mergeCell ref="B16:D16"/>
    <mergeCell ref="E16:F16"/>
    <mergeCell ref="G16:H16"/>
    <mergeCell ref="I16:K16"/>
    <mergeCell ref="B17:D17"/>
    <mergeCell ref="E17:F17"/>
    <mergeCell ref="G17:H17"/>
    <mergeCell ref="I17:K17"/>
    <mergeCell ref="B18:D18"/>
    <mergeCell ref="E18:F18"/>
    <mergeCell ref="G18:H18"/>
    <mergeCell ref="A25:A27"/>
    <mergeCell ref="B25:D25"/>
    <mergeCell ref="E25:F25"/>
    <mergeCell ref="G25:H25"/>
    <mergeCell ref="I25:K25"/>
    <mergeCell ref="B26:D26"/>
    <mergeCell ref="E26:F26"/>
    <mergeCell ref="G26:H26"/>
    <mergeCell ref="I26:K26"/>
    <mergeCell ref="B27:D27"/>
    <mergeCell ref="E27:F27"/>
    <mergeCell ref="G27:H27"/>
    <mergeCell ref="I27:K27"/>
    <mergeCell ref="A22:A24"/>
    <mergeCell ref="B22:D22"/>
    <mergeCell ref="E22:F22"/>
    <mergeCell ref="G22:H22"/>
    <mergeCell ref="I22:K22"/>
    <mergeCell ref="B23:D23"/>
    <mergeCell ref="E23:F23"/>
    <mergeCell ref="G23:H23"/>
    <mergeCell ref="I23:K23"/>
    <mergeCell ref="B24:D24"/>
    <mergeCell ref="E24:F24"/>
    <mergeCell ref="G24:H24"/>
    <mergeCell ref="I24:K24"/>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K42"/>
  <sheetViews>
    <sheetView zoomScale="80" zoomScaleNormal="8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3.85546875" style="1" customWidth="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37" ht="17.25" customHeight="1" thickBot="1">
      <c r="A1" s="521" t="s">
        <v>4</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3"/>
    </row>
    <row r="2" spans="1:37" ht="17.25" customHeight="1" thickBot="1">
      <c r="A2" s="264" t="s">
        <v>1003</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6"/>
    </row>
    <row r="3" spans="1:37" s="2" customFormat="1" ht="17.25" customHeight="1" thickBot="1">
      <c r="A3" s="547" t="s">
        <v>1235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9"/>
    </row>
    <row r="4" spans="1:37" s="2" customFormat="1" ht="17.25" customHeight="1" thickBot="1">
      <c r="A4" s="240" t="s">
        <v>486</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2"/>
    </row>
    <row r="5" spans="1:37" customFormat="1" ht="23.25" customHeight="1" thickBot="1">
      <c r="A5" s="550" t="s">
        <v>1203</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2"/>
    </row>
    <row r="6" spans="1:37" customFormat="1" ht="22.5" customHeight="1" thickBot="1">
      <c r="A6" s="553" t="s">
        <v>1438</v>
      </c>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5"/>
    </row>
    <row r="7" spans="1:37" ht="17.25" thickBot="1"/>
    <row r="8" spans="1:37" s="91" customFormat="1" ht="15.75" customHeight="1" thickBot="1">
      <c r="A8" s="613" t="s">
        <v>974</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5"/>
    </row>
    <row r="9" spans="1:37" s="91" customFormat="1" ht="15.75" customHeight="1" thickBot="1">
      <c r="A9" s="613" t="s">
        <v>975</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5"/>
    </row>
    <row r="10" spans="1:37" s="91" customFormat="1" thickBot="1">
      <c r="A10" s="92"/>
      <c r="B10" s="616"/>
      <c r="C10" s="616"/>
      <c r="D10" s="616"/>
      <c r="E10" s="616"/>
      <c r="F10" s="93"/>
      <c r="G10" s="93"/>
      <c r="H10" s="93"/>
      <c r="I10" s="93"/>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37" s="91" customFormat="1" ht="92.25" customHeight="1" thickBot="1">
      <c r="A11" s="617" t="s">
        <v>976</v>
      </c>
      <c r="B11" s="619" t="s">
        <v>333</v>
      </c>
      <c r="C11" s="619" t="s">
        <v>977</v>
      </c>
      <c r="D11" s="619" t="s">
        <v>978</v>
      </c>
      <c r="E11" s="619" t="s">
        <v>979</v>
      </c>
      <c r="F11" s="619" t="s">
        <v>980</v>
      </c>
      <c r="G11" s="619" t="s">
        <v>981</v>
      </c>
      <c r="H11" s="619" t="s">
        <v>982</v>
      </c>
      <c r="I11" s="630" t="s">
        <v>983</v>
      </c>
      <c r="J11" s="621" t="s">
        <v>984</v>
      </c>
      <c r="K11" s="623"/>
      <c r="L11" s="621" t="s">
        <v>985</v>
      </c>
      <c r="M11" s="623"/>
      <c r="N11" s="621" t="s">
        <v>986</v>
      </c>
      <c r="O11" s="623"/>
      <c r="P11" s="621" t="s">
        <v>987</v>
      </c>
      <c r="Q11" s="622"/>
      <c r="R11" s="623"/>
      <c r="S11" s="621" t="s">
        <v>988</v>
      </c>
      <c r="T11" s="622"/>
      <c r="U11" s="623"/>
      <c r="V11" s="621" t="s">
        <v>989</v>
      </c>
      <c r="W11" s="623"/>
      <c r="X11" s="621" t="s">
        <v>990</v>
      </c>
      <c r="Y11" s="622"/>
      <c r="Z11" s="623"/>
      <c r="AA11" s="621" t="s">
        <v>991</v>
      </c>
      <c r="AB11" s="622"/>
      <c r="AC11" s="623"/>
      <c r="AD11" s="621" t="s">
        <v>992</v>
      </c>
      <c r="AE11" s="623"/>
      <c r="AF11" s="621" t="s">
        <v>993</v>
      </c>
      <c r="AG11" s="623"/>
      <c r="AH11" s="621" t="s">
        <v>994</v>
      </c>
      <c r="AI11" s="622"/>
      <c r="AJ11" s="623"/>
      <c r="AK11" s="624" t="s">
        <v>491</v>
      </c>
    </row>
    <row r="12" spans="1:37" s="91" customFormat="1" ht="27" customHeight="1" thickBot="1">
      <c r="A12" s="618"/>
      <c r="B12" s="620"/>
      <c r="C12" s="620"/>
      <c r="D12" s="620"/>
      <c r="E12" s="620"/>
      <c r="F12" s="620"/>
      <c r="G12" s="620"/>
      <c r="H12" s="620"/>
      <c r="I12" s="631"/>
      <c r="J12" s="94" t="s">
        <v>995</v>
      </c>
      <c r="K12" s="95" t="s">
        <v>996</v>
      </c>
      <c r="L12" s="95" t="s">
        <v>995</v>
      </c>
      <c r="M12" s="95" t="s">
        <v>996</v>
      </c>
      <c r="N12" s="95" t="s">
        <v>995</v>
      </c>
      <c r="O12" s="95" t="s">
        <v>996</v>
      </c>
      <c r="P12" s="95" t="s">
        <v>995</v>
      </c>
      <c r="Q12" s="95" t="s">
        <v>996</v>
      </c>
      <c r="R12" s="95" t="s">
        <v>499</v>
      </c>
      <c r="S12" s="95" t="s">
        <v>995</v>
      </c>
      <c r="T12" s="95" t="s">
        <v>996</v>
      </c>
      <c r="U12" s="95" t="s">
        <v>499</v>
      </c>
      <c r="V12" s="95" t="s">
        <v>995</v>
      </c>
      <c r="W12" s="95" t="s">
        <v>996</v>
      </c>
      <c r="X12" s="95" t="s">
        <v>995</v>
      </c>
      <c r="Y12" s="95" t="s">
        <v>996</v>
      </c>
      <c r="Z12" s="95" t="s">
        <v>499</v>
      </c>
      <c r="AA12" s="95" t="s">
        <v>995</v>
      </c>
      <c r="AB12" s="95" t="s">
        <v>996</v>
      </c>
      <c r="AC12" s="95" t="s">
        <v>499</v>
      </c>
      <c r="AD12" s="95" t="s">
        <v>995</v>
      </c>
      <c r="AE12" s="95" t="s">
        <v>996</v>
      </c>
      <c r="AF12" s="95" t="s">
        <v>995</v>
      </c>
      <c r="AG12" s="95" t="s">
        <v>996</v>
      </c>
      <c r="AH12" s="95" t="s">
        <v>995</v>
      </c>
      <c r="AI12" s="95" t="s">
        <v>996</v>
      </c>
      <c r="AJ12" s="96" t="s">
        <v>499</v>
      </c>
      <c r="AK12" s="625"/>
    </row>
    <row r="13" spans="1:37" s="91" customFormat="1" ht="15">
      <c r="A13" s="97">
        <v>1</v>
      </c>
      <c r="B13" s="98"/>
      <c r="C13" s="98"/>
      <c r="D13" s="98"/>
      <c r="E13" s="98"/>
      <c r="F13" s="98"/>
      <c r="G13" s="98"/>
      <c r="H13" s="98"/>
      <c r="I13" s="98"/>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100"/>
    </row>
    <row r="14" spans="1:37" s="91" customFormat="1" ht="15">
      <c r="A14" s="97">
        <v>2</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100"/>
    </row>
    <row r="15" spans="1:37" s="91" customFormat="1" ht="15">
      <c r="A15" s="97">
        <v>3</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100"/>
    </row>
    <row r="16" spans="1:37" s="91" customFormat="1" ht="15">
      <c r="A16" s="97">
        <v>4</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100"/>
    </row>
    <row r="17" spans="1:37" s="91" customFormat="1" ht="15">
      <c r="A17" s="97">
        <v>5</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00"/>
    </row>
    <row r="18" spans="1:37" s="91" customFormat="1" ht="15">
      <c r="A18" s="97">
        <v>6</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100"/>
    </row>
    <row r="19" spans="1:37" s="91" customFormat="1" ht="15">
      <c r="A19" s="97">
        <v>7</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100"/>
    </row>
    <row r="20" spans="1:37" s="91" customFormat="1" ht="15">
      <c r="A20" s="97">
        <v>8</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100"/>
    </row>
    <row r="21" spans="1:37" s="91" customFormat="1" ht="15">
      <c r="A21" s="97">
        <v>9</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100"/>
    </row>
    <row r="22" spans="1:37" s="91" customFormat="1" ht="15">
      <c r="A22" s="97">
        <v>10</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100"/>
    </row>
    <row r="23" spans="1:37" s="91" customFormat="1" ht="15">
      <c r="A23" s="97">
        <v>11</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100"/>
    </row>
    <row r="24" spans="1:37" s="91" customFormat="1" ht="15">
      <c r="A24" s="97">
        <v>12</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100"/>
    </row>
    <row r="25" spans="1:37" s="91" customFormat="1" ht="15">
      <c r="A25" s="97">
        <v>13</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100"/>
    </row>
    <row r="26" spans="1:37" s="91" customFormat="1" ht="15">
      <c r="A26" s="97">
        <v>14</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100"/>
    </row>
    <row r="27" spans="1:37" s="91" customFormat="1" ht="15">
      <c r="A27" s="97">
        <v>15</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100"/>
    </row>
    <row r="28" spans="1:37" s="91" customFormat="1" ht="15">
      <c r="A28" s="97">
        <v>16</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100"/>
    </row>
    <row r="29" spans="1:37" s="91" customFormat="1" ht="15">
      <c r="A29" s="97">
        <v>17</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100"/>
    </row>
    <row r="30" spans="1:37" s="91" customFormat="1" ht="15">
      <c r="A30" s="97">
        <v>18</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100"/>
    </row>
    <row r="31" spans="1:37" s="91" customFormat="1" ht="15">
      <c r="A31" s="97">
        <v>19</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00"/>
    </row>
    <row r="32" spans="1:37" s="91" customFormat="1" ht="15">
      <c r="A32" s="97">
        <v>20</v>
      </c>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100"/>
    </row>
    <row r="33" spans="1:37" s="91" customFormat="1" ht="15">
      <c r="A33" s="97">
        <v>21</v>
      </c>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100"/>
    </row>
    <row r="34" spans="1:37" s="91" customFormat="1" ht="15">
      <c r="A34" s="97">
        <v>22</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100"/>
    </row>
    <row r="35" spans="1:37" s="91" customFormat="1" ht="15">
      <c r="A35" s="97">
        <v>23</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100"/>
    </row>
    <row r="36" spans="1:37" s="91" customFormat="1" ht="15.75" thickBot="1">
      <c r="A36" s="101">
        <v>24</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3"/>
    </row>
    <row r="37" spans="1:37" s="91" customFormat="1" ht="15">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row>
    <row r="38" spans="1:37" s="91" customFormat="1" ht="15" customHeight="1">
      <c r="A38" s="632" t="s">
        <v>997</v>
      </c>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104"/>
      <c r="AI38" s="104"/>
      <c r="AJ38" s="104"/>
      <c r="AK38" s="92"/>
    </row>
    <row r="39" spans="1:37" s="91" customFormat="1" ht="15">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row>
    <row r="40" spans="1:37" s="91" customFormat="1" ht="39.75" customHeight="1">
      <c r="A40" s="616" t="s">
        <v>998</v>
      </c>
      <c r="B40" s="626"/>
      <c r="C40" s="627" t="s">
        <v>999</v>
      </c>
      <c r="D40" s="628"/>
      <c r="E40" s="628"/>
      <c r="F40" s="628"/>
      <c r="G40" s="628"/>
      <c r="H40" s="628"/>
      <c r="I40" s="629"/>
      <c r="J40" s="92"/>
      <c r="K40" s="92"/>
      <c r="L40" s="92"/>
      <c r="M40" s="92"/>
      <c r="N40" s="92"/>
      <c r="O40" s="92"/>
      <c r="P40" s="105"/>
      <c r="Q40" s="92"/>
      <c r="R40" s="92"/>
      <c r="S40" s="92"/>
      <c r="T40" s="92"/>
      <c r="U40" s="92"/>
      <c r="V40" s="92"/>
      <c r="W40" s="92"/>
      <c r="X40" s="92"/>
      <c r="Y40" s="92"/>
      <c r="Z40" s="92"/>
      <c r="AA40" s="92"/>
      <c r="AB40" s="92"/>
      <c r="AC40" s="92"/>
      <c r="AD40" s="92"/>
      <c r="AE40" s="92"/>
      <c r="AF40" s="92"/>
      <c r="AG40" s="92"/>
      <c r="AH40" s="92"/>
      <c r="AI40" s="92"/>
      <c r="AJ40" s="92"/>
      <c r="AK40" s="92"/>
    </row>
    <row r="41" spans="1:37" s="91" customFormat="1" ht="15.75">
      <c r="A41" s="92"/>
      <c r="B41" s="92"/>
      <c r="C41" s="105"/>
      <c r="D41" s="105"/>
      <c r="E41" s="105"/>
      <c r="F41" s="105"/>
      <c r="G41" s="105"/>
      <c r="H41" s="105"/>
      <c r="I41" s="105"/>
      <c r="J41" s="105"/>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row>
    <row r="42" spans="1:37" s="91" customFormat="1" ht="46.5" customHeight="1">
      <c r="A42" s="616" t="s">
        <v>1000</v>
      </c>
      <c r="B42" s="626"/>
      <c r="C42" s="106" t="s">
        <v>1001</v>
      </c>
      <c r="D42" s="627" t="s">
        <v>1002</v>
      </c>
      <c r="E42" s="628"/>
      <c r="F42" s="628"/>
      <c r="G42" s="628"/>
      <c r="H42" s="628"/>
      <c r="I42" s="629"/>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row>
  </sheetData>
  <mergeCells count="35">
    <mergeCell ref="A42:B42"/>
    <mergeCell ref="D42:I42"/>
    <mergeCell ref="S11:U11"/>
    <mergeCell ref="V11:W11"/>
    <mergeCell ref="X11:Z11"/>
    <mergeCell ref="H11:H12"/>
    <mergeCell ref="I11:I12"/>
    <mergeCell ref="J11:K11"/>
    <mergeCell ref="L11:M11"/>
    <mergeCell ref="N11:O11"/>
    <mergeCell ref="P11:R11"/>
    <mergeCell ref="A38:AG38"/>
    <mergeCell ref="A40:B40"/>
    <mergeCell ref="C40:I40"/>
    <mergeCell ref="AA11:AC11"/>
    <mergeCell ref="AD11:AE11"/>
    <mergeCell ref="A8:AK8"/>
    <mergeCell ref="A9:AK9"/>
    <mergeCell ref="B10:E10"/>
    <mergeCell ref="A11:A12"/>
    <mergeCell ref="B11:B12"/>
    <mergeCell ref="C11:C12"/>
    <mergeCell ref="D11:D12"/>
    <mergeCell ref="E11:E12"/>
    <mergeCell ref="F11:F12"/>
    <mergeCell ref="G11:G12"/>
    <mergeCell ref="AH11:AJ11"/>
    <mergeCell ref="AK11:AK12"/>
    <mergeCell ref="AF11:AG11"/>
    <mergeCell ref="A6:AK6"/>
    <mergeCell ref="A1:AK1"/>
    <mergeCell ref="A2:AK2"/>
    <mergeCell ref="A3:AK3"/>
    <mergeCell ref="A4:AK4"/>
    <mergeCell ref="A5:AK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V43"/>
  <sheetViews>
    <sheetView zoomScale="60" zoomScaleNormal="6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43" width="11.42578125" style="1"/>
    <col min="44" max="44" width="31.42578125" style="1" customWidth="1"/>
    <col min="45" max="16384" width="11.42578125" style="1"/>
  </cols>
  <sheetData>
    <row r="1" spans="1:48" ht="17.25" customHeight="1" thickBot="1">
      <c r="A1" s="651" t="s">
        <v>4</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3"/>
    </row>
    <row r="2" spans="1:48" ht="17.25" customHeight="1" thickBot="1">
      <c r="A2" s="654" t="s">
        <v>1003</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6"/>
    </row>
    <row r="3" spans="1:48" s="2" customFormat="1" ht="17.25" customHeight="1" thickBot="1">
      <c r="A3" s="657" t="s">
        <v>1235</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9"/>
    </row>
    <row r="4" spans="1:48" s="2" customFormat="1" ht="17.25" customHeight="1" thickBot="1">
      <c r="A4" s="660" t="s">
        <v>486</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2"/>
    </row>
    <row r="5" spans="1:48" customFormat="1" ht="23.25" customHeight="1" thickBot="1">
      <c r="A5" s="663" t="s">
        <v>1263</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5"/>
    </row>
    <row r="6" spans="1:48" customFormat="1" ht="22.5" customHeight="1" thickBot="1">
      <c r="A6" s="359" t="s">
        <v>1440</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1"/>
    </row>
    <row r="7" spans="1:48" ht="17.25" thickBot="1"/>
    <row r="8" spans="1:48" s="91" customFormat="1" ht="15.75" customHeight="1" thickBot="1">
      <c r="A8" s="613" t="s">
        <v>974</v>
      </c>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5"/>
    </row>
    <row r="9" spans="1:48" s="91" customFormat="1" ht="15.75" customHeight="1" thickBot="1">
      <c r="A9" s="613" t="s">
        <v>975</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5"/>
    </row>
    <row r="10" spans="1:48" s="91" customFormat="1" thickBot="1">
      <c r="A10" s="92"/>
      <c r="B10" s="616"/>
      <c r="C10" s="616"/>
      <c r="D10" s="616"/>
      <c r="E10" s="616"/>
      <c r="F10" s="93"/>
      <c r="G10" s="93"/>
      <c r="H10" s="93"/>
      <c r="I10" s="93"/>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48" s="91" customFormat="1" ht="92.25" customHeight="1">
      <c r="A11" s="647" t="s">
        <v>976</v>
      </c>
      <c r="B11" s="639" t="s">
        <v>1031</v>
      </c>
      <c r="C11" s="639" t="s">
        <v>1032</v>
      </c>
      <c r="D11" s="639" t="s">
        <v>1033</v>
      </c>
      <c r="E11" s="639"/>
      <c r="F11" s="637" t="s">
        <v>1034</v>
      </c>
      <c r="G11" s="637"/>
      <c r="H11" s="637" t="s">
        <v>1035</v>
      </c>
      <c r="I11" s="637"/>
      <c r="J11" s="637" t="s">
        <v>1036</v>
      </c>
      <c r="K11" s="637"/>
      <c r="L11" s="637" t="s">
        <v>1037</v>
      </c>
      <c r="M11" s="637"/>
      <c r="N11" s="637" t="s">
        <v>1038</v>
      </c>
      <c r="O11" s="637"/>
      <c r="P11" s="637"/>
      <c r="Q11" s="637"/>
      <c r="R11" s="639" t="s">
        <v>1039</v>
      </c>
      <c r="S11" s="639"/>
      <c r="T11" s="639"/>
      <c r="U11" s="639" t="s">
        <v>1040</v>
      </c>
      <c r="V11" s="639"/>
      <c r="W11" s="639"/>
      <c r="X11" s="639"/>
      <c r="Y11" s="639" t="s">
        <v>1041</v>
      </c>
      <c r="Z11" s="639"/>
      <c r="AA11" s="639"/>
      <c r="AB11" s="639" t="s">
        <v>1042</v>
      </c>
      <c r="AC11" s="639"/>
      <c r="AD11" s="639"/>
      <c r="AE11" s="641" t="s">
        <v>1043</v>
      </c>
      <c r="AF11" s="642"/>
      <c r="AG11" s="639" t="s">
        <v>1044</v>
      </c>
      <c r="AH11" s="639"/>
      <c r="AI11" s="641" t="s">
        <v>1045</v>
      </c>
      <c r="AJ11" s="642"/>
      <c r="AK11" s="645"/>
      <c r="AL11" s="639" t="s">
        <v>1046</v>
      </c>
      <c r="AM11" s="639"/>
      <c r="AN11" s="639"/>
      <c r="AO11" s="639" t="s">
        <v>1047</v>
      </c>
      <c r="AP11" s="639"/>
      <c r="AQ11" s="639"/>
      <c r="AR11" s="634" t="s">
        <v>1048</v>
      </c>
    </row>
    <row r="12" spans="1:48" s="91" customFormat="1" ht="27" customHeight="1">
      <c r="A12" s="648"/>
      <c r="B12" s="640"/>
      <c r="C12" s="640"/>
      <c r="D12" s="640"/>
      <c r="E12" s="640"/>
      <c r="F12" s="638"/>
      <c r="G12" s="638"/>
      <c r="H12" s="638"/>
      <c r="I12" s="638"/>
      <c r="J12" s="638"/>
      <c r="K12" s="638"/>
      <c r="L12" s="638"/>
      <c r="M12" s="638"/>
      <c r="N12" s="638"/>
      <c r="O12" s="638"/>
      <c r="P12" s="638"/>
      <c r="Q12" s="638"/>
      <c r="R12" s="640"/>
      <c r="S12" s="640"/>
      <c r="T12" s="640"/>
      <c r="U12" s="640"/>
      <c r="V12" s="640"/>
      <c r="W12" s="640"/>
      <c r="X12" s="640"/>
      <c r="Y12" s="640"/>
      <c r="Z12" s="640"/>
      <c r="AA12" s="640"/>
      <c r="AB12" s="640"/>
      <c r="AC12" s="640"/>
      <c r="AD12" s="640"/>
      <c r="AE12" s="643"/>
      <c r="AF12" s="644"/>
      <c r="AG12" s="640"/>
      <c r="AH12" s="640"/>
      <c r="AI12" s="643"/>
      <c r="AJ12" s="644"/>
      <c r="AK12" s="646"/>
      <c r="AL12" s="640"/>
      <c r="AM12" s="640"/>
      <c r="AN12" s="640"/>
      <c r="AO12" s="640"/>
      <c r="AP12" s="640"/>
      <c r="AQ12" s="640"/>
      <c r="AR12" s="635"/>
    </row>
    <row r="13" spans="1:48" s="91" customFormat="1" ht="27" customHeight="1" thickBot="1">
      <c r="A13" s="649"/>
      <c r="B13" s="650"/>
      <c r="C13" s="650"/>
      <c r="D13" s="112" t="s">
        <v>995</v>
      </c>
      <c r="E13" s="112" t="s">
        <v>996</v>
      </c>
      <c r="F13" s="112" t="s">
        <v>1049</v>
      </c>
      <c r="G13" s="112" t="s">
        <v>996</v>
      </c>
      <c r="H13" s="112" t="s">
        <v>1049</v>
      </c>
      <c r="I13" s="112" t="s">
        <v>1050</v>
      </c>
      <c r="J13" s="112" t="s">
        <v>1049</v>
      </c>
      <c r="K13" s="112" t="s">
        <v>996</v>
      </c>
      <c r="L13" s="112" t="s">
        <v>1049</v>
      </c>
      <c r="M13" s="112" t="s">
        <v>996</v>
      </c>
      <c r="N13" s="112" t="s">
        <v>1049</v>
      </c>
      <c r="O13" s="112" t="s">
        <v>996</v>
      </c>
      <c r="P13" s="112" t="s">
        <v>499</v>
      </c>
      <c r="Q13" s="112" t="s">
        <v>1051</v>
      </c>
      <c r="R13" s="112" t="s">
        <v>1049</v>
      </c>
      <c r="S13" s="112" t="s">
        <v>996</v>
      </c>
      <c r="T13" s="112" t="s">
        <v>499</v>
      </c>
      <c r="U13" s="112" t="s">
        <v>995</v>
      </c>
      <c r="V13" s="112" t="s">
        <v>1050</v>
      </c>
      <c r="W13" s="112" t="s">
        <v>499</v>
      </c>
      <c r="X13" s="112" t="s">
        <v>1051</v>
      </c>
      <c r="Y13" s="112" t="s">
        <v>1049</v>
      </c>
      <c r="Z13" s="112" t="s">
        <v>996</v>
      </c>
      <c r="AA13" s="112" t="s">
        <v>499</v>
      </c>
      <c r="AB13" s="112" t="s">
        <v>1052</v>
      </c>
      <c r="AC13" s="112" t="s">
        <v>1053</v>
      </c>
      <c r="AD13" s="112" t="s">
        <v>1054</v>
      </c>
      <c r="AE13" s="112" t="s">
        <v>1049</v>
      </c>
      <c r="AF13" s="112" t="s">
        <v>996</v>
      </c>
      <c r="AG13" s="112" t="s">
        <v>1049</v>
      </c>
      <c r="AH13" s="112" t="s">
        <v>996</v>
      </c>
      <c r="AI13" s="112" t="s">
        <v>1049</v>
      </c>
      <c r="AJ13" s="112" t="s">
        <v>996</v>
      </c>
      <c r="AK13" s="112" t="s">
        <v>499</v>
      </c>
      <c r="AL13" s="112" t="s">
        <v>1049</v>
      </c>
      <c r="AM13" s="112" t="s">
        <v>996</v>
      </c>
      <c r="AN13" s="112" t="s">
        <v>499</v>
      </c>
      <c r="AO13" s="112" t="s">
        <v>1049</v>
      </c>
      <c r="AP13" s="112" t="s">
        <v>996</v>
      </c>
      <c r="AQ13" s="112" t="s">
        <v>499</v>
      </c>
      <c r="AR13" s="636"/>
      <c r="AV13" s="107"/>
    </row>
    <row r="14" spans="1:48" s="91" customFormat="1" ht="15">
      <c r="A14" s="108">
        <v>1</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109"/>
    </row>
    <row r="15" spans="1:48" s="91" customFormat="1" ht="15">
      <c r="A15" s="97">
        <v>2</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110"/>
    </row>
    <row r="16" spans="1:48" s="91" customFormat="1" ht="15">
      <c r="A16" s="97">
        <v>3</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110"/>
    </row>
    <row r="17" spans="1:44" s="91" customFormat="1" ht="15">
      <c r="A17" s="97">
        <v>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110"/>
    </row>
    <row r="18" spans="1:44" s="91" customFormat="1" ht="15">
      <c r="A18" s="97">
        <v>5</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110"/>
    </row>
    <row r="19" spans="1:44" s="91" customFormat="1" ht="15">
      <c r="A19" s="97">
        <v>6</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110"/>
    </row>
    <row r="20" spans="1:44" s="91" customFormat="1" ht="15">
      <c r="A20" s="97">
        <v>7</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110"/>
    </row>
    <row r="21" spans="1:44" s="91" customFormat="1" ht="15">
      <c r="A21" s="97">
        <v>8</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110"/>
    </row>
    <row r="22" spans="1:44" s="91" customFormat="1" ht="15">
      <c r="A22" s="97">
        <v>9</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110"/>
    </row>
    <row r="23" spans="1:44" s="91" customFormat="1" ht="15">
      <c r="A23" s="97">
        <v>10</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110"/>
    </row>
    <row r="24" spans="1:44" s="91" customFormat="1" ht="15">
      <c r="A24" s="97">
        <v>11</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110"/>
    </row>
    <row r="25" spans="1:44" s="91" customFormat="1" ht="15">
      <c r="A25" s="97">
        <v>12</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110"/>
    </row>
    <row r="26" spans="1:44" s="91" customFormat="1" ht="15">
      <c r="A26" s="97">
        <v>13</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110"/>
    </row>
    <row r="27" spans="1:44" s="91" customFormat="1" ht="15">
      <c r="A27" s="97">
        <v>14</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110"/>
    </row>
    <row r="28" spans="1:44" s="91" customFormat="1" ht="15">
      <c r="A28" s="97">
        <v>15</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110"/>
    </row>
    <row r="29" spans="1:44" s="91" customFormat="1" ht="15">
      <c r="A29" s="97">
        <v>16</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110"/>
    </row>
    <row r="30" spans="1:44" s="91" customFormat="1" ht="15">
      <c r="A30" s="97">
        <v>17</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110"/>
    </row>
    <row r="31" spans="1:44" s="91" customFormat="1" ht="15">
      <c r="A31" s="97">
        <v>18</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110"/>
    </row>
    <row r="32" spans="1:44" s="91" customFormat="1" ht="15">
      <c r="A32" s="97">
        <v>19</v>
      </c>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110"/>
    </row>
    <row r="33" spans="1:44" s="91" customFormat="1" ht="15">
      <c r="A33" s="97">
        <v>20</v>
      </c>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110"/>
    </row>
    <row r="34" spans="1:44" s="91" customFormat="1" ht="15">
      <c r="A34" s="97">
        <v>21</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110"/>
    </row>
    <row r="35" spans="1:44" s="91" customFormat="1" ht="15">
      <c r="A35" s="97">
        <v>22</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110"/>
    </row>
    <row r="36" spans="1:44" s="91" customFormat="1" ht="15">
      <c r="A36" s="97">
        <v>23</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110"/>
    </row>
    <row r="37" spans="1:44" s="91" customFormat="1" ht="15.75" thickBot="1">
      <c r="A37" s="101">
        <v>24</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11"/>
    </row>
    <row r="38" spans="1:44" s="91" customFormat="1" ht="15">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row>
    <row r="39" spans="1:44" s="91" customFormat="1" ht="15" customHeight="1">
      <c r="A39" s="632" t="s">
        <v>997</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row>
    <row r="40" spans="1:44" s="91" customFormat="1" ht="15">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row>
    <row r="41" spans="1:44" s="91" customFormat="1" ht="39.75" customHeight="1">
      <c r="A41" s="616" t="s">
        <v>998</v>
      </c>
      <c r="B41" s="626"/>
      <c r="C41" s="633" t="s">
        <v>999</v>
      </c>
      <c r="D41" s="633"/>
      <c r="E41" s="633"/>
      <c r="F41" s="633"/>
      <c r="G41" s="633"/>
      <c r="H41" s="633"/>
      <c r="I41" s="633"/>
      <c r="J41" s="633"/>
      <c r="K41" s="633"/>
      <c r="L41" s="633"/>
      <c r="M41" s="633"/>
      <c r="N41" s="92"/>
      <c r="O41" s="92"/>
      <c r="P41" s="92"/>
      <c r="Q41" s="92"/>
      <c r="R41" s="92"/>
      <c r="S41" s="92"/>
      <c r="T41" s="92"/>
      <c r="U41" s="92"/>
      <c r="V41" s="92"/>
      <c r="W41" s="92"/>
      <c r="X41" s="92"/>
      <c r="Y41" s="92"/>
      <c r="Z41" s="92"/>
      <c r="AA41" s="92"/>
      <c r="AB41" s="105"/>
      <c r="AC41" s="92"/>
      <c r="AD41" s="92"/>
      <c r="AE41" s="92"/>
      <c r="AF41" s="92"/>
      <c r="AG41" s="92"/>
      <c r="AH41" s="92"/>
      <c r="AI41" s="92"/>
      <c r="AJ41" s="92"/>
      <c r="AK41" s="92"/>
      <c r="AL41" s="92"/>
      <c r="AM41" s="92"/>
      <c r="AN41" s="92"/>
      <c r="AO41" s="92"/>
      <c r="AP41" s="92"/>
      <c r="AQ41" s="92"/>
      <c r="AR41" s="92"/>
    </row>
    <row r="42" spans="1:44" s="91" customFormat="1" ht="15.75">
      <c r="A42" s="92"/>
      <c r="B42" s="92"/>
      <c r="C42" s="105"/>
      <c r="D42" s="105"/>
      <c r="E42" s="105"/>
      <c r="F42" s="105"/>
      <c r="G42" s="105"/>
      <c r="H42" s="105"/>
      <c r="I42" s="105"/>
      <c r="J42" s="105"/>
      <c r="K42" s="105"/>
      <c r="L42" s="105"/>
      <c r="M42" s="105"/>
      <c r="N42" s="105"/>
      <c r="O42" s="105"/>
      <c r="P42" s="105"/>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row>
    <row r="43" spans="1:44" s="91" customFormat="1" ht="46.5" customHeight="1">
      <c r="A43" s="616" t="s">
        <v>1000</v>
      </c>
      <c r="B43" s="626"/>
      <c r="C43" s="633" t="s">
        <v>1055</v>
      </c>
      <c r="D43" s="633"/>
      <c r="E43" s="633"/>
      <c r="F43" s="633"/>
      <c r="G43" s="633"/>
      <c r="H43" s="633"/>
      <c r="I43" s="633"/>
      <c r="J43" s="633"/>
      <c r="K43" s="633"/>
      <c r="L43" s="633"/>
      <c r="M43" s="633"/>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row>
  </sheetData>
  <mergeCells count="33">
    <mergeCell ref="A6:AR6"/>
    <mergeCell ref="A1:AR1"/>
    <mergeCell ref="A2:AR2"/>
    <mergeCell ref="A3:AR3"/>
    <mergeCell ref="A4:AR4"/>
    <mergeCell ref="A5:AR5"/>
    <mergeCell ref="A8:AK8"/>
    <mergeCell ref="A9:AK9"/>
    <mergeCell ref="B10:E10"/>
    <mergeCell ref="A11:A13"/>
    <mergeCell ref="B11:B13"/>
    <mergeCell ref="C11:C13"/>
    <mergeCell ref="D11:E12"/>
    <mergeCell ref="F11:G12"/>
    <mergeCell ref="H11:I12"/>
    <mergeCell ref="J11:K12"/>
    <mergeCell ref="AR11:AR13"/>
    <mergeCell ref="L11:M12"/>
    <mergeCell ref="N11:Q12"/>
    <mergeCell ref="R11:T12"/>
    <mergeCell ref="U11:X12"/>
    <mergeCell ref="Y11:AA12"/>
    <mergeCell ref="AB11:AD12"/>
    <mergeCell ref="AE11:AF12"/>
    <mergeCell ref="AG11:AH12"/>
    <mergeCell ref="AI11:AK12"/>
    <mergeCell ref="AL11:AN12"/>
    <mergeCell ref="AO11:AQ12"/>
    <mergeCell ref="A39:AR39"/>
    <mergeCell ref="A41:B41"/>
    <mergeCell ref="C41:M41"/>
    <mergeCell ref="A43:B43"/>
    <mergeCell ref="C43:M4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Q44"/>
  <sheetViews>
    <sheetView zoomScale="80" zoomScaleNormal="8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1.5703125" style="1" customWidth="1"/>
    <col min="7" max="7" width="11.140625" style="1" customWidth="1"/>
    <col min="8" max="8" width="11.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35.42578125" style="1" customWidth="1"/>
    <col min="18" max="16384" width="11.42578125" style="1"/>
  </cols>
  <sheetData>
    <row r="1" spans="1:17" ht="17.25" customHeight="1" thickBot="1">
      <c r="A1" s="231" t="s">
        <v>4</v>
      </c>
      <c r="B1" s="232"/>
      <c r="C1" s="232"/>
      <c r="D1" s="232"/>
      <c r="E1" s="232"/>
      <c r="F1" s="232"/>
      <c r="G1" s="232"/>
      <c r="H1" s="232"/>
      <c r="I1" s="232"/>
      <c r="J1" s="232"/>
      <c r="K1" s="232"/>
      <c r="L1" s="232"/>
      <c r="M1" s="232"/>
      <c r="N1" s="232"/>
      <c r="O1" s="232"/>
      <c r="P1" s="232"/>
      <c r="Q1" s="675"/>
    </row>
    <row r="2" spans="1:17" ht="17.25" customHeight="1" thickBot="1">
      <c r="A2" s="264" t="s">
        <v>1003</v>
      </c>
      <c r="B2" s="265"/>
      <c r="C2" s="265"/>
      <c r="D2" s="265"/>
      <c r="E2" s="265"/>
      <c r="F2" s="265"/>
      <c r="G2" s="265"/>
      <c r="H2" s="265"/>
      <c r="I2" s="265"/>
      <c r="J2" s="265"/>
      <c r="K2" s="265"/>
      <c r="L2" s="265"/>
      <c r="M2" s="265"/>
      <c r="N2" s="265"/>
      <c r="O2" s="265"/>
      <c r="P2" s="265"/>
      <c r="Q2" s="676"/>
    </row>
    <row r="3" spans="1:17" s="2" customFormat="1" ht="17.25" customHeight="1" thickBot="1">
      <c r="A3" s="237" t="s">
        <v>1235</v>
      </c>
      <c r="B3" s="238"/>
      <c r="C3" s="238"/>
      <c r="D3" s="238"/>
      <c r="E3" s="238"/>
      <c r="F3" s="238"/>
      <c r="G3" s="238"/>
      <c r="H3" s="238"/>
      <c r="I3" s="238"/>
      <c r="J3" s="238"/>
      <c r="K3" s="238"/>
      <c r="L3" s="238"/>
      <c r="M3" s="238"/>
      <c r="N3" s="238"/>
      <c r="O3" s="238"/>
      <c r="P3" s="238"/>
      <c r="Q3" s="677"/>
    </row>
    <row r="4" spans="1:17" s="2" customFormat="1" ht="17.25" customHeight="1" thickBot="1">
      <c r="A4" s="240" t="s">
        <v>486</v>
      </c>
      <c r="B4" s="241"/>
      <c r="C4" s="241"/>
      <c r="D4" s="241"/>
      <c r="E4" s="241"/>
      <c r="F4" s="241"/>
      <c r="G4" s="241"/>
      <c r="H4" s="241"/>
      <c r="I4" s="241"/>
      <c r="J4" s="241"/>
      <c r="K4" s="241"/>
      <c r="L4" s="241"/>
      <c r="M4" s="241"/>
      <c r="N4" s="241"/>
      <c r="O4" s="241"/>
      <c r="P4" s="241"/>
      <c r="Q4" s="678"/>
    </row>
    <row r="5" spans="1:17" customFormat="1" ht="23.25" customHeight="1" thickBot="1">
      <c r="A5" s="563" t="s">
        <v>1263</v>
      </c>
      <c r="B5" s="564"/>
      <c r="C5" s="564"/>
      <c r="D5" s="564"/>
      <c r="E5" s="564"/>
      <c r="F5" s="564"/>
      <c r="G5" s="564"/>
      <c r="H5" s="564"/>
      <c r="I5" s="564"/>
      <c r="J5" s="564"/>
      <c r="K5" s="564"/>
      <c r="L5" s="564"/>
      <c r="M5" s="564"/>
      <c r="N5" s="564"/>
      <c r="O5" s="564"/>
      <c r="P5" s="564"/>
      <c r="Q5" s="679"/>
    </row>
    <row r="6" spans="1:17" customFormat="1" ht="22.5" customHeight="1" thickBot="1">
      <c r="A6" s="553" t="s">
        <v>1442</v>
      </c>
      <c r="B6" s="554"/>
      <c r="C6" s="554"/>
      <c r="D6" s="554"/>
      <c r="E6" s="554"/>
      <c r="F6" s="554"/>
      <c r="G6" s="554"/>
      <c r="H6" s="554"/>
      <c r="I6" s="554"/>
      <c r="J6" s="554"/>
      <c r="K6" s="554"/>
      <c r="L6" s="554"/>
      <c r="M6" s="554"/>
      <c r="N6" s="554"/>
      <c r="O6" s="554"/>
      <c r="P6" s="554"/>
      <c r="Q6" s="674"/>
    </row>
    <row r="7" spans="1:17" ht="17.25" thickBot="1"/>
    <row r="8" spans="1:17" s="91" customFormat="1" ht="15.75" customHeight="1" thickBot="1">
      <c r="A8" s="613" t="s">
        <v>974</v>
      </c>
      <c r="B8" s="614"/>
      <c r="C8" s="614"/>
      <c r="D8" s="614"/>
      <c r="E8" s="614"/>
      <c r="F8" s="614"/>
      <c r="G8" s="614"/>
      <c r="H8" s="614"/>
      <c r="I8" s="614"/>
      <c r="J8" s="614"/>
      <c r="K8" s="614"/>
      <c r="L8" s="614"/>
      <c r="M8" s="614"/>
      <c r="N8" s="614"/>
      <c r="O8" s="614"/>
      <c r="P8" s="614"/>
      <c r="Q8" s="614"/>
    </row>
    <row r="9" spans="1:17" s="91" customFormat="1" ht="15.75" customHeight="1" thickBot="1">
      <c r="A9" s="613" t="s">
        <v>975</v>
      </c>
      <c r="B9" s="614"/>
      <c r="C9" s="614"/>
      <c r="D9" s="614"/>
      <c r="E9" s="614"/>
      <c r="F9" s="614"/>
      <c r="G9" s="614"/>
      <c r="H9" s="614"/>
      <c r="I9" s="614"/>
      <c r="J9" s="614"/>
      <c r="K9" s="614"/>
      <c r="L9" s="614"/>
      <c r="M9" s="614"/>
      <c r="N9" s="614"/>
      <c r="O9" s="614"/>
      <c r="P9" s="614"/>
      <c r="Q9" s="614"/>
    </row>
    <row r="10" spans="1:17" s="91" customFormat="1" thickBot="1">
      <c r="A10" s="92"/>
      <c r="B10" s="616"/>
      <c r="C10" s="616"/>
      <c r="D10" s="616"/>
      <c r="E10" s="616"/>
      <c r="F10" s="93"/>
      <c r="G10" s="93"/>
      <c r="H10" s="93"/>
      <c r="I10" s="93"/>
      <c r="J10" s="92"/>
      <c r="K10" s="92"/>
      <c r="L10" s="92"/>
      <c r="M10" s="92"/>
      <c r="N10" s="92"/>
      <c r="O10" s="92"/>
      <c r="P10" s="92"/>
      <c r="Q10" s="92"/>
    </row>
    <row r="11" spans="1:17" s="91" customFormat="1" ht="217.5" customHeight="1">
      <c r="A11" s="647" t="s">
        <v>976</v>
      </c>
      <c r="B11" s="639" t="s">
        <v>1031</v>
      </c>
      <c r="C11" s="639" t="s">
        <v>1032</v>
      </c>
      <c r="D11" s="641" t="s">
        <v>1056</v>
      </c>
      <c r="E11" s="641" t="s">
        <v>1057</v>
      </c>
      <c r="F11" s="637" t="s">
        <v>1058</v>
      </c>
      <c r="G11" s="637"/>
      <c r="H11" s="637"/>
      <c r="I11" s="637" t="s">
        <v>1059</v>
      </c>
      <c r="J11" s="637"/>
      <c r="K11" s="637"/>
      <c r="L11" s="637" t="s">
        <v>1060</v>
      </c>
      <c r="M11" s="637"/>
      <c r="N11" s="637"/>
      <c r="O11" s="667" t="s">
        <v>1061</v>
      </c>
      <c r="P11" s="668"/>
      <c r="Q11" s="634" t="s">
        <v>1048</v>
      </c>
    </row>
    <row r="12" spans="1:17" s="91" customFormat="1" ht="27" customHeight="1" thickBot="1">
      <c r="A12" s="648"/>
      <c r="B12" s="640"/>
      <c r="C12" s="640"/>
      <c r="D12" s="672"/>
      <c r="E12" s="672"/>
      <c r="F12" s="666"/>
      <c r="G12" s="666"/>
      <c r="H12" s="666"/>
      <c r="I12" s="666"/>
      <c r="J12" s="666"/>
      <c r="K12" s="666"/>
      <c r="L12" s="666"/>
      <c r="M12" s="666"/>
      <c r="N12" s="666"/>
      <c r="O12" s="669"/>
      <c r="P12" s="670"/>
      <c r="Q12" s="635"/>
    </row>
    <row r="13" spans="1:17" s="91" customFormat="1" ht="27" customHeight="1" thickBot="1">
      <c r="A13" s="649"/>
      <c r="B13" s="650"/>
      <c r="C13" s="650"/>
      <c r="D13" s="673"/>
      <c r="E13" s="673"/>
      <c r="F13" s="113" t="s">
        <v>1049</v>
      </c>
      <c r="G13" s="114" t="s">
        <v>996</v>
      </c>
      <c r="H13" s="114" t="s">
        <v>499</v>
      </c>
      <c r="I13" s="114" t="s">
        <v>1049</v>
      </c>
      <c r="J13" s="114" t="s">
        <v>996</v>
      </c>
      <c r="K13" s="114" t="s">
        <v>499</v>
      </c>
      <c r="L13" s="114" t="s">
        <v>1049</v>
      </c>
      <c r="M13" s="114" t="s">
        <v>996</v>
      </c>
      <c r="N13" s="114" t="s">
        <v>499</v>
      </c>
      <c r="O13" s="114" t="s">
        <v>1049</v>
      </c>
      <c r="P13" s="115" t="s">
        <v>996</v>
      </c>
      <c r="Q13" s="671"/>
    </row>
    <row r="14" spans="1:17" s="91" customFormat="1" ht="15">
      <c r="A14" s="108">
        <v>1</v>
      </c>
      <c r="B14" s="99"/>
      <c r="C14" s="99"/>
      <c r="D14" s="99"/>
      <c r="E14" s="99"/>
      <c r="F14" s="99"/>
      <c r="G14" s="99"/>
      <c r="H14" s="99"/>
      <c r="I14" s="99"/>
      <c r="J14" s="99"/>
      <c r="K14" s="99"/>
      <c r="L14" s="99"/>
      <c r="M14" s="99"/>
      <c r="N14" s="99"/>
      <c r="O14" s="99"/>
      <c r="P14" s="99"/>
      <c r="Q14" s="109"/>
    </row>
    <row r="15" spans="1:17" s="91" customFormat="1" ht="15">
      <c r="A15" s="97">
        <v>2</v>
      </c>
      <c r="B15" s="98"/>
      <c r="C15" s="98"/>
      <c r="D15" s="98"/>
      <c r="E15" s="98"/>
      <c r="F15" s="98"/>
      <c r="G15" s="98"/>
      <c r="H15" s="98"/>
      <c r="I15" s="98"/>
      <c r="J15" s="98"/>
      <c r="K15" s="98"/>
      <c r="L15" s="98"/>
      <c r="M15" s="98"/>
      <c r="N15" s="98"/>
      <c r="O15" s="98"/>
      <c r="P15" s="98"/>
      <c r="Q15" s="110"/>
    </row>
    <row r="16" spans="1:17" s="91" customFormat="1" ht="15">
      <c r="A16" s="97">
        <v>3</v>
      </c>
      <c r="B16" s="98"/>
      <c r="C16" s="98"/>
      <c r="D16" s="98"/>
      <c r="E16" s="98"/>
      <c r="F16" s="98"/>
      <c r="G16" s="98"/>
      <c r="H16" s="98"/>
      <c r="I16" s="98"/>
      <c r="J16" s="98"/>
      <c r="K16" s="98"/>
      <c r="L16" s="98"/>
      <c r="M16" s="98"/>
      <c r="N16" s="98"/>
      <c r="O16" s="98"/>
      <c r="P16" s="98"/>
      <c r="Q16" s="110"/>
    </row>
    <row r="17" spans="1:17" s="91" customFormat="1" ht="15">
      <c r="A17" s="97">
        <v>4</v>
      </c>
      <c r="B17" s="98"/>
      <c r="C17" s="98"/>
      <c r="D17" s="98"/>
      <c r="E17" s="98"/>
      <c r="F17" s="98"/>
      <c r="G17" s="98"/>
      <c r="H17" s="98"/>
      <c r="I17" s="98"/>
      <c r="J17" s="98"/>
      <c r="K17" s="98"/>
      <c r="L17" s="98"/>
      <c r="M17" s="98"/>
      <c r="N17" s="98"/>
      <c r="O17" s="98"/>
      <c r="P17" s="98"/>
      <c r="Q17" s="110"/>
    </row>
    <row r="18" spans="1:17" s="91" customFormat="1" ht="15">
      <c r="A18" s="97">
        <v>5</v>
      </c>
      <c r="B18" s="98"/>
      <c r="C18" s="98"/>
      <c r="D18" s="98"/>
      <c r="E18" s="98"/>
      <c r="F18" s="98"/>
      <c r="G18" s="98"/>
      <c r="H18" s="98"/>
      <c r="I18" s="98"/>
      <c r="J18" s="98"/>
      <c r="K18" s="98"/>
      <c r="L18" s="98"/>
      <c r="M18" s="98"/>
      <c r="N18" s="98"/>
      <c r="O18" s="98"/>
      <c r="P18" s="98"/>
      <c r="Q18" s="110"/>
    </row>
    <row r="19" spans="1:17" s="91" customFormat="1" ht="15">
      <c r="A19" s="97">
        <v>6</v>
      </c>
      <c r="B19" s="98"/>
      <c r="C19" s="98"/>
      <c r="D19" s="98"/>
      <c r="E19" s="98"/>
      <c r="F19" s="98"/>
      <c r="G19" s="98"/>
      <c r="H19" s="98"/>
      <c r="I19" s="98"/>
      <c r="J19" s="98"/>
      <c r="K19" s="98"/>
      <c r="L19" s="98"/>
      <c r="M19" s="98"/>
      <c r="N19" s="98"/>
      <c r="O19" s="98"/>
      <c r="P19" s="98"/>
      <c r="Q19" s="110"/>
    </row>
    <row r="20" spans="1:17" s="91" customFormat="1" ht="15">
      <c r="A20" s="97">
        <v>7</v>
      </c>
      <c r="B20" s="98"/>
      <c r="C20" s="98"/>
      <c r="D20" s="98"/>
      <c r="E20" s="98"/>
      <c r="F20" s="98"/>
      <c r="G20" s="98"/>
      <c r="H20" s="98"/>
      <c r="I20" s="98"/>
      <c r="J20" s="98"/>
      <c r="K20" s="98"/>
      <c r="L20" s="98"/>
      <c r="M20" s="98"/>
      <c r="N20" s="98"/>
      <c r="O20" s="98"/>
      <c r="P20" s="98"/>
      <c r="Q20" s="110"/>
    </row>
    <row r="21" spans="1:17" s="91" customFormat="1" ht="15">
      <c r="A21" s="97">
        <v>8</v>
      </c>
      <c r="B21" s="98"/>
      <c r="C21" s="98"/>
      <c r="D21" s="98"/>
      <c r="E21" s="98"/>
      <c r="F21" s="98"/>
      <c r="G21" s="98"/>
      <c r="H21" s="98"/>
      <c r="I21" s="98"/>
      <c r="J21" s="98"/>
      <c r="K21" s="98"/>
      <c r="L21" s="98"/>
      <c r="M21" s="98"/>
      <c r="N21" s="98"/>
      <c r="O21" s="98"/>
      <c r="P21" s="98"/>
      <c r="Q21" s="110"/>
    </row>
    <row r="22" spans="1:17" s="91" customFormat="1" ht="15">
      <c r="A22" s="97">
        <v>9</v>
      </c>
      <c r="B22" s="98"/>
      <c r="C22" s="98"/>
      <c r="D22" s="98"/>
      <c r="E22" s="98"/>
      <c r="F22" s="98"/>
      <c r="G22" s="98"/>
      <c r="H22" s="98"/>
      <c r="I22" s="98"/>
      <c r="J22" s="98"/>
      <c r="K22" s="98"/>
      <c r="L22" s="98"/>
      <c r="M22" s="98"/>
      <c r="N22" s="98"/>
      <c r="O22" s="98"/>
      <c r="P22" s="98"/>
      <c r="Q22" s="110"/>
    </row>
    <row r="23" spans="1:17" s="91" customFormat="1" ht="15">
      <c r="A23" s="97">
        <v>10</v>
      </c>
      <c r="B23" s="98"/>
      <c r="C23" s="98"/>
      <c r="D23" s="98"/>
      <c r="E23" s="98"/>
      <c r="F23" s="98"/>
      <c r="G23" s="98"/>
      <c r="H23" s="98"/>
      <c r="I23" s="98"/>
      <c r="J23" s="98"/>
      <c r="K23" s="98"/>
      <c r="L23" s="98"/>
      <c r="M23" s="98"/>
      <c r="N23" s="98"/>
      <c r="O23" s="98"/>
      <c r="P23" s="98"/>
      <c r="Q23" s="110"/>
    </row>
    <row r="24" spans="1:17" s="91" customFormat="1" ht="15">
      <c r="A24" s="97">
        <v>11</v>
      </c>
      <c r="B24" s="98"/>
      <c r="C24" s="98"/>
      <c r="D24" s="98"/>
      <c r="E24" s="98"/>
      <c r="F24" s="98"/>
      <c r="G24" s="98"/>
      <c r="H24" s="98"/>
      <c r="I24" s="98"/>
      <c r="J24" s="98"/>
      <c r="K24" s="98"/>
      <c r="L24" s="98"/>
      <c r="M24" s="98"/>
      <c r="N24" s="98"/>
      <c r="O24" s="98"/>
      <c r="P24" s="98"/>
      <c r="Q24" s="110"/>
    </row>
    <row r="25" spans="1:17" s="91" customFormat="1" ht="15">
      <c r="A25" s="97">
        <v>12</v>
      </c>
      <c r="B25" s="98"/>
      <c r="C25" s="98"/>
      <c r="D25" s="98"/>
      <c r="E25" s="98"/>
      <c r="F25" s="98"/>
      <c r="G25" s="98"/>
      <c r="H25" s="98"/>
      <c r="I25" s="98"/>
      <c r="J25" s="98"/>
      <c r="K25" s="98"/>
      <c r="L25" s="98"/>
      <c r="M25" s="98"/>
      <c r="N25" s="98"/>
      <c r="O25" s="98"/>
      <c r="P25" s="98"/>
      <c r="Q25" s="110"/>
    </row>
    <row r="26" spans="1:17" s="91" customFormat="1" ht="15">
      <c r="A26" s="97">
        <v>13</v>
      </c>
      <c r="B26" s="98"/>
      <c r="C26" s="98"/>
      <c r="D26" s="98"/>
      <c r="E26" s="98"/>
      <c r="F26" s="98"/>
      <c r="G26" s="98"/>
      <c r="H26" s="98"/>
      <c r="I26" s="98"/>
      <c r="J26" s="98"/>
      <c r="K26" s="98"/>
      <c r="L26" s="98"/>
      <c r="M26" s="98"/>
      <c r="N26" s="98"/>
      <c r="O26" s="98"/>
      <c r="P26" s="98"/>
      <c r="Q26" s="110"/>
    </row>
    <row r="27" spans="1:17" s="91" customFormat="1" ht="15">
      <c r="A27" s="97">
        <v>14</v>
      </c>
      <c r="B27" s="98"/>
      <c r="C27" s="98"/>
      <c r="D27" s="98"/>
      <c r="E27" s="98"/>
      <c r="F27" s="98"/>
      <c r="G27" s="98"/>
      <c r="H27" s="98"/>
      <c r="I27" s="98"/>
      <c r="J27" s="98"/>
      <c r="K27" s="98"/>
      <c r="L27" s="98"/>
      <c r="M27" s="98"/>
      <c r="N27" s="98"/>
      <c r="O27" s="98"/>
      <c r="P27" s="98"/>
      <c r="Q27" s="110"/>
    </row>
    <row r="28" spans="1:17" s="91" customFormat="1" ht="15">
      <c r="A28" s="97">
        <v>15</v>
      </c>
      <c r="B28" s="98"/>
      <c r="C28" s="98"/>
      <c r="D28" s="98"/>
      <c r="E28" s="98"/>
      <c r="F28" s="98"/>
      <c r="G28" s="98"/>
      <c r="H28" s="98"/>
      <c r="I28" s="98"/>
      <c r="J28" s="98"/>
      <c r="K28" s="98"/>
      <c r="L28" s="98"/>
      <c r="M28" s="98"/>
      <c r="N28" s="98"/>
      <c r="O28" s="98"/>
      <c r="P28" s="98"/>
      <c r="Q28" s="110"/>
    </row>
    <row r="29" spans="1:17" s="91" customFormat="1" ht="15">
      <c r="A29" s="97">
        <v>16</v>
      </c>
      <c r="B29" s="98"/>
      <c r="C29" s="98"/>
      <c r="D29" s="98"/>
      <c r="E29" s="98"/>
      <c r="F29" s="98"/>
      <c r="G29" s="98"/>
      <c r="H29" s="98"/>
      <c r="I29" s="98"/>
      <c r="J29" s="98"/>
      <c r="K29" s="98"/>
      <c r="L29" s="98"/>
      <c r="M29" s="98"/>
      <c r="N29" s="98"/>
      <c r="O29" s="98"/>
      <c r="P29" s="98"/>
      <c r="Q29" s="110"/>
    </row>
    <row r="30" spans="1:17" s="91" customFormat="1" ht="15">
      <c r="A30" s="97">
        <v>17</v>
      </c>
      <c r="B30" s="98"/>
      <c r="C30" s="98"/>
      <c r="D30" s="98"/>
      <c r="E30" s="98"/>
      <c r="F30" s="98"/>
      <c r="G30" s="98"/>
      <c r="H30" s="98"/>
      <c r="I30" s="98"/>
      <c r="J30" s="98"/>
      <c r="K30" s="98"/>
      <c r="L30" s="98"/>
      <c r="M30" s="98"/>
      <c r="N30" s="98"/>
      <c r="O30" s="98"/>
      <c r="P30" s="98"/>
      <c r="Q30" s="110"/>
    </row>
    <row r="31" spans="1:17" s="91" customFormat="1" ht="15">
      <c r="A31" s="97">
        <v>18</v>
      </c>
      <c r="B31" s="98"/>
      <c r="C31" s="98"/>
      <c r="D31" s="98"/>
      <c r="E31" s="98"/>
      <c r="F31" s="98"/>
      <c r="G31" s="98"/>
      <c r="H31" s="98"/>
      <c r="I31" s="98"/>
      <c r="J31" s="98"/>
      <c r="K31" s="98"/>
      <c r="L31" s="98"/>
      <c r="M31" s="98"/>
      <c r="N31" s="98"/>
      <c r="O31" s="98"/>
      <c r="P31" s="98"/>
      <c r="Q31" s="110"/>
    </row>
    <row r="32" spans="1:17" s="91" customFormat="1" ht="15">
      <c r="A32" s="97">
        <v>19</v>
      </c>
      <c r="B32" s="98"/>
      <c r="C32" s="98"/>
      <c r="D32" s="98"/>
      <c r="E32" s="98"/>
      <c r="F32" s="98"/>
      <c r="G32" s="98"/>
      <c r="H32" s="98"/>
      <c r="I32" s="98"/>
      <c r="J32" s="98"/>
      <c r="K32" s="98"/>
      <c r="L32" s="98"/>
      <c r="M32" s="98"/>
      <c r="N32" s="98"/>
      <c r="O32" s="98"/>
      <c r="P32" s="98"/>
      <c r="Q32" s="110"/>
    </row>
    <row r="33" spans="1:17" s="91" customFormat="1" ht="15">
      <c r="A33" s="97">
        <v>20</v>
      </c>
      <c r="B33" s="98"/>
      <c r="C33" s="98"/>
      <c r="D33" s="98"/>
      <c r="E33" s="98"/>
      <c r="F33" s="98"/>
      <c r="G33" s="98"/>
      <c r="H33" s="98"/>
      <c r="I33" s="98"/>
      <c r="J33" s="98"/>
      <c r="K33" s="98"/>
      <c r="L33" s="98"/>
      <c r="M33" s="98"/>
      <c r="N33" s="98"/>
      <c r="O33" s="98"/>
      <c r="P33" s="98"/>
      <c r="Q33" s="110"/>
    </row>
    <row r="34" spans="1:17" s="91" customFormat="1" ht="15">
      <c r="A34" s="97">
        <v>21</v>
      </c>
      <c r="B34" s="98"/>
      <c r="C34" s="98"/>
      <c r="D34" s="98"/>
      <c r="E34" s="98"/>
      <c r="F34" s="98"/>
      <c r="G34" s="98"/>
      <c r="H34" s="98"/>
      <c r="I34" s="98"/>
      <c r="J34" s="98"/>
      <c r="K34" s="98"/>
      <c r="L34" s="98"/>
      <c r="M34" s="98"/>
      <c r="N34" s="98"/>
      <c r="O34" s="98"/>
      <c r="P34" s="98"/>
      <c r="Q34" s="110"/>
    </row>
    <row r="35" spans="1:17" s="91" customFormat="1" ht="15">
      <c r="A35" s="97">
        <v>22</v>
      </c>
      <c r="B35" s="98"/>
      <c r="C35" s="98"/>
      <c r="D35" s="98"/>
      <c r="E35" s="98"/>
      <c r="F35" s="98"/>
      <c r="G35" s="98"/>
      <c r="H35" s="98"/>
      <c r="I35" s="98"/>
      <c r="J35" s="98"/>
      <c r="K35" s="98"/>
      <c r="L35" s="98"/>
      <c r="M35" s="98"/>
      <c r="N35" s="98"/>
      <c r="O35" s="98"/>
      <c r="P35" s="98"/>
      <c r="Q35" s="110"/>
    </row>
    <row r="36" spans="1:17" s="91" customFormat="1" ht="15">
      <c r="A36" s="97">
        <v>23</v>
      </c>
      <c r="B36" s="98"/>
      <c r="C36" s="98"/>
      <c r="D36" s="98"/>
      <c r="E36" s="98"/>
      <c r="F36" s="98"/>
      <c r="G36" s="98"/>
      <c r="H36" s="98"/>
      <c r="I36" s="98"/>
      <c r="J36" s="98"/>
      <c r="K36" s="98"/>
      <c r="L36" s="98"/>
      <c r="M36" s="98"/>
      <c r="N36" s="98"/>
      <c r="O36" s="98"/>
      <c r="P36" s="98"/>
      <c r="Q36" s="110"/>
    </row>
    <row r="37" spans="1:17" s="91" customFormat="1" ht="15.75" thickBot="1">
      <c r="A37" s="101">
        <v>24</v>
      </c>
      <c r="B37" s="102"/>
      <c r="C37" s="102"/>
      <c r="D37" s="102"/>
      <c r="E37" s="102"/>
      <c r="F37" s="102"/>
      <c r="G37" s="102"/>
      <c r="H37" s="102"/>
      <c r="I37" s="102"/>
      <c r="J37" s="102"/>
      <c r="K37" s="102"/>
      <c r="L37" s="102"/>
      <c r="M37" s="102"/>
      <c r="N37" s="102"/>
      <c r="O37" s="102"/>
      <c r="P37" s="102"/>
      <c r="Q37" s="111"/>
    </row>
    <row r="38" spans="1:17" s="91" customFormat="1" ht="15">
      <c r="A38" s="92"/>
      <c r="B38" s="92"/>
      <c r="C38" s="92"/>
      <c r="D38" s="92"/>
      <c r="E38" s="92"/>
      <c r="F38" s="92"/>
      <c r="G38" s="92"/>
      <c r="H38" s="92"/>
      <c r="I38" s="92"/>
      <c r="J38" s="92"/>
      <c r="K38" s="92"/>
      <c r="L38" s="92"/>
      <c r="M38" s="92"/>
      <c r="N38" s="92"/>
      <c r="O38" s="92"/>
      <c r="P38" s="92"/>
      <c r="Q38" s="92"/>
    </row>
    <row r="39" spans="1:17" s="91" customFormat="1" ht="15" customHeight="1">
      <c r="A39" s="632" t="s">
        <v>997</v>
      </c>
      <c r="B39" s="632"/>
      <c r="C39" s="632"/>
      <c r="D39" s="632"/>
      <c r="E39" s="632"/>
      <c r="F39" s="632"/>
      <c r="G39" s="632"/>
      <c r="H39" s="632"/>
      <c r="I39" s="632"/>
      <c r="J39" s="632"/>
      <c r="K39" s="632"/>
      <c r="L39" s="632"/>
      <c r="M39" s="632"/>
      <c r="N39" s="632"/>
      <c r="O39" s="632"/>
      <c r="P39" s="632"/>
      <c r="Q39" s="632"/>
    </row>
    <row r="40" spans="1:17" s="91" customFormat="1" ht="15">
      <c r="A40" s="92"/>
      <c r="B40" s="92"/>
      <c r="C40" s="92"/>
      <c r="D40" s="92"/>
      <c r="E40" s="92"/>
      <c r="F40" s="92"/>
      <c r="G40" s="92"/>
      <c r="H40" s="92"/>
      <c r="I40" s="92"/>
      <c r="J40" s="92"/>
      <c r="K40" s="92"/>
      <c r="L40" s="92"/>
      <c r="M40" s="92"/>
      <c r="N40" s="92"/>
      <c r="O40" s="92"/>
      <c r="P40" s="92"/>
      <c r="Q40" s="92"/>
    </row>
    <row r="41" spans="1:17" s="91" customFormat="1" ht="39.75" customHeight="1">
      <c r="A41" s="616" t="s">
        <v>998</v>
      </c>
      <c r="B41" s="626"/>
      <c r="C41" s="633" t="s">
        <v>999</v>
      </c>
      <c r="D41" s="633"/>
      <c r="E41" s="633"/>
      <c r="F41" s="633"/>
      <c r="G41" s="633"/>
      <c r="H41" s="633"/>
      <c r="I41" s="633"/>
      <c r="J41" s="633"/>
      <c r="K41" s="633"/>
      <c r="L41" s="633"/>
      <c r="M41" s="633"/>
      <c r="N41" s="633"/>
      <c r="O41" s="92"/>
      <c r="P41" s="92"/>
      <c r="Q41" s="92"/>
    </row>
    <row r="42" spans="1:17" s="91" customFormat="1" ht="15.75">
      <c r="A42" s="92"/>
      <c r="B42" s="92"/>
      <c r="C42" s="105"/>
      <c r="D42" s="105"/>
      <c r="E42" s="105"/>
      <c r="F42" s="105"/>
      <c r="G42" s="105"/>
      <c r="H42" s="105"/>
      <c r="I42" s="105"/>
      <c r="J42" s="105"/>
      <c r="K42" s="105"/>
      <c r="L42" s="105"/>
      <c r="M42" s="105"/>
      <c r="N42" s="105"/>
      <c r="O42" s="105"/>
      <c r="P42" s="105"/>
      <c r="Q42" s="92"/>
    </row>
    <row r="43" spans="1:17" s="91" customFormat="1" ht="46.5" customHeight="1">
      <c r="A43" s="616" t="s">
        <v>1000</v>
      </c>
      <c r="B43" s="626"/>
      <c r="C43" s="633" t="s">
        <v>1055</v>
      </c>
      <c r="D43" s="633"/>
      <c r="E43" s="633"/>
      <c r="F43" s="633"/>
      <c r="G43" s="633"/>
      <c r="H43" s="633"/>
      <c r="I43" s="633"/>
      <c r="J43" s="633"/>
      <c r="K43" s="633"/>
      <c r="L43" s="633"/>
      <c r="M43" s="633"/>
      <c r="N43" s="633"/>
      <c r="O43" s="92"/>
      <c r="P43" s="92"/>
      <c r="Q43" s="92"/>
    </row>
    <row r="44" spans="1:17">
      <c r="D44" s="5"/>
      <c r="E44" s="5"/>
      <c r="F44" s="5"/>
      <c r="G44" s="5"/>
      <c r="H44" s="4"/>
    </row>
  </sheetData>
  <mergeCells count="24">
    <mergeCell ref="A6:Q6"/>
    <mergeCell ref="A1:Q1"/>
    <mergeCell ref="A2:Q2"/>
    <mergeCell ref="A3:Q3"/>
    <mergeCell ref="A4:Q4"/>
    <mergeCell ref="A5:Q5"/>
    <mergeCell ref="A8:Q8"/>
    <mergeCell ref="A9:Q9"/>
    <mergeCell ref="B10:E10"/>
    <mergeCell ref="A11:A13"/>
    <mergeCell ref="B11:B13"/>
    <mergeCell ref="C11:C13"/>
    <mergeCell ref="D11:D13"/>
    <mergeCell ref="E11:E13"/>
    <mergeCell ref="F11:H12"/>
    <mergeCell ref="I11:K12"/>
    <mergeCell ref="A43:B43"/>
    <mergeCell ref="C43:N43"/>
    <mergeCell ref="L11:N12"/>
    <mergeCell ref="O11:P12"/>
    <mergeCell ref="Q11:Q13"/>
    <mergeCell ref="A39:Q39"/>
    <mergeCell ref="A41:B41"/>
    <mergeCell ref="C41:N4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U44"/>
  <sheetViews>
    <sheetView zoomScale="80" zoomScaleNormal="8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1.5703125" style="1" customWidth="1"/>
    <col min="7" max="7" width="11.140625" style="1" customWidth="1"/>
    <col min="8" max="8" width="11.85546875" style="1" customWidth="1"/>
    <col min="9" max="9" width="11.42578125" style="1"/>
    <col min="10" max="10" width="9.28515625" style="1" customWidth="1"/>
    <col min="11" max="11" width="8.7109375" style="1" customWidth="1"/>
    <col min="12" max="12" width="10.85546875" style="1" customWidth="1"/>
    <col min="13" max="13" width="9.140625" style="1" customWidth="1"/>
    <col min="14" max="15" width="8.85546875" style="1" customWidth="1"/>
    <col min="16" max="16" width="7.85546875" style="1" customWidth="1"/>
    <col min="17" max="17" width="35.42578125" style="1" customWidth="1"/>
    <col min="18" max="16384" width="11.42578125" style="1"/>
  </cols>
  <sheetData>
    <row r="1" spans="1:21" ht="17.25" customHeight="1" thickBot="1">
      <c r="A1" s="231" t="s">
        <v>4</v>
      </c>
      <c r="B1" s="232"/>
      <c r="C1" s="232"/>
      <c r="D1" s="232"/>
      <c r="E1" s="232"/>
      <c r="F1" s="232"/>
      <c r="G1" s="232"/>
      <c r="H1" s="232"/>
      <c r="I1" s="232"/>
      <c r="J1" s="232"/>
      <c r="K1" s="232"/>
      <c r="L1" s="232"/>
      <c r="M1" s="232"/>
      <c r="N1" s="232"/>
      <c r="O1" s="232"/>
      <c r="P1" s="232"/>
      <c r="Q1" s="675"/>
    </row>
    <row r="2" spans="1:21" ht="17.25" customHeight="1" thickBot="1">
      <c r="A2" s="264" t="s">
        <v>1003</v>
      </c>
      <c r="B2" s="265"/>
      <c r="C2" s="265"/>
      <c r="D2" s="265"/>
      <c r="E2" s="265"/>
      <c r="F2" s="265"/>
      <c r="G2" s="265"/>
      <c r="H2" s="265"/>
      <c r="I2" s="265"/>
      <c r="J2" s="265"/>
      <c r="K2" s="265"/>
      <c r="L2" s="265"/>
      <c r="M2" s="265"/>
      <c r="N2" s="265"/>
      <c r="O2" s="265"/>
      <c r="P2" s="265"/>
      <c r="Q2" s="676"/>
    </row>
    <row r="3" spans="1:21" s="2" customFormat="1" ht="17.25" customHeight="1" thickBot="1">
      <c r="A3" s="237" t="s">
        <v>1235</v>
      </c>
      <c r="B3" s="238"/>
      <c r="C3" s="238"/>
      <c r="D3" s="238"/>
      <c r="E3" s="238"/>
      <c r="F3" s="238"/>
      <c r="G3" s="238"/>
      <c r="H3" s="238"/>
      <c r="I3" s="238"/>
      <c r="J3" s="238"/>
      <c r="K3" s="238"/>
      <c r="L3" s="238"/>
      <c r="M3" s="238"/>
      <c r="N3" s="238"/>
      <c r="O3" s="238"/>
      <c r="P3" s="238"/>
      <c r="Q3" s="677"/>
    </row>
    <row r="4" spans="1:21" s="2" customFormat="1" ht="17.25" customHeight="1" thickBot="1">
      <c r="A4" s="240" t="s">
        <v>486</v>
      </c>
      <c r="B4" s="241"/>
      <c r="C4" s="241"/>
      <c r="D4" s="241"/>
      <c r="E4" s="241"/>
      <c r="F4" s="241"/>
      <c r="G4" s="241"/>
      <c r="H4" s="241"/>
      <c r="I4" s="241"/>
      <c r="J4" s="241"/>
      <c r="K4" s="241"/>
      <c r="L4" s="241"/>
      <c r="M4" s="241"/>
      <c r="N4" s="241"/>
      <c r="O4" s="241"/>
      <c r="P4" s="241"/>
      <c r="Q4" s="678"/>
    </row>
    <row r="5" spans="1:21" customFormat="1" ht="23.25" customHeight="1" thickBot="1">
      <c r="A5" s="563" t="s">
        <v>1263</v>
      </c>
      <c r="B5" s="564"/>
      <c r="C5" s="564"/>
      <c r="D5" s="564"/>
      <c r="E5" s="564"/>
      <c r="F5" s="564"/>
      <c r="G5" s="564"/>
      <c r="H5" s="564"/>
      <c r="I5" s="564"/>
      <c r="J5" s="564"/>
      <c r="K5" s="564"/>
      <c r="L5" s="564"/>
      <c r="M5" s="564"/>
      <c r="N5" s="564"/>
      <c r="O5" s="564"/>
      <c r="P5" s="564"/>
      <c r="Q5" s="679"/>
    </row>
    <row r="6" spans="1:21" customFormat="1" ht="22.5" customHeight="1" thickBot="1">
      <c r="A6" s="553" t="s">
        <v>1444</v>
      </c>
      <c r="B6" s="554"/>
      <c r="C6" s="554"/>
      <c r="D6" s="554"/>
      <c r="E6" s="554"/>
      <c r="F6" s="554"/>
      <c r="G6" s="554"/>
      <c r="H6" s="554"/>
      <c r="I6" s="554"/>
      <c r="J6" s="554"/>
      <c r="K6" s="554"/>
      <c r="L6" s="554"/>
      <c r="M6" s="554"/>
      <c r="N6" s="554"/>
      <c r="O6" s="554"/>
      <c r="P6" s="554"/>
      <c r="Q6" s="674"/>
    </row>
    <row r="7" spans="1:21" ht="17.25" thickBot="1"/>
    <row r="8" spans="1:21" s="91" customFormat="1" ht="15.75" customHeight="1" thickBot="1">
      <c r="A8" s="613" t="s">
        <v>974</v>
      </c>
      <c r="B8" s="614"/>
      <c r="C8" s="614"/>
      <c r="D8" s="614"/>
      <c r="E8" s="614"/>
      <c r="F8" s="614"/>
      <c r="G8" s="614"/>
      <c r="H8" s="614"/>
      <c r="I8" s="614"/>
      <c r="J8" s="614"/>
      <c r="K8" s="614"/>
      <c r="L8" s="614"/>
      <c r="M8" s="614"/>
      <c r="N8" s="614"/>
      <c r="O8" s="614"/>
      <c r="P8" s="614"/>
      <c r="Q8" s="614"/>
    </row>
    <row r="9" spans="1:21" s="91" customFormat="1" ht="15.75" customHeight="1" thickBot="1">
      <c r="A9" s="613" t="s">
        <v>975</v>
      </c>
      <c r="B9" s="614"/>
      <c r="C9" s="614"/>
      <c r="D9" s="614"/>
      <c r="E9" s="614"/>
      <c r="F9" s="614"/>
      <c r="G9" s="614"/>
      <c r="H9" s="614"/>
      <c r="I9" s="614"/>
      <c r="J9" s="614"/>
      <c r="K9" s="614"/>
      <c r="L9" s="614"/>
      <c r="M9" s="614"/>
      <c r="N9" s="614"/>
      <c r="O9" s="614"/>
      <c r="P9" s="614"/>
      <c r="Q9" s="614"/>
    </row>
    <row r="10" spans="1:21" s="91" customFormat="1" thickBot="1">
      <c r="A10" s="92"/>
      <c r="B10" s="616"/>
      <c r="C10" s="616"/>
      <c r="D10" s="616"/>
      <c r="E10" s="616"/>
      <c r="F10" s="93"/>
      <c r="G10" s="93"/>
      <c r="H10" s="93"/>
      <c r="I10" s="93"/>
      <c r="J10" s="92"/>
      <c r="K10" s="92"/>
      <c r="L10" s="92"/>
      <c r="M10" s="92"/>
      <c r="N10" s="92"/>
      <c r="O10" s="92"/>
      <c r="P10" s="92"/>
      <c r="Q10" s="92"/>
    </row>
    <row r="11" spans="1:21" s="91" customFormat="1" ht="92.25" customHeight="1">
      <c r="A11" s="647" t="s">
        <v>976</v>
      </c>
      <c r="B11" s="639" t="s">
        <v>1031</v>
      </c>
      <c r="C11" s="639" t="s">
        <v>1032</v>
      </c>
      <c r="D11" s="637" t="s">
        <v>1033</v>
      </c>
      <c r="E11" s="637"/>
      <c r="F11" s="667" t="s">
        <v>1064</v>
      </c>
      <c r="G11" s="681"/>
      <c r="H11" s="668"/>
      <c r="I11" s="637" t="s">
        <v>1065</v>
      </c>
      <c r="J11" s="637"/>
      <c r="K11" s="685" t="s">
        <v>1063</v>
      </c>
      <c r="L11" s="685"/>
      <c r="M11" s="685"/>
      <c r="N11" s="637" t="s">
        <v>1047</v>
      </c>
      <c r="O11" s="637"/>
      <c r="P11" s="637"/>
      <c r="Q11" s="634" t="s">
        <v>1048</v>
      </c>
    </row>
    <row r="12" spans="1:21" s="91" customFormat="1" ht="27" customHeight="1" thickBot="1">
      <c r="A12" s="648"/>
      <c r="B12" s="640"/>
      <c r="C12" s="640"/>
      <c r="D12" s="666"/>
      <c r="E12" s="666"/>
      <c r="F12" s="682"/>
      <c r="G12" s="683"/>
      <c r="H12" s="684"/>
      <c r="I12" s="666"/>
      <c r="J12" s="666"/>
      <c r="K12" s="686"/>
      <c r="L12" s="686"/>
      <c r="M12" s="686"/>
      <c r="N12" s="666"/>
      <c r="O12" s="666"/>
      <c r="P12" s="666"/>
      <c r="Q12" s="635"/>
    </row>
    <row r="13" spans="1:21" s="91" customFormat="1" ht="37.5" customHeight="1" thickBot="1">
      <c r="A13" s="649"/>
      <c r="B13" s="650"/>
      <c r="C13" s="680"/>
      <c r="D13" s="113" t="s">
        <v>995</v>
      </c>
      <c r="E13" s="114" t="s">
        <v>996</v>
      </c>
      <c r="F13" s="114" t="s">
        <v>995</v>
      </c>
      <c r="G13" s="114" t="s">
        <v>996</v>
      </c>
      <c r="H13" s="114" t="s">
        <v>499</v>
      </c>
      <c r="I13" s="114" t="s">
        <v>1049</v>
      </c>
      <c r="J13" s="114" t="s">
        <v>996</v>
      </c>
      <c r="K13" s="114" t="s">
        <v>1052</v>
      </c>
      <c r="L13" s="114" t="s">
        <v>1053</v>
      </c>
      <c r="M13" s="114" t="s">
        <v>1054</v>
      </c>
      <c r="N13" s="114" t="s">
        <v>1049</v>
      </c>
      <c r="O13" s="114" t="s">
        <v>996</v>
      </c>
      <c r="P13" s="115" t="s">
        <v>499</v>
      </c>
      <c r="Q13" s="671"/>
      <c r="U13" s="107"/>
    </row>
    <row r="14" spans="1:21" s="91" customFormat="1" ht="15">
      <c r="A14" s="108">
        <v>1</v>
      </c>
      <c r="B14" s="99"/>
      <c r="C14" s="99"/>
      <c r="D14" s="99"/>
      <c r="E14" s="99"/>
      <c r="F14" s="99"/>
      <c r="G14" s="99"/>
      <c r="H14" s="99"/>
      <c r="I14" s="99"/>
      <c r="J14" s="99"/>
      <c r="K14" s="99"/>
      <c r="L14" s="99"/>
      <c r="M14" s="99"/>
      <c r="N14" s="99"/>
      <c r="O14" s="99"/>
      <c r="P14" s="99"/>
      <c r="Q14" s="109"/>
    </row>
    <row r="15" spans="1:21" s="91" customFormat="1" ht="15">
      <c r="A15" s="97">
        <v>2</v>
      </c>
      <c r="B15" s="98"/>
      <c r="C15" s="98"/>
      <c r="D15" s="98"/>
      <c r="E15" s="98"/>
      <c r="F15" s="98"/>
      <c r="G15" s="98"/>
      <c r="H15" s="98"/>
      <c r="I15" s="98"/>
      <c r="J15" s="98"/>
      <c r="K15" s="98"/>
      <c r="L15" s="98"/>
      <c r="M15" s="98"/>
      <c r="N15" s="98"/>
      <c r="O15" s="98"/>
      <c r="P15" s="98"/>
      <c r="Q15" s="110"/>
    </row>
    <row r="16" spans="1:21" s="91" customFormat="1" ht="15">
      <c r="A16" s="97">
        <v>3</v>
      </c>
      <c r="B16" s="98"/>
      <c r="C16" s="98"/>
      <c r="D16" s="98"/>
      <c r="E16" s="98"/>
      <c r="F16" s="98"/>
      <c r="G16" s="98"/>
      <c r="H16" s="98"/>
      <c r="I16" s="98"/>
      <c r="J16" s="98"/>
      <c r="K16" s="98"/>
      <c r="L16" s="98"/>
      <c r="M16" s="98"/>
      <c r="N16" s="98"/>
      <c r="O16" s="98"/>
      <c r="P16" s="98"/>
      <c r="Q16" s="110"/>
    </row>
    <row r="17" spans="1:17" s="91" customFormat="1" ht="15">
      <c r="A17" s="97">
        <v>4</v>
      </c>
      <c r="B17" s="98"/>
      <c r="C17" s="98"/>
      <c r="D17" s="98"/>
      <c r="E17" s="98"/>
      <c r="F17" s="98"/>
      <c r="G17" s="98"/>
      <c r="H17" s="98"/>
      <c r="I17" s="98"/>
      <c r="J17" s="98"/>
      <c r="K17" s="98"/>
      <c r="L17" s="98"/>
      <c r="M17" s="98"/>
      <c r="N17" s="98"/>
      <c r="O17" s="98"/>
      <c r="P17" s="98"/>
      <c r="Q17" s="110"/>
    </row>
    <row r="18" spans="1:17" s="91" customFormat="1" ht="15">
      <c r="A18" s="97">
        <v>5</v>
      </c>
      <c r="B18" s="98"/>
      <c r="C18" s="98"/>
      <c r="D18" s="98"/>
      <c r="E18" s="98"/>
      <c r="F18" s="98"/>
      <c r="G18" s="98"/>
      <c r="H18" s="98"/>
      <c r="I18" s="98"/>
      <c r="J18" s="98"/>
      <c r="K18" s="98"/>
      <c r="L18" s="98"/>
      <c r="M18" s="98"/>
      <c r="N18" s="98"/>
      <c r="O18" s="98"/>
      <c r="P18" s="98"/>
      <c r="Q18" s="110"/>
    </row>
    <row r="19" spans="1:17" s="91" customFormat="1" ht="15">
      <c r="A19" s="97">
        <v>6</v>
      </c>
      <c r="B19" s="98"/>
      <c r="C19" s="98"/>
      <c r="D19" s="98"/>
      <c r="E19" s="98"/>
      <c r="F19" s="98"/>
      <c r="G19" s="98"/>
      <c r="H19" s="98"/>
      <c r="I19" s="98"/>
      <c r="J19" s="98"/>
      <c r="K19" s="98"/>
      <c r="L19" s="98"/>
      <c r="M19" s="98"/>
      <c r="N19" s="98"/>
      <c r="O19" s="98"/>
      <c r="P19" s="98"/>
      <c r="Q19" s="110"/>
    </row>
    <row r="20" spans="1:17" s="91" customFormat="1" ht="15">
      <c r="A20" s="97">
        <v>7</v>
      </c>
      <c r="B20" s="98"/>
      <c r="C20" s="98"/>
      <c r="D20" s="98"/>
      <c r="E20" s="98"/>
      <c r="F20" s="98"/>
      <c r="G20" s="98"/>
      <c r="H20" s="98"/>
      <c r="I20" s="98"/>
      <c r="J20" s="98"/>
      <c r="K20" s="98"/>
      <c r="L20" s="98"/>
      <c r="M20" s="98"/>
      <c r="N20" s="98"/>
      <c r="O20" s="98"/>
      <c r="P20" s="98"/>
      <c r="Q20" s="110"/>
    </row>
    <row r="21" spans="1:17" s="91" customFormat="1" ht="15">
      <c r="A21" s="97">
        <v>8</v>
      </c>
      <c r="B21" s="98"/>
      <c r="C21" s="98"/>
      <c r="D21" s="98"/>
      <c r="E21" s="98"/>
      <c r="F21" s="98"/>
      <c r="G21" s="98"/>
      <c r="H21" s="98"/>
      <c r="I21" s="98"/>
      <c r="J21" s="98"/>
      <c r="K21" s="98"/>
      <c r="L21" s="98"/>
      <c r="M21" s="98"/>
      <c r="N21" s="98"/>
      <c r="O21" s="98"/>
      <c r="P21" s="98"/>
      <c r="Q21" s="110"/>
    </row>
    <row r="22" spans="1:17" s="91" customFormat="1" ht="15">
      <c r="A22" s="97">
        <v>9</v>
      </c>
      <c r="B22" s="98"/>
      <c r="C22" s="98"/>
      <c r="D22" s="98"/>
      <c r="E22" s="98"/>
      <c r="F22" s="98"/>
      <c r="G22" s="98"/>
      <c r="H22" s="98"/>
      <c r="I22" s="98"/>
      <c r="J22" s="98"/>
      <c r="K22" s="98"/>
      <c r="L22" s="98"/>
      <c r="M22" s="98"/>
      <c r="N22" s="98"/>
      <c r="O22" s="98"/>
      <c r="P22" s="98"/>
      <c r="Q22" s="110"/>
    </row>
    <row r="23" spans="1:17" s="91" customFormat="1" ht="15">
      <c r="A23" s="97">
        <v>10</v>
      </c>
      <c r="B23" s="98"/>
      <c r="C23" s="98"/>
      <c r="D23" s="98"/>
      <c r="E23" s="98"/>
      <c r="F23" s="98"/>
      <c r="G23" s="98"/>
      <c r="H23" s="98"/>
      <c r="I23" s="98"/>
      <c r="J23" s="98"/>
      <c r="K23" s="98"/>
      <c r="L23" s="98"/>
      <c r="M23" s="98"/>
      <c r="N23" s="98"/>
      <c r="O23" s="98"/>
      <c r="P23" s="98"/>
      <c r="Q23" s="110"/>
    </row>
    <row r="24" spans="1:17" s="91" customFormat="1" ht="15">
      <c r="A24" s="97">
        <v>11</v>
      </c>
      <c r="B24" s="98"/>
      <c r="C24" s="98"/>
      <c r="D24" s="98"/>
      <c r="E24" s="98"/>
      <c r="F24" s="98"/>
      <c r="G24" s="98"/>
      <c r="H24" s="98"/>
      <c r="I24" s="98"/>
      <c r="J24" s="98"/>
      <c r="K24" s="98"/>
      <c r="L24" s="98"/>
      <c r="M24" s="98"/>
      <c r="N24" s="98"/>
      <c r="O24" s="98"/>
      <c r="P24" s="98"/>
      <c r="Q24" s="110"/>
    </row>
    <row r="25" spans="1:17" s="91" customFormat="1" ht="15">
      <c r="A25" s="97">
        <v>12</v>
      </c>
      <c r="B25" s="98"/>
      <c r="C25" s="98"/>
      <c r="D25" s="98"/>
      <c r="E25" s="98"/>
      <c r="F25" s="98"/>
      <c r="G25" s="98"/>
      <c r="H25" s="98"/>
      <c r="I25" s="98"/>
      <c r="J25" s="98"/>
      <c r="K25" s="98"/>
      <c r="L25" s="98"/>
      <c r="M25" s="98"/>
      <c r="N25" s="98"/>
      <c r="O25" s="98"/>
      <c r="P25" s="98"/>
      <c r="Q25" s="110"/>
    </row>
    <row r="26" spans="1:17" s="91" customFormat="1" ht="15">
      <c r="A26" s="97">
        <v>13</v>
      </c>
      <c r="B26" s="98"/>
      <c r="C26" s="98"/>
      <c r="D26" s="98"/>
      <c r="E26" s="98"/>
      <c r="F26" s="98"/>
      <c r="G26" s="98"/>
      <c r="H26" s="98"/>
      <c r="I26" s="98"/>
      <c r="J26" s="98"/>
      <c r="K26" s="98"/>
      <c r="L26" s="98"/>
      <c r="M26" s="98"/>
      <c r="N26" s="98"/>
      <c r="O26" s="98"/>
      <c r="P26" s="98"/>
      <c r="Q26" s="110"/>
    </row>
    <row r="27" spans="1:17" s="91" customFormat="1" ht="15">
      <c r="A27" s="97">
        <v>14</v>
      </c>
      <c r="B27" s="98"/>
      <c r="C27" s="98"/>
      <c r="D27" s="98"/>
      <c r="E27" s="98"/>
      <c r="F27" s="98"/>
      <c r="G27" s="98"/>
      <c r="H27" s="98"/>
      <c r="I27" s="98"/>
      <c r="J27" s="98"/>
      <c r="K27" s="98"/>
      <c r="L27" s="98"/>
      <c r="M27" s="98"/>
      <c r="N27" s="98"/>
      <c r="O27" s="98"/>
      <c r="P27" s="98"/>
      <c r="Q27" s="110"/>
    </row>
    <row r="28" spans="1:17" s="91" customFormat="1" ht="15">
      <c r="A28" s="97">
        <v>15</v>
      </c>
      <c r="B28" s="98"/>
      <c r="C28" s="98"/>
      <c r="D28" s="98"/>
      <c r="E28" s="98"/>
      <c r="F28" s="98"/>
      <c r="G28" s="98"/>
      <c r="H28" s="98"/>
      <c r="I28" s="98"/>
      <c r="J28" s="98"/>
      <c r="K28" s="98"/>
      <c r="L28" s="98"/>
      <c r="M28" s="98"/>
      <c r="N28" s="98"/>
      <c r="O28" s="98"/>
      <c r="P28" s="98"/>
      <c r="Q28" s="110"/>
    </row>
    <row r="29" spans="1:17" s="91" customFormat="1" ht="15">
      <c r="A29" s="97">
        <v>16</v>
      </c>
      <c r="B29" s="98"/>
      <c r="C29" s="98"/>
      <c r="D29" s="98"/>
      <c r="E29" s="98"/>
      <c r="F29" s="98"/>
      <c r="G29" s="98"/>
      <c r="H29" s="98"/>
      <c r="I29" s="98"/>
      <c r="J29" s="98"/>
      <c r="K29" s="98"/>
      <c r="L29" s="98"/>
      <c r="M29" s="98"/>
      <c r="N29" s="98"/>
      <c r="O29" s="98"/>
      <c r="P29" s="98"/>
      <c r="Q29" s="110"/>
    </row>
    <row r="30" spans="1:17" s="91" customFormat="1" ht="15">
      <c r="A30" s="97">
        <v>17</v>
      </c>
      <c r="B30" s="98"/>
      <c r="C30" s="98"/>
      <c r="D30" s="98"/>
      <c r="E30" s="98"/>
      <c r="F30" s="98"/>
      <c r="G30" s="98"/>
      <c r="H30" s="98"/>
      <c r="I30" s="98"/>
      <c r="J30" s="98"/>
      <c r="K30" s="98"/>
      <c r="L30" s="98"/>
      <c r="M30" s="98"/>
      <c r="N30" s="98"/>
      <c r="O30" s="98"/>
      <c r="P30" s="98"/>
      <c r="Q30" s="110"/>
    </row>
    <row r="31" spans="1:17" s="91" customFormat="1" ht="15">
      <c r="A31" s="97">
        <v>18</v>
      </c>
      <c r="B31" s="98"/>
      <c r="C31" s="98"/>
      <c r="D31" s="98"/>
      <c r="E31" s="98"/>
      <c r="F31" s="98"/>
      <c r="G31" s="98"/>
      <c r="H31" s="98"/>
      <c r="I31" s="98"/>
      <c r="J31" s="98"/>
      <c r="K31" s="98"/>
      <c r="L31" s="98"/>
      <c r="M31" s="98"/>
      <c r="N31" s="98"/>
      <c r="O31" s="98"/>
      <c r="P31" s="98"/>
      <c r="Q31" s="110"/>
    </row>
    <row r="32" spans="1:17" s="91" customFormat="1" ht="15">
      <c r="A32" s="97">
        <v>19</v>
      </c>
      <c r="B32" s="98"/>
      <c r="C32" s="98"/>
      <c r="D32" s="98"/>
      <c r="E32" s="98"/>
      <c r="F32" s="98"/>
      <c r="G32" s="98"/>
      <c r="H32" s="98"/>
      <c r="I32" s="98"/>
      <c r="J32" s="98"/>
      <c r="K32" s="98"/>
      <c r="L32" s="98"/>
      <c r="M32" s="98"/>
      <c r="N32" s="98"/>
      <c r="O32" s="98"/>
      <c r="P32" s="98"/>
      <c r="Q32" s="110"/>
    </row>
    <row r="33" spans="1:17" s="91" customFormat="1" ht="15">
      <c r="A33" s="97">
        <v>20</v>
      </c>
      <c r="B33" s="98"/>
      <c r="C33" s="98"/>
      <c r="D33" s="98"/>
      <c r="E33" s="98"/>
      <c r="F33" s="98"/>
      <c r="G33" s="98"/>
      <c r="H33" s="98"/>
      <c r="I33" s="98"/>
      <c r="J33" s="98"/>
      <c r="K33" s="98"/>
      <c r="L33" s="98"/>
      <c r="M33" s="98"/>
      <c r="N33" s="98"/>
      <c r="O33" s="98"/>
      <c r="P33" s="98"/>
      <c r="Q33" s="110"/>
    </row>
    <row r="34" spans="1:17" s="91" customFormat="1" ht="15">
      <c r="A34" s="97">
        <v>21</v>
      </c>
      <c r="B34" s="98"/>
      <c r="C34" s="98"/>
      <c r="D34" s="98"/>
      <c r="E34" s="98"/>
      <c r="F34" s="98"/>
      <c r="G34" s="98"/>
      <c r="H34" s="98"/>
      <c r="I34" s="98"/>
      <c r="J34" s="98"/>
      <c r="K34" s="98"/>
      <c r="L34" s="98"/>
      <c r="M34" s="98"/>
      <c r="N34" s="98"/>
      <c r="O34" s="98"/>
      <c r="P34" s="98"/>
      <c r="Q34" s="110"/>
    </row>
    <row r="35" spans="1:17" s="91" customFormat="1" ht="15">
      <c r="A35" s="97">
        <v>22</v>
      </c>
      <c r="B35" s="98"/>
      <c r="C35" s="98"/>
      <c r="D35" s="98"/>
      <c r="E35" s="98"/>
      <c r="F35" s="98"/>
      <c r="G35" s="98"/>
      <c r="H35" s="98"/>
      <c r="I35" s="98"/>
      <c r="J35" s="98"/>
      <c r="K35" s="98"/>
      <c r="L35" s="98"/>
      <c r="M35" s="98"/>
      <c r="N35" s="98"/>
      <c r="O35" s="98"/>
      <c r="P35" s="98"/>
      <c r="Q35" s="110"/>
    </row>
    <row r="36" spans="1:17" s="91" customFormat="1" ht="15">
      <c r="A36" s="97">
        <v>23</v>
      </c>
      <c r="B36" s="98"/>
      <c r="C36" s="98"/>
      <c r="D36" s="98"/>
      <c r="E36" s="98"/>
      <c r="F36" s="98"/>
      <c r="G36" s="98"/>
      <c r="H36" s="98"/>
      <c r="I36" s="98"/>
      <c r="J36" s="98"/>
      <c r="K36" s="98"/>
      <c r="L36" s="98"/>
      <c r="M36" s="98"/>
      <c r="N36" s="98"/>
      <c r="O36" s="98"/>
      <c r="P36" s="98"/>
      <c r="Q36" s="110"/>
    </row>
    <row r="37" spans="1:17" s="91" customFormat="1" ht="15.75" thickBot="1">
      <c r="A37" s="101">
        <v>24</v>
      </c>
      <c r="B37" s="102"/>
      <c r="C37" s="102"/>
      <c r="D37" s="102"/>
      <c r="E37" s="102"/>
      <c r="F37" s="102"/>
      <c r="G37" s="102"/>
      <c r="H37" s="102"/>
      <c r="I37" s="102"/>
      <c r="J37" s="102"/>
      <c r="K37" s="102"/>
      <c r="L37" s="102"/>
      <c r="M37" s="102"/>
      <c r="N37" s="102"/>
      <c r="O37" s="102"/>
      <c r="P37" s="102"/>
      <c r="Q37" s="111"/>
    </row>
    <row r="38" spans="1:17" s="91" customFormat="1" ht="15">
      <c r="A38" s="92"/>
      <c r="B38" s="92"/>
      <c r="C38" s="92"/>
      <c r="D38" s="92"/>
      <c r="E38" s="92"/>
      <c r="F38" s="92"/>
      <c r="G38" s="92"/>
      <c r="H38" s="92"/>
      <c r="I38" s="92"/>
      <c r="J38" s="92"/>
      <c r="K38" s="92"/>
      <c r="L38" s="92"/>
      <c r="M38" s="92"/>
      <c r="N38" s="92"/>
      <c r="O38" s="92"/>
      <c r="P38" s="92"/>
      <c r="Q38" s="92"/>
    </row>
    <row r="39" spans="1:17" s="91" customFormat="1" ht="15" customHeight="1">
      <c r="A39" s="632" t="s">
        <v>997</v>
      </c>
      <c r="B39" s="632"/>
      <c r="C39" s="632"/>
      <c r="D39" s="632"/>
      <c r="E39" s="632"/>
      <c r="F39" s="632"/>
      <c r="G39" s="632"/>
      <c r="H39" s="632"/>
      <c r="I39" s="632"/>
      <c r="J39" s="632"/>
      <c r="K39" s="632"/>
      <c r="L39" s="632"/>
      <c r="M39" s="632"/>
      <c r="N39" s="632"/>
      <c r="O39" s="632"/>
      <c r="P39" s="632"/>
      <c r="Q39" s="632"/>
    </row>
    <row r="40" spans="1:17" s="91" customFormat="1" ht="15">
      <c r="A40" s="92"/>
      <c r="B40" s="92"/>
      <c r="C40" s="92"/>
      <c r="D40" s="92"/>
      <c r="E40" s="92"/>
      <c r="F40" s="92"/>
      <c r="G40" s="92"/>
      <c r="H40" s="92"/>
      <c r="I40" s="92"/>
      <c r="J40" s="92"/>
      <c r="K40" s="92"/>
      <c r="L40" s="92"/>
      <c r="M40" s="92"/>
      <c r="N40" s="92"/>
      <c r="O40" s="92"/>
      <c r="P40" s="92"/>
      <c r="Q40" s="92"/>
    </row>
    <row r="41" spans="1:17" s="91" customFormat="1" ht="39.75" customHeight="1">
      <c r="A41" s="616" t="s">
        <v>998</v>
      </c>
      <c r="B41" s="626"/>
      <c r="C41" s="633" t="s">
        <v>999</v>
      </c>
      <c r="D41" s="633"/>
      <c r="E41" s="633"/>
      <c r="F41" s="633"/>
      <c r="G41" s="633"/>
      <c r="H41" s="633"/>
      <c r="I41" s="633"/>
      <c r="J41" s="633"/>
      <c r="K41" s="105"/>
      <c r="L41" s="92"/>
      <c r="M41" s="92"/>
      <c r="N41" s="92"/>
      <c r="O41" s="92"/>
      <c r="P41" s="92"/>
      <c r="Q41" s="92"/>
    </row>
    <row r="42" spans="1:17" s="91" customFormat="1" ht="15.75">
      <c r="A42" s="92"/>
      <c r="B42" s="92"/>
      <c r="C42" s="105"/>
      <c r="D42" s="105"/>
      <c r="E42" s="105"/>
      <c r="F42" s="105"/>
      <c r="G42" s="105"/>
      <c r="H42" s="105"/>
      <c r="I42" s="105"/>
      <c r="J42" s="105"/>
      <c r="K42" s="92"/>
      <c r="L42" s="92"/>
      <c r="M42" s="92"/>
      <c r="N42" s="92"/>
      <c r="O42" s="92"/>
      <c r="P42" s="92"/>
      <c r="Q42" s="92"/>
    </row>
    <row r="43" spans="1:17" s="91" customFormat="1" ht="46.5" customHeight="1">
      <c r="A43" s="616" t="s">
        <v>1000</v>
      </c>
      <c r="B43" s="626"/>
      <c r="C43" s="633" t="s">
        <v>1055</v>
      </c>
      <c r="D43" s="633"/>
      <c r="E43" s="633"/>
      <c r="F43" s="633"/>
      <c r="G43" s="633"/>
      <c r="H43" s="633"/>
      <c r="I43" s="633"/>
      <c r="J43" s="633"/>
      <c r="K43" s="92"/>
      <c r="L43" s="92"/>
      <c r="M43" s="92"/>
      <c r="N43" s="92"/>
      <c r="O43" s="92"/>
      <c r="P43" s="92"/>
      <c r="Q43" s="92"/>
    </row>
    <row r="44" spans="1:17">
      <c r="D44" s="5"/>
      <c r="E44" s="5"/>
      <c r="F44" s="5"/>
      <c r="G44" s="5"/>
      <c r="H44" s="5"/>
      <c r="I44" s="5"/>
      <c r="J44" s="5"/>
    </row>
  </sheetData>
  <mergeCells count="23">
    <mergeCell ref="C41:J41"/>
    <mergeCell ref="A6:Q6"/>
    <mergeCell ref="A1:Q1"/>
    <mergeCell ref="A2:Q2"/>
    <mergeCell ref="A3:Q3"/>
    <mergeCell ref="A4:Q4"/>
    <mergeCell ref="A5:Q5"/>
    <mergeCell ref="A43:B43"/>
    <mergeCell ref="C43:J43"/>
    <mergeCell ref="A8:Q8"/>
    <mergeCell ref="A9:Q9"/>
    <mergeCell ref="B10:E10"/>
    <mergeCell ref="A11:A13"/>
    <mergeCell ref="B11:B13"/>
    <mergeCell ref="C11:C13"/>
    <mergeCell ref="D11:E12"/>
    <mergeCell ref="F11:H12"/>
    <mergeCell ref="I11:J12"/>
    <mergeCell ref="K11:M12"/>
    <mergeCell ref="N11:P12"/>
    <mergeCell ref="Q11:Q13"/>
    <mergeCell ref="A39:Q39"/>
    <mergeCell ref="A41:B4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U44"/>
  <sheetViews>
    <sheetView zoomScale="80" zoomScaleNormal="8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1.5703125" style="1" customWidth="1"/>
    <col min="7" max="7" width="11.140625" style="1" customWidth="1"/>
    <col min="8" max="8" width="11.85546875" style="1" customWidth="1"/>
    <col min="9" max="9" width="11.42578125" style="1"/>
    <col min="10" max="10" width="9.28515625" style="1" customWidth="1"/>
    <col min="11" max="11" width="8.7109375" style="1" customWidth="1"/>
    <col min="12" max="12" width="10.85546875" style="1" customWidth="1"/>
    <col min="13" max="13" width="9.140625" style="1" customWidth="1"/>
    <col min="14" max="15" width="8.85546875" style="1" customWidth="1"/>
    <col min="16" max="16" width="7.85546875" style="1" customWidth="1"/>
    <col min="17" max="17" width="35.42578125" style="1" customWidth="1"/>
    <col min="18" max="16384" width="11.42578125" style="1"/>
  </cols>
  <sheetData>
    <row r="1" spans="1:21" ht="17.25" customHeight="1" thickBot="1">
      <c r="A1" s="231" t="s">
        <v>4</v>
      </c>
      <c r="B1" s="232"/>
      <c r="C1" s="232"/>
      <c r="D1" s="232"/>
      <c r="E1" s="232"/>
      <c r="F1" s="232"/>
      <c r="G1" s="232"/>
      <c r="H1" s="232"/>
      <c r="I1" s="232"/>
      <c r="J1" s="232"/>
      <c r="K1" s="232"/>
      <c r="L1" s="232"/>
      <c r="M1" s="232"/>
      <c r="N1" s="232"/>
      <c r="O1" s="232"/>
      <c r="P1" s="232"/>
      <c r="Q1" s="675"/>
    </row>
    <row r="2" spans="1:21" ht="17.25" customHeight="1" thickBot="1">
      <c r="A2" s="264" t="s">
        <v>1003</v>
      </c>
      <c r="B2" s="265"/>
      <c r="C2" s="265"/>
      <c r="D2" s="265"/>
      <c r="E2" s="265"/>
      <c r="F2" s="265"/>
      <c r="G2" s="265"/>
      <c r="H2" s="265"/>
      <c r="I2" s="265"/>
      <c r="J2" s="265"/>
      <c r="K2" s="265"/>
      <c r="L2" s="265"/>
      <c r="M2" s="265"/>
      <c r="N2" s="265"/>
      <c r="O2" s="265"/>
      <c r="P2" s="265"/>
      <c r="Q2" s="676"/>
    </row>
    <row r="3" spans="1:21" s="2" customFormat="1" ht="17.25" customHeight="1" thickBot="1">
      <c r="A3" s="237" t="s">
        <v>1235</v>
      </c>
      <c r="B3" s="238"/>
      <c r="C3" s="238"/>
      <c r="D3" s="238"/>
      <c r="E3" s="238"/>
      <c r="F3" s="238"/>
      <c r="G3" s="238"/>
      <c r="H3" s="238"/>
      <c r="I3" s="238"/>
      <c r="J3" s="238"/>
      <c r="K3" s="238"/>
      <c r="L3" s="238"/>
      <c r="M3" s="238"/>
      <c r="N3" s="238"/>
      <c r="O3" s="238"/>
      <c r="P3" s="238"/>
      <c r="Q3" s="677"/>
    </row>
    <row r="4" spans="1:21" s="2" customFormat="1" ht="17.25" customHeight="1" thickBot="1">
      <c r="A4" s="240" t="s">
        <v>486</v>
      </c>
      <c r="B4" s="241"/>
      <c r="C4" s="241"/>
      <c r="D4" s="241"/>
      <c r="E4" s="241"/>
      <c r="F4" s="241"/>
      <c r="G4" s="241"/>
      <c r="H4" s="241"/>
      <c r="I4" s="241"/>
      <c r="J4" s="241"/>
      <c r="K4" s="241"/>
      <c r="L4" s="241"/>
      <c r="M4" s="241"/>
      <c r="N4" s="241"/>
      <c r="O4" s="241"/>
      <c r="P4" s="241"/>
      <c r="Q4" s="678"/>
    </row>
    <row r="5" spans="1:21" customFormat="1" ht="23.25" customHeight="1" thickBot="1">
      <c r="A5" s="563" t="s">
        <v>1263</v>
      </c>
      <c r="B5" s="564"/>
      <c r="C5" s="564"/>
      <c r="D5" s="564"/>
      <c r="E5" s="564"/>
      <c r="F5" s="564"/>
      <c r="G5" s="564"/>
      <c r="H5" s="564"/>
      <c r="I5" s="564"/>
      <c r="J5" s="564"/>
      <c r="K5" s="564"/>
      <c r="L5" s="564"/>
      <c r="M5" s="564"/>
      <c r="N5" s="564"/>
      <c r="O5" s="564"/>
      <c r="P5" s="564"/>
      <c r="Q5" s="679"/>
    </row>
    <row r="6" spans="1:21" customFormat="1" ht="22.5" customHeight="1" thickBot="1">
      <c r="A6" s="553" t="s">
        <v>1446</v>
      </c>
      <c r="B6" s="554"/>
      <c r="C6" s="554"/>
      <c r="D6" s="554"/>
      <c r="E6" s="554"/>
      <c r="F6" s="554"/>
      <c r="G6" s="554"/>
      <c r="H6" s="554"/>
      <c r="I6" s="554"/>
      <c r="J6" s="554"/>
      <c r="K6" s="554"/>
      <c r="L6" s="554"/>
      <c r="M6" s="554"/>
      <c r="N6" s="554"/>
      <c r="O6" s="554"/>
      <c r="P6" s="554"/>
      <c r="Q6" s="674"/>
    </row>
    <row r="7" spans="1:21" ht="17.25" thickBot="1"/>
    <row r="8" spans="1:21" s="91" customFormat="1" ht="15.75" customHeight="1" thickBot="1">
      <c r="A8" s="613" t="s">
        <v>974</v>
      </c>
      <c r="B8" s="614"/>
      <c r="C8" s="614"/>
      <c r="D8" s="614"/>
      <c r="E8" s="614"/>
      <c r="F8" s="614"/>
      <c r="G8" s="614"/>
      <c r="H8" s="614"/>
      <c r="I8" s="614"/>
      <c r="J8" s="614"/>
      <c r="K8" s="614"/>
      <c r="L8" s="614"/>
      <c r="M8" s="614"/>
      <c r="N8" s="614"/>
      <c r="O8" s="614"/>
      <c r="P8" s="614"/>
      <c r="Q8" s="614"/>
    </row>
    <row r="9" spans="1:21" s="91" customFormat="1" ht="15.75" customHeight="1" thickBot="1">
      <c r="A9" s="613" t="s">
        <v>975</v>
      </c>
      <c r="B9" s="614"/>
      <c r="C9" s="614"/>
      <c r="D9" s="614"/>
      <c r="E9" s="614"/>
      <c r="F9" s="614"/>
      <c r="G9" s="614"/>
      <c r="H9" s="614"/>
      <c r="I9" s="614"/>
      <c r="J9" s="614"/>
      <c r="K9" s="614"/>
      <c r="L9" s="614"/>
      <c r="M9" s="614"/>
      <c r="N9" s="614"/>
      <c r="O9" s="614"/>
      <c r="P9" s="614"/>
      <c r="Q9" s="614"/>
    </row>
    <row r="10" spans="1:21" s="91" customFormat="1" thickBot="1">
      <c r="A10" s="92"/>
      <c r="B10" s="616"/>
      <c r="C10" s="616"/>
      <c r="D10" s="616"/>
      <c r="E10" s="616"/>
      <c r="F10" s="93"/>
      <c r="G10" s="93"/>
      <c r="H10" s="93"/>
      <c r="I10" s="93"/>
      <c r="J10" s="92"/>
      <c r="K10" s="92"/>
      <c r="L10" s="92"/>
      <c r="M10" s="92"/>
      <c r="N10" s="92"/>
      <c r="O10" s="92"/>
      <c r="P10" s="92"/>
      <c r="Q10" s="92"/>
    </row>
    <row r="11" spans="1:21" s="91" customFormat="1" ht="92.25" customHeight="1">
      <c r="A11" s="647" t="s">
        <v>976</v>
      </c>
      <c r="B11" s="639" t="s">
        <v>1031</v>
      </c>
      <c r="C11" s="639" t="s">
        <v>1032</v>
      </c>
      <c r="D11" s="637" t="s">
        <v>1033</v>
      </c>
      <c r="E11" s="637"/>
      <c r="F11" s="667" t="s">
        <v>1064</v>
      </c>
      <c r="G11" s="681"/>
      <c r="H11" s="668"/>
      <c r="I11" s="637" t="s">
        <v>1065</v>
      </c>
      <c r="J11" s="637"/>
      <c r="K11" s="685" t="s">
        <v>1063</v>
      </c>
      <c r="L11" s="685"/>
      <c r="M11" s="685"/>
      <c r="N11" s="637" t="s">
        <v>1047</v>
      </c>
      <c r="O11" s="637"/>
      <c r="P11" s="637"/>
      <c r="Q11" s="634" t="s">
        <v>1048</v>
      </c>
    </row>
    <row r="12" spans="1:21" s="91" customFormat="1" ht="27" customHeight="1" thickBot="1">
      <c r="A12" s="648"/>
      <c r="B12" s="640"/>
      <c r="C12" s="640"/>
      <c r="D12" s="666"/>
      <c r="E12" s="666"/>
      <c r="F12" s="682"/>
      <c r="G12" s="683"/>
      <c r="H12" s="684"/>
      <c r="I12" s="666"/>
      <c r="J12" s="666"/>
      <c r="K12" s="686"/>
      <c r="L12" s="686"/>
      <c r="M12" s="686"/>
      <c r="N12" s="666"/>
      <c r="O12" s="666"/>
      <c r="P12" s="666"/>
      <c r="Q12" s="635"/>
    </row>
    <row r="13" spans="1:21" s="91" customFormat="1" ht="37.5" customHeight="1" thickBot="1">
      <c r="A13" s="649"/>
      <c r="B13" s="650"/>
      <c r="C13" s="680"/>
      <c r="D13" s="113" t="s">
        <v>995</v>
      </c>
      <c r="E13" s="114" t="s">
        <v>996</v>
      </c>
      <c r="F13" s="114" t="s">
        <v>995</v>
      </c>
      <c r="G13" s="114" t="s">
        <v>996</v>
      </c>
      <c r="H13" s="114" t="s">
        <v>499</v>
      </c>
      <c r="I13" s="114" t="s">
        <v>1049</v>
      </c>
      <c r="J13" s="114" t="s">
        <v>996</v>
      </c>
      <c r="K13" s="114" t="s">
        <v>1052</v>
      </c>
      <c r="L13" s="114" t="s">
        <v>1053</v>
      </c>
      <c r="M13" s="114" t="s">
        <v>1054</v>
      </c>
      <c r="N13" s="114" t="s">
        <v>1049</v>
      </c>
      <c r="O13" s="114" t="s">
        <v>996</v>
      </c>
      <c r="P13" s="115" t="s">
        <v>499</v>
      </c>
      <c r="Q13" s="671"/>
      <c r="U13" s="107"/>
    </row>
    <row r="14" spans="1:21" s="91" customFormat="1" ht="15">
      <c r="A14" s="108">
        <v>1</v>
      </c>
      <c r="B14" s="99"/>
      <c r="C14" s="99"/>
      <c r="D14" s="99"/>
      <c r="E14" s="99"/>
      <c r="F14" s="99"/>
      <c r="G14" s="99"/>
      <c r="H14" s="99"/>
      <c r="I14" s="99"/>
      <c r="J14" s="99"/>
      <c r="K14" s="99"/>
      <c r="L14" s="99"/>
      <c r="M14" s="99"/>
      <c r="N14" s="99"/>
      <c r="O14" s="99"/>
      <c r="P14" s="99"/>
      <c r="Q14" s="109"/>
    </row>
    <row r="15" spans="1:21" s="91" customFormat="1" ht="15">
      <c r="A15" s="97">
        <v>2</v>
      </c>
      <c r="B15" s="98"/>
      <c r="C15" s="98"/>
      <c r="D15" s="98"/>
      <c r="E15" s="98"/>
      <c r="F15" s="98"/>
      <c r="G15" s="98"/>
      <c r="H15" s="98"/>
      <c r="I15" s="98"/>
      <c r="J15" s="98"/>
      <c r="K15" s="98"/>
      <c r="L15" s="98"/>
      <c r="M15" s="98"/>
      <c r="N15" s="98"/>
      <c r="O15" s="98"/>
      <c r="P15" s="98"/>
      <c r="Q15" s="110"/>
    </row>
    <row r="16" spans="1:21" s="91" customFormat="1" ht="15">
      <c r="A16" s="97">
        <v>3</v>
      </c>
      <c r="B16" s="98"/>
      <c r="C16" s="98"/>
      <c r="D16" s="98"/>
      <c r="E16" s="98"/>
      <c r="F16" s="98"/>
      <c r="G16" s="98"/>
      <c r="H16" s="98"/>
      <c r="I16" s="98"/>
      <c r="J16" s="98"/>
      <c r="K16" s="98"/>
      <c r="L16" s="98"/>
      <c r="M16" s="98"/>
      <c r="N16" s="98"/>
      <c r="O16" s="98"/>
      <c r="P16" s="98"/>
      <c r="Q16" s="110"/>
    </row>
    <row r="17" spans="1:17" s="91" customFormat="1" ht="15">
      <c r="A17" s="97">
        <v>4</v>
      </c>
      <c r="B17" s="98"/>
      <c r="C17" s="98"/>
      <c r="D17" s="98"/>
      <c r="E17" s="98"/>
      <c r="F17" s="98"/>
      <c r="G17" s="98"/>
      <c r="H17" s="98"/>
      <c r="I17" s="98"/>
      <c r="J17" s="98"/>
      <c r="K17" s="98"/>
      <c r="L17" s="98"/>
      <c r="M17" s="98"/>
      <c r="N17" s="98"/>
      <c r="O17" s="98"/>
      <c r="P17" s="98"/>
      <c r="Q17" s="110"/>
    </row>
    <row r="18" spans="1:17" s="91" customFormat="1" ht="15">
      <c r="A18" s="97">
        <v>5</v>
      </c>
      <c r="B18" s="98"/>
      <c r="C18" s="98"/>
      <c r="D18" s="98"/>
      <c r="E18" s="98"/>
      <c r="F18" s="98"/>
      <c r="G18" s="98"/>
      <c r="H18" s="98"/>
      <c r="I18" s="98"/>
      <c r="J18" s="98"/>
      <c r="K18" s="98"/>
      <c r="L18" s="98"/>
      <c r="M18" s="98"/>
      <c r="N18" s="98"/>
      <c r="O18" s="98"/>
      <c r="P18" s="98"/>
      <c r="Q18" s="110"/>
    </row>
    <row r="19" spans="1:17" s="91" customFormat="1" ht="15">
      <c r="A19" s="97">
        <v>6</v>
      </c>
      <c r="B19" s="98"/>
      <c r="C19" s="98"/>
      <c r="D19" s="98"/>
      <c r="E19" s="98"/>
      <c r="F19" s="98"/>
      <c r="G19" s="98"/>
      <c r="H19" s="98"/>
      <c r="I19" s="98"/>
      <c r="J19" s="98"/>
      <c r="K19" s="98"/>
      <c r="L19" s="98"/>
      <c r="M19" s="98"/>
      <c r="N19" s="98"/>
      <c r="O19" s="98"/>
      <c r="P19" s="98"/>
      <c r="Q19" s="110"/>
    </row>
    <row r="20" spans="1:17" s="91" customFormat="1" ht="15">
      <c r="A20" s="97">
        <v>7</v>
      </c>
      <c r="B20" s="98"/>
      <c r="C20" s="98"/>
      <c r="D20" s="98"/>
      <c r="E20" s="98"/>
      <c r="F20" s="98"/>
      <c r="G20" s="98"/>
      <c r="H20" s="98"/>
      <c r="I20" s="98"/>
      <c r="J20" s="98"/>
      <c r="K20" s="98"/>
      <c r="L20" s="98"/>
      <c r="M20" s="98"/>
      <c r="N20" s="98"/>
      <c r="O20" s="98"/>
      <c r="P20" s="98"/>
      <c r="Q20" s="110"/>
    </row>
    <row r="21" spans="1:17" s="91" customFormat="1" ht="15">
      <c r="A21" s="97">
        <v>8</v>
      </c>
      <c r="B21" s="98"/>
      <c r="C21" s="98"/>
      <c r="D21" s="98"/>
      <c r="E21" s="98"/>
      <c r="F21" s="98"/>
      <c r="G21" s="98"/>
      <c r="H21" s="98"/>
      <c r="I21" s="98"/>
      <c r="J21" s="98"/>
      <c r="K21" s="98"/>
      <c r="L21" s="98"/>
      <c r="M21" s="98"/>
      <c r="N21" s="98"/>
      <c r="O21" s="98"/>
      <c r="P21" s="98"/>
      <c r="Q21" s="110"/>
    </row>
    <row r="22" spans="1:17" s="91" customFormat="1" ht="15">
      <c r="A22" s="97">
        <v>9</v>
      </c>
      <c r="B22" s="98"/>
      <c r="C22" s="98"/>
      <c r="D22" s="98"/>
      <c r="E22" s="98"/>
      <c r="F22" s="98"/>
      <c r="G22" s="98"/>
      <c r="H22" s="98"/>
      <c r="I22" s="98"/>
      <c r="J22" s="98"/>
      <c r="K22" s="98"/>
      <c r="L22" s="98"/>
      <c r="M22" s="98"/>
      <c r="N22" s="98"/>
      <c r="O22" s="98"/>
      <c r="P22" s="98"/>
      <c r="Q22" s="110"/>
    </row>
    <row r="23" spans="1:17" s="91" customFormat="1" ht="15">
      <c r="A23" s="97">
        <v>10</v>
      </c>
      <c r="B23" s="98"/>
      <c r="C23" s="98"/>
      <c r="D23" s="98"/>
      <c r="E23" s="98"/>
      <c r="F23" s="98"/>
      <c r="G23" s="98"/>
      <c r="H23" s="98"/>
      <c r="I23" s="98"/>
      <c r="J23" s="98"/>
      <c r="K23" s="98"/>
      <c r="L23" s="98"/>
      <c r="M23" s="98"/>
      <c r="N23" s="98"/>
      <c r="O23" s="98"/>
      <c r="P23" s="98"/>
      <c r="Q23" s="110"/>
    </row>
    <row r="24" spans="1:17" s="91" customFormat="1" ht="15">
      <c r="A24" s="97">
        <v>11</v>
      </c>
      <c r="B24" s="98"/>
      <c r="C24" s="98"/>
      <c r="D24" s="98"/>
      <c r="E24" s="98"/>
      <c r="F24" s="98"/>
      <c r="G24" s="98"/>
      <c r="H24" s="98"/>
      <c r="I24" s="98"/>
      <c r="J24" s="98"/>
      <c r="K24" s="98"/>
      <c r="L24" s="98"/>
      <c r="M24" s="98"/>
      <c r="N24" s="98"/>
      <c r="O24" s="98"/>
      <c r="P24" s="98"/>
      <c r="Q24" s="110"/>
    </row>
    <row r="25" spans="1:17" s="91" customFormat="1" ht="15">
      <c r="A25" s="97">
        <v>12</v>
      </c>
      <c r="B25" s="98"/>
      <c r="C25" s="98"/>
      <c r="D25" s="98"/>
      <c r="E25" s="98"/>
      <c r="F25" s="98"/>
      <c r="G25" s="98"/>
      <c r="H25" s="98"/>
      <c r="I25" s="98"/>
      <c r="J25" s="98"/>
      <c r="K25" s="98"/>
      <c r="L25" s="98"/>
      <c r="M25" s="98"/>
      <c r="N25" s="98"/>
      <c r="O25" s="98"/>
      <c r="P25" s="98"/>
      <c r="Q25" s="110"/>
    </row>
    <row r="26" spans="1:17" s="91" customFormat="1" ht="15">
      <c r="A26" s="97">
        <v>13</v>
      </c>
      <c r="B26" s="98"/>
      <c r="C26" s="98"/>
      <c r="D26" s="98"/>
      <c r="E26" s="98"/>
      <c r="F26" s="98"/>
      <c r="G26" s="98"/>
      <c r="H26" s="98"/>
      <c r="I26" s="98"/>
      <c r="J26" s="98"/>
      <c r="K26" s="98"/>
      <c r="L26" s="98"/>
      <c r="M26" s="98"/>
      <c r="N26" s="98"/>
      <c r="O26" s="98"/>
      <c r="P26" s="98"/>
      <c r="Q26" s="110"/>
    </row>
    <row r="27" spans="1:17" s="91" customFormat="1" ht="15">
      <c r="A27" s="97">
        <v>14</v>
      </c>
      <c r="B27" s="98"/>
      <c r="C27" s="98"/>
      <c r="D27" s="98"/>
      <c r="E27" s="98"/>
      <c r="F27" s="98"/>
      <c r="G27" s="98"/>
      <c r="H27" s="98"/>
      <c r="I27" s="98"/>
      <c r="J27" s="98"/>
      <c r="K27" s="98"/>
      <c r="L27" s="98"/>
      <c r="M27" s="98"/>
      <c r="N27" s="98"/>
      <c r="O27" s="98"/>
      <c r="P27" s="98"/>
      <c r="Q27" s="110"/>
    </row>
    <row r="28" spans="1:17" s="91" customFormat="1" ht="15">
      <c r="A28" s="97">
        <v>15</v>
      </c>
      <c r="B28" s="98"/>
      <c r="C28" s="98"/>
      <c r="D28" s="98"/>
      <c r="E28" s="98"/>
      <c r="F28" s="98"/>
      <c r="G28" s="98"/>
      <c r="H28" s="98"/>
      <c r="I28" s="98"/>
      <c r="J28" s="98"/>
      <c r="K28" s="98"/>
      <c r="L28" s="98"/>
      <c r="M28" s="98"/>
      <c r="N28" s="98"/>
      <c r="O28" s="98"/>
      <c r="P28" s="98"/>
      <c r="Q28" s="110"/>
    </row>
    <row r="29" spans="1:17" s="91" customFormat="1" ht="15">
      <c r="A29" s="97">
        <v>16</v>
      </c>
      <c r="B29" s="98"/>
      <c r="C29" s="98"/>
      <c r="D29" s="98"/>
      <c r="E29" s="98"/>
      <c r="F29" s="98"/>
      <c r="G29" s="98"/>
      <c r="H29" s="98"/>
      <c r="I29" s="98"/>
      <c r="J29" s="98"/>
      <c r="K29" s="98"/>
      <c r="L29" s="98"/>
      <c r="M29" s="98"/>
      <c r="N29" s="98"/>
      <c r="O29" s="98"/>
      <c r="P29" s="98"/>
      <c r="Q29" s="110"/>
    </row>
    <row r="30" spans="1:17" s="91" customFormat="1" ht="15">
      <c r="A30" s="97">
        <v>17</v>
      </c>
      <c r="B30" s="98"/>
      <c r="C30" s="98"/>
      <c r="D30" s="98"/>
      <c r="E30" s="98"/>
      <c r="F30" s="98"/>
      <c r="G30" s="98"/>
      <c r="H30" s="98"/>
      <c r="I30" s="98"/>
      <c r="J30" s="98"/>
      <c r="K30" s="98"/>
      <c r="L30" s="98"/>
      <c r="M30" s="98"/>
      <c r="N30" s="98"/>
      <c r="O30" s="98"/>
      <c r="P30" s="98"/>
      <c r="Q30" s="110"/>
    </row>
    <row r="31" spans="1:17" s="91" customFormat="1" ht="15">
      <c r="A31" s="97">
        <v>18</v>
      </c>
      <c r="B31" s="98"/>
      <c r="C31" s="98"/>
      <c r="D31" s="98"/>
      <c r="E31" s="98"/>
      <c r="F31" s="98"/>
      <c r="G31" s="98"/>
      <c r="H31" s="98"/>
      <c r="I31" s="98"/>
      <c r="J31" s="98"/>
      <c r="K31" s="98"/>
      <c r="L31" s="98"/>
      <c r="M31" s="98"/>
      <c r="N31" s="98"/>
      <c r="O31" s="98"/>
      <c r="P31" s="98"/>
      <c r="Q31" s="110"/>
    </row>
    <row r="32" spans="1:17" s="91" customFormat="1" ht="15">
      <c r="A32" s="97">
        <v>19</v>
      </c>
      <c r="B32" s="98"/>
      <c r="C32" s="98"/>
      <c r="D32" s="98"/>
      <c r="E32" s="98"/>
      <c r="F32" s="98"/>
      <c r="G32" s="98"/>
      <c r="H32" s="98"/>
      <c r="I32" s="98"/>
      <c r="J32" s="98"/>
      <c r="K32" s="98"/>
      <c r="L32" s="98"/>
      <c r="M32" s="98"/>
      <c r="N32" s="98"/>
      <c r="O32" s="98"/>
      <c r="P32" s="98"/>
      <c r="Q32" s="110"/>
    </row>
    <row r="33" spans="1:17" s="91" customFormat="1" ht="15">
      <c r="A33" s="97">
        <v>20</v>
      </c>
      <c r="B33" s="98"/>
      <c r="C33" s="98"/>
      <c r="D33" s="98"/>
      <c r="E33" s="98"/>
      <c r="F33" s="98"/>
      <c r="G33" s="98"/>
      <c r="H33" s="98"/>
      <c r="I33" s="98"/>
      <c r="J33" s="98"/>
      <c r="K33" s="98"/>
      <c r="L33" s="98"/>
      <c r="M33" s="98"/>
      <c r="N33" s="98"/>
      <c r="O33" s="98"/>
      <c r="P33" s="98"/>
      <c r="Q33" s="110"/>
    </row>
    <row r="34" spans="1:17" s="91" customFormat="1" ht="15">
      <c r="A34" s="97">
        <v>21</v>
      </c>
      <c r="B34" s="98"/>
      <c r="C34" s="98"/>
      <c r="D34" s="98"/>
      <c r="E34" s="98"/>
      <c r="F34" s="98"/>
      <c r="G34" s="98"/>
      <c r="H34" s="98"/>
      <c r="I34" s="98"/>
      <c r="J34" s="98"/>
      <c r="K34" s="98"/>
      <c r="L34" s="98"/>
      <c r="M34" s="98"/>
      <c r="N34" s="98"/>
      <c r="O34" s="98"/>
      <c r="P34" s="98"/>
      <c r="Q34" s="110"/>
    </row>
    <row r="35" spans="1:17" s="91" customFormat="1" ht="15">
      <c r="A35" s="97">
        <v>22</v>
      </c>
      <c r="B35" s="98"/>
      <c r="C35" s="98"/>
      <c r="D35" s="98"/>
      <c r="E35" s="98"/>
      <c r="F35" s="98"/>
      <c r="G35" s="98"/>
      <c r="H35" s="98"/>
      <c r="I35" s="98"/>
      <c r="J35" s="98"/>
      <c r="K35" s="98"/>
      <c r="L35" s="98"/>
      <c r="M35" s="98"/>
      <c r="N35" s="98"/>
      <c r="O35" s="98"/>
      <c r="P35" s="98"/>
      <c r="Q35" s="110"/>
    </row>
    <row r="36" spans="1:17" s="91" customFormat="1" ht="15">
      <c r="A36" s="97">
        <v>23</v>
      </c>
      <c r="B36" s="98"/>
      <c r="C36" s="98"/>
      <c r="D36" s="98"/>
      <c r="E36" s="98"/>
      <c r="F36" s="98"/>
      <c r="G36" s="98"/>
      <c r="H36" s="98"/>
      <c r="I36" s="98"/>
      <c r="J36" s="98"/>
      <c r="K36" s="98"/>
      <c r="L36" s="98"/>
      <c r="M36" s="98"/>
      <c r="N36" s="98"/>
      <c r="O36" s="98"/>
      <c r="P36" s="98"/>
      <c r="Q36" s="110"/>
    </row>
    <row r="37" spans="1:17" s="91" customFormat="1" ht="15.75" thickBot="1">
      <c r="A37" s="101">
        <v>24</v>
      </c>
      <c r="B37" s="102"/>
      <c r="C37" s="102"/>
      <c r="D37" s="102"/>
      <c r="E37" s="102"/>
      <c r="F37" s="102"/>
      <c r="G37" s="102"/>
      <c r="H37" s="102"/>
      <c r="I37" s="102"/>
      <c r="J37" s="102"/>
      <c r="K37" s="102"/>
      <c r="L37" s="102"/>
      <c r="M37" s="102"/>
      <c r="N37" s="102"/>
      <c r="O37" s="102"/>
      <c r="P37" s="102"/>
      <c r="Q37" s="111"/>
    </row>
    <row r="38" spans="1:17" s="91" customFormat="1" ht="15">
      <c r="A38" s="92"/>
      <c r="B38" s="92"/>
      <c r="C38" s="92"/>
      <c r="D38" s="92"/>
      <c r="E38" s="92"/>
      <c r="F38" s="92"/>
      <c r="G38" s="92"/>
      <c r="H38" s="92"/>
      <c r="I38" s="92"/>
      <c r="J38" s="92"/>
      <c r="K38" s="92"/>
      <c r="L38" s="92"/>
      <c r="M38" s="92"/>
      <c r="N38" s="92"/>
      <c r="O38" s="92"/>
      <c r="P38" s="92"/>
      <c r="Q38" s="92"/>
    </row>
    <row r="39" spans="1:17" s="91" customFormat="1" ht="15" customHeight="1">
      <c r="A39" s="632" t="s">
        <v>997</v>
      </c>
      <c r="B39" s="632"/>
      <c r="C39" s="632"/>
      <c r="D39" s="632"/>
      <c r="E39" s="632"/>
      <c r="F39" s="632"/>
      <c r="G39" s="632"/>
      <c r="H39" s="632"/>
      <c r="I39" s="632"/>
      <c r="J39" s="632"/>
      <c r="K39" s="632"/>
      <c r="L39" s="632"/>
      <c r="M39" s="632"/>
      <c r="N39" s="632"/>
      <c r="O39" s="632"/>
      <c r="P39" s="632"/>
      <c r="Q39" s="632"/>
    </row>
    <row r="40" spans="1:17" s="91" customFormat="1" ht="15">
      <c r="A40" s="92"/>
      <c r="B40" s="92"/>
      <c r="C40" s="92"/>
      <c r="D40" s="92"/>
      <c r="E40" s="92"/>
      <c r="F40" s="92"/>
      <c r="G40" s="92"/>
      <c r="H40" s="92"/>
      <c r="I40" s="92"/>
      <c r="J40" s="92"/>
      <c r="K40" s="92"/>
      <c r="L40" s="92"/>
      <c r="M40" s="92"/>
      <c r="N40" s="92"/>
      <c r="O40" s="92"/>
      <c r="P40" s="92"/>
      <c r="Q40" s="92"/>
    </row>
    <row r="41" spans="1:17" s="91" customFormat="1" ht="39.75" customHeight="1">
      <c r="A41" s="616" t="s">
        <v>998</v>
      </c>
      <c r="B41" s="626"/>
      <c r="C41" s="633" t="s">
        <v>999</v>
      </c>
      <c r="D41" s="633"/>
      <c r="E41" s="633"/>
      <c r="F41" s="633"/>
      <c r="G41" s="633"/>
      <c r="H41" s="633"/>
      <c r="I41" s="633"/>
      <c r="J41" s="633"/>
      <c r="K41" s="105"/>
      <c r="L41" s="92"/>
      <c r="M41" s="92"/>
      <c r="N41" s="92"/>
      <c r="O41" s="92"/>
      <c r="P41" s="92"/>
      <c r="Q41" s="92"/>
    </row>
    <row r="42" spans="1:17" s="91" customFormat="1" ht="15.75">
      <c r="A42" s="92"/>
      <c r="B42" s="92"/>
      <c r="C42" s="105"/>
      <c r="D42" s="105"/>
      <c r="E42" s="105"/>
      <c r="F42" s="105"/>
      <c r="G42" s="105"/>
      <c r="H42" s="105"/>
      <c r="I42" s="105"/>
      <c r="J42" s="105"/>
      <c r="K42" s="92"/>
      <c r="L42" s="92"/>
      <c r="M42" s="92"/>
      <c r="N42" s="92"/>
      <c r="O42" s="92"/>
      <c r="P42" s="92"/>
      <c r="Q42" s="92"/>
    </row>
    <row r="43" spans="1:17" s="91" customFormat="1" ht="46.5" customHeight="1">
      <c r="A43" s="616" t="s">
        <v>1000</v>
      </c>
      <c r="B43" s="626"/>
      <c r="C43" s="633" t="s">
        <v>1055</v>
      </c>
      <c r="D43" s="633"/>
      <c r="E43" s="633"/>
      <c r="F43" s="633"/>
      <c r="G43" s="633"/>
      <c r="H43" s="633"/>
      <c r="I43" s="633"/>
      <c r="J43" s="633"/>
      <c r="K43" s="92"/>
      <c r="L43" s="92"/>
      <c r="M43" s="92"/>
      <c r="N43" s="92"/>
      <c r="O43" s="92"/>
      <c r="P43" s="92"/>
      <c r="Q43" s="92"/>
    </row>
    <row r="44" spans="1:17">
      <c r="D44" s="5"/>
      <c r="E44" s="5"/>
      <c r="F44" s="5"/>
      <c r="G44" s="5"/>
      <c r="H44" s="5"/>
      <c r="I44" s="5"/>
      <c r="J44" s="5"/>
    </row>
  </sheetData>
  <mergeCells count="23">
    <mergeCell ref="C41:J41"/>
    <mergeCell ref="A6:Q6"/>
    <mergeCell ref="A1:Q1"/>
    <mergeCell ref="A2:Q2"/>
    <mergeCell ref="A3:Q3"/>
    <mergeCell ref="A4:Q4"/>
    <mergeCell ref="A5:Q5"/>
    <mergeCell ref="A43:B43"/>
    <mergeCell ref="C43:J43"/>
    <mergeCell ref="A8:Q8"/>
    <mergeCell ref="A9:Q9"/>
    <mergeCell ref="B10:E10"/>
    <mergeCell ref="A11:A13"/>
    <mergeCell ref="B11:B13"/>
    <mergeCell ref="C11:C13"/>
    <mergeCell ref="D11:E12"/>
    <mergeCell ref="F11:H12"/>
    <mergeCell ref="I11:J12"/>
    <mergeCell ref="K11:M12"/>
    <mergeCell ref="N11:P12"/>
    <mergeCell ref="Q11:Q13"/>
    <mergeCell ref="A39:Q39"/>
    <mergeCell ref="A41:B4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U40"/>
  <sheetViews>
    <sheetView zoomScale="80" zoomScaleNormal="80" zoomScaleSheetLayoutView="80" zoomScalePageLayoutView="55" workbookViewId="0">
      <selection activeCell="A5" sqref="A5:G7"/>
    </sheetView>
  </sheetViews>
  <sheetFormatPr baseColWidth="10" defaultColWidth="11.42578125" defaultRowHeight="16.5"/>
  <cols>
    <col min="1" max="1" width="9.42578125" style="3" customWidth="1"/>
    <col min="2" max="2" width="36.28515625" style="3" customWidth="1"/>
    <col min="3" max="3" width="35" style="4" customWidth="1"/>
    <col min="4" max="4" width="17.42578125" style="5" customWidth="1"/>
    <col min="5" max="5" width="16.28515625" style="4" customWidth="1"/>
    <col min="6" max="6" width="13.85546875" style="1" customWidth="1"/>
    <col min="7" max="7" width="15" style="1" customWidth="1"/>
    <col min="8" max="8" width="13.140625" style="1" customWidth="1"/>
    <col min="9" max="9" width="11.85546875" style="1" customWidth="1"/>
    <col min="10" max="10" width="11.42578125" style="1"/>
    <col min="11" max="11" width="9.28515625" style="1" customWidth="1"/>
    <col min="12" max="12" width="8.7109375" style="1" customWidth="1"/>
    <col min="13" max="13" width="10.85546875" style="1" customWidth="1"/>
    <col min="14" max="14" width="13.85546875" style="1" customWidth="1"/>
    <col min="15" max="15" width="13.140625" style="1" customWidth="1"/>
    <col min="16" max="16" width="8.85546875" style="1" customWidth="1"/>
    <col min="17" max="17" width="11.42578125" style="1" customWidth="1"/>
    <col min="18" max="18" width="35.42578125" style="1" customWidth="1"/>
    <col min="19" max="20" width="11.42578125" style="1"/>
    <col min="21" max="21" width="20.5703125" style="1" customWidth="1"/>
    <col min="22" max="16384" width="11.42578125" style="1"/>
  </cols>
  <sheetData>
    <row r="1" spans="1:21" ht="17.25" customHeight="1" thickBot="1">
      <c r="A1" s="521" t="s">
        <v>4</v>
      </c>
      <c r="B1" s="522"/>
      <c r="C1" s="522"/>
      <c r="D1" s="522"/>
      <c r="E1" s="522"/>
      <c r="F1" s="522"/>
      <c r="G1" s="522"/>
      <c r="H1" s="522"/>
      <c r="I1" s="522"/>
      <c r="J1" s="522"/>
      <c r="K1" s="522"/>
      <c r="L1" s="522"/>
      <c r="M1" s="522"/>
      <c r="N1" s="522"/>
      <c r="O1" s="522"/>
      <c r="P1" s="522"/>
      <c r="Q1" s="522"/>
      <c r="R1" s="522"/>
      <c r="S1" s="522"/>
      <c r="T1" s="522"/>
      <c r="U1" s="523"/>
    </row>
    <row r="2" spans="1:21" ht="17.25" customHeight="1" thickBot="1">
      <c r="A2" s="264" t="s">
        <v>1003</v>
      </c>
      <c r="B2" s="265"/>
      <c r="C2" s="265"/>
      <c r="D2" s="265"/>
      <c r="E2" s="265"/>
      <c r="F2" s="265"/>
      <c r="G2" s="265"/>
      <c r="H2" s="265"/>
      <c r="I2" s="265"/>
      <c r="J2" s="265"/>
      <c r="K2" s="265"/>
      <c r="L2" s="265"/>
      <c r="M2" s="265"/>
      <c r="N2" s="265"/>
      <c r="O2" s="265"/>
      <c r="P2" s="265"/>
      <c r="Q2" s="265"/>
      <c r="R2" s="265"/>
      <c r="S2" s="265"/>
      <c r="T2" s="265"/>
      <c r="U2" s="266"/>
    </row>
    <row r="3" spans="1:21" s="2" customFormat="1" ht="17.25" customHeight="1" thickBot="1">
      <c r="A3" s="547" t="s">
        <v>1226</v>
      </c>
      <c r="B3" s="548"/>
      <c r="C3" s="548"/>
      <c r="D3" s="548"/>
      <c r="E3" s="548"/>
      <c r="F3" s="548"/>
      <c r="G3" s="548"/>
      <c r="H3" s="548"/>
      <c r="I3" s="548"/>
      <c r="J3" s="548"/>
      <c r="K3" s="548"/>
      <c r="L3" s="548"/>
      <c r="M3" s="548"/>
      <c r="N3" s="548"/>
      <c r="O3" s="548"/>
      <c r="P3" s="548"/>
      <c r="Q3" s="548"/>
      <c r="R3" s="548"/>
      <c r="S3" s="548"/>
      <c r="T3" s="548"/>
      <c r="U3" s="549"/>
    </row>
    <row r="4" spans="1:21" s="2" customFormat="1" ht="17.25" customHeight="1" thickBot="1">
      <c r="A4" s="240" t="s">
        <v>486</v>
      </c>
      <c r="B4" s="241"/>
      <c r="C4" s="241"/>
      <c r="D4" s="241"/>
      <c r="E4" s="241"/>
      <c r="F4" s="241"/>
      <c r="G4" s="241"/>
      <c r="H4" s="241"/>
      <c r="I4" s="241"/>
      <c r="J4" s="241"/>
      <c r="K4" s="241"/>
      <c r="L4" s="241"/>
      <c r="M4" s="241"/>
      <c r="N4" s="241"/>
      <c r="O4" s="241"/>
      <c r="P4" s="241"/>
      <c r="Q4" s="241"/>
      <c r="R4" s="241"/>
      <c r="S4" s="241"/>
      <c r="T4" s="241"/>
      <c r="U4" s="242"/>
    </row>
    <row r="5" spans="1:21" customFormat="1" ht="23.25" customHeight="1" thickBot="1">
      <c r="A5" s="550" t="s">
        <v>1454</v>
      </c>
      <c r="B5" s="551"/>
      <c r="C5" s="551"/>
      <c r="D5" s="551"/>
      <c r="E5" s="551"/>
      <c r="F5" s="551"/>
      <c r="G5" s="551"/>
      <c r="H5" s="551"/>
      <c r="I5" s="551"/>
      <c r="J5" s="551"/>
      <c r="K5" s="551"/>
      <c r="L5" s="551"/>
      <c r="M5" s="551"/>
      <c r="N5" s="551"/>
      <c r="O5" s="551"/>
      <c r="P5" s="551"/>
      <c r="Q5" s="551"/>
      <c r="R5" s="551"/>
      <c r="S5" s="551"/>
      <c r="T5" s="551"/>
      <c r="U5" s="552"/>
    </row>
    <row r="6" spans="1:21" customFormat="1" ht="22.5" customHeight="1" thickBot="1">
      <c r="A6" s="553" t="s">
        <v>1448</v>
      </c>
      <c r="B6" s="554"/>
      <c r="C6" s="554"/>
      <c r="D6" s="554"/>
      <c r="E6" s="554"/>
      <c r="F6" s="554"/>
      <c r="G6" s="554"/>
      <c r="H6" s="554"/>
      <c r="I6" s="554"/>
      <c r="J6" s="554"/>
      <c r="K6" s="554"/>
      <c r="L6" s="554"/>
      <c r="M6" s="554"/>
      <c r="N6" s="554"/>
      <c r="O6" s="554"/>
      <c r="P6" s="554"/>
      <c r="Q6" s="554"/>
      <c r="R6" s="554"/>
      <c r="S6" s="554"/>
      <c r="T6" s="554"/>
      <c r="U6" s="555"/>
    </row>
    <row r="7" spans="1:21" ht="17.25" thickBot="1"/>
    <row r="8" spans="1:21" s="91" customFormat="1" ht="15.75" customHeight="1" thickBot="1">
      <c r="A8" s="613" t="s">
        <v>974</v>
      </c>
      <c r="B8" s="614"/>
      <c r="C8" s="614"/>
      <c r="D8" s="614"/>
      <c r="E8" s="614"/>
      <c r="F8" s="614"/>
      <c r="G8" s="614"/>
      <c r="H8" s="614"/>
      <c r="I8" s="614"/>
      <c r="J8" s="614"/>
      <c r="K8" s="614"/>
      <c r="L8" s="614"/>
      <c r="M8" s="614"/>
      <c r="N8" s="614"/>
      <c r="O8" s="614"/>
      <c r="P8" s="614"/>
      <c r="Q8" s="614"/>
      <c r="R8" s="614"/>
      <c r="S8" s="614"/>
      <c r="T8" s="614"/>
      <c r="U8" s="615"/>
    </row>
    <row r="9" spans="1:21" s="91" customFormat="1" ht="15.75" customHeight="1" thickBot="1">
      <c r="A9" s="613" t="s">
        <v>975</v>
      </c>
      <c r="B9" s="614"/>
      <c r="C9" s="614"/>
      <c r="D9" s="614"/>
      <c r="E9" s="614"/>
      <c r="F9" s="614"/>
      <c r="G9" s="614"/>
      <c r="H9" s="614"/>
      <c r="I9" s="614"/>
      <c r="J9" s="614"/>
      <c r="K9" s="614"/>
      <c r="L9" s="614"/>
      <c r="M9" s="614"/>
      <c r="N9" s="614"/>
      <c r="O9" s="614"/>
      <c r="P9" s="614"/>
      <c r="Q9" s="614"/>
      <c r="R9" s="614"/>
      <c r="S9" s="614"/>
      <c r="T9" s="614"/>
      <c r="U9" s="615"/>
    </row>
    <row r="10" spans="1:21" s="91" customFormat="1" ht="15.75" customHeight="1" thickBot="1">
      <c r="A10" s="613" t="s">
        <v>1079</v>
      </c>
      <c r="B10" s="614"/>
      <c r="C10" s="614"/>
      <c r="D10" s="614"/>
      <c r="E10" s="614"/>
      <c r="F10" s="614"/>
      <c r="G10" s="614"/>
      <c r="H10" s="614"/>
      <c r="I10" s="614"/>
      <c r="J10" s="614"/>
      <c r="K10" s="614"/>
      <c r="L10" s="614"/>
      <c r="M10" s="614"/>
      <c r="N10" s="614"/>
      <c r="O10" s="614"/>
      <c r="P10" s="614"/>
      <c r="Q10" s="614"/>
      <c r="R10" s="614"/>
      <c r="S10" s="614"/>
      <c r="T10" s="614"/>
      <c r="U10" s="615"/>
    </row>
    <row r="11" spans="1:21" s="91" customFormat="1" thickBot="1">
      <c r="A11" s="92"/>
      <c r="B11" s="92"/>
      <c r="C11" s="616"/>
      <c r="D11" s="616"/>
      <c r="E11" s="616"/>
      <c r="F11" s="616"/>
      <c r="G11" s="93"/>
      <c r="H11" s="93"/>
      <c r="I11" s="93"/>
      <c r="J11" s="93"/>
      <c r="K11" s="92"/>
      <c r="L11" s="92"/>
      <c r="M11" s="92"/>
      <c r="N11" s="92"/>
      <c r="O11" s="92"/>
      <c r="P11" s="92"/>
      <c r="Q11" s="92"/>
      <c r="R11" s="92"/>
      <c r="S11" s="92"/>
      <c r="T11" s="92"/>
      <c r="U11" s="92"/>
    </row>
    <row r="12" spans="1:21" s="91" customFormat="1" ht="35.1" customHeight="1">
      <c r="A12" s="689" t="s">
        <v>976</v>
      </c>
      <c r="B12" s="687" t="s">
        <v>1339</v>
      </c>
      <c r="C12" s="687" t="s">
        <v>1340</v>
      </c>
      <c r="D12" s="691" t="s">
        <v>1080</v>
      </c>
      <c r="E12" s="692"/>
      <c r="F12" s="687" t="s">
        <v>1081</v>
      </c>
      <c r="G12" s="687" t="s">
        <v>1082</v>
      </c>
      <c r="H12" s="687" t="s">
        <v>1083</v>
      </c>
      <c r="I12" s="687" t="s">
        <v>1084</v>
      </c>
      <c r="J12" s="687" t="s">
        <v>1085</v>
      </c>
      <c r="K12" s="687" t="s">
        <v>1086</v>
      </c>
      <c r="L12" s="687" t="s">
        <v>1087</v>
      </c>
      <c r="M12" s="687" t="s">
        <v>1088</v>
      </c>
      <c r="N12" s="687" t="s">
        <v>1089</v>
      </c>
      <c r="O12" s="687" t="s">
        <v>1090</v>
      </c>
      <c r="P12" s="687" t="s">
        <v>1091</v>
      </c>
      <c r="Q12" s="687" t="s">
        <v>1092</v>
      </c>
      <c r="R12" s="687" t="s">
        <v>1093</v>
      </c>
      <c r="S12" s="687" t="s">
        <v>1094</v>
      </c>
      <c r="T12" s="687" t="s">
        <v>1095</v>
      </c>
      <c r="U12" s="693" t="s">
        <v>491</v>
      </c>
    </row>
    <row r="13" spans="1:21" s="91" customFormat="1" ht="27" customHeight="1" thickBot="1">
      <c r="A13" s="690"/>
      <c r="B13" s="688"/>
      <c r="C13" s="688"/>
      <c r="D13" s="117" t="s">
        <v>1096</v>
      </c>
      <c r="E13" s="117" t="s">
        <v>1097</v>
      </c>
      <c r="F13" s="688"/>
      <c r="G13" s="688"/>
      <c r="H13" s="688"/>
      <c r="I13" s="688"/>
      <c r="J13" s="688"/>
      <c r="K13" s="688"/>
      <c r="L13" s="688"/>
      <c r="M13" s="688"/>
      <c r="N13" s="688"/>
      <c r="O13" s="688"/>
      <c r="P13" s="688"/>
      <c r="Q13" s="688"/>
      <c r="R13" s="688"/>
      <c r="S13" s="688"/>
      <c r="T13" s="688"/>
      <c r="U13" s="694"/>
    </row>
    <row r="14" spans="1:21" s="91" customFormat="1">
      <c r="A14" s="118">
        <v>1</v>
      </c>
      <c r="B14" s="157"/>
      <c r="C14" s="119"/>
      <c r="D14" s="120"/>
      <c r="E14" s="120"/>
      <c r="F14" s="121"/>
      <c r="G14" s="122"/>
      <c r="H14" s="120"/>
      <c r="I14" s="120"/>
      <c r="J14" s="120"/>
      <c r="K14" s="120"/>
      <c r="L14" s="120"/>
      <c r="M14" s="120"/>
      <c r="N14" s="120"/>
      <c r="O14" s="120"/>
      <c r="P14" s="120"/>
      <c r="Q14" s="120"/>
      <c r="R14" s="120"/>
      <c r="S14" s="120"/>
      <c r="T14" s="120"/>
      <c r="U14" s="123"/>
    </row>
    <row r="15" spans="1:21" s="91" customFormat="1" ht="15.75">
      <c r="A15" s="124">
        <v>2</v>
      </c>
      <c r="B15" s="158"/>
      <c r="C15" s="125"/>
      <c r="D15" s="126"/>
      <c r="E15" s="126"/>
      <c r="F15" s="126"/>
      <c r="G15" s="122"/>
      <c r="H15" s="126"/>
      <c r="I15" s="126"/>
      <c r="J15" s="126"/>
      <c r="K15" s="126"/>
      <c r="L15" s="126"/>
      <c r="M15" s="126"/>
      <c r="N15" s="126"/>
      <c r="O15" s="126"/>
      <c r="P15" s="126"/>
      <c r="Q15" s="126"/>
      <c r="R15" s="126"/>
      <c r="S15" s="126"/>
      <c r="T15" s="126"/>
      <c r="U15" s="127"/>
    </row>
    <row r="16" spans="1:21" s="91" customFormat="1" ht="15.75">
      <c r="A16" s="124">
        <v>3</v>
      </c>
      <c r="B16" s="158"/>
      <c r="C16" s="125"/>
      <c r="D16" s="126"/>
      <c r="E16" s="126"/>
      <c r="F16" s="126"/>
      <c r="G16" s="122"/>
      <c r="H16" s="126"/>
      <c r="I16" s="126"/>
      <c r="J16" s="126"/>
      <c r="K16" s="126"/>
      <c r="L16" s="126"/>
      <c r="M16" s="126"/>
      <c r="N16" s="126"/>
      <c r="O16" s="126"/>
      <c r="P16" s="126"/>
      <c r="Q16" s="126"/>
      <c r="R16" s="126"/>
      <c r="S16" s="126"/>
      <c r="T16" s="126"/>
      <c r="U16" s="127"/>
    </row>
    <row r="17" spans="1:21" s="91" customFormat="1" ht="15.75">
      <c r="A17" s="124">
        <v>4</v>
      </c>
      <c r="B17" s="158"/>
      <c r="C17" s="125"/>
      <c r="D17" s="126"/>
      <c r="E17" s="126"/>
      <c r="F17" s="126"/>
      <c r="G17" s="122"/>
      <c r="H17" s="126"/>
      <c r="I17" s="126"/>
      <c r="J17" s="126"/>
      <c r="K17" s="126"/>
      <c r="L17" s="126"/>
      <c r="M17" s="126"/>
      <c r="N17" s="126"/>
      <c r="O17" s="126"/>
      <c r="P17" s="126"/>
      <c r="Q17" s="126"/>
      <c r="R17" s="126"/>
      <c r="S17" s="126"/>
      <c r="T17" s="126"/>
      <c r="U17" s="127"/>
    </row>
    <row r="18" spans="1:21" s="91" customFormat="1" ht="15.75">
      <c r="A18" s="124">
        <v>5</v>
      </c>
      <c r="B18" s="158"/>
      <c r="C18" s="125"/>
      <c r="D18" s="126"/>
      <c r="E18" s="126"/>
      <c r="F18" s="126"/>
      <c r="G18" s="122"/>
      <c r="H18" s="126"/>
      <c r="I18" s="126"/>
      <c r="J18" s="126"/>
      <c r="K18" s="126"/>
      <c r="L18" s="126"/>
      <c r="M18" s="126"/>
      <c r="N18" s="126"/>
      <c r="O18" s="126"/>
      <c r="P18" s="126"/>
      <c r="Q18" s="126"/>
      <c r="R18" s="126"/>
      <c r="S18" s="126"/>
      <c r="T18" s="126"/>
      <c r="U18" s="127"/>
    </row>
    <row r="19" spans="1:21" s="91" customFormat="1" ht="15.75">
      <c r="A19" s="124">
        <v>6</v>
      </c>
      <c r="B19" s="158"/>
      <c r="C19" s="125"/>
      <c r="D19" s="126"/>
      <c r="E19" s="126"/>
      <c r="F19" s="126"/>
      <c r="G19" s="122"/>
      <c r="H19" s="126"/>
      <c r="I19" s="126"/>
      <c r="J19" s="126"/>
      <c r="K19" s="126"/>
      <c r="L19" s="126"/>
      <c r="M19" s="126"/>
      <c r="N19" s="126"/>
      <c r="O19" s="126"/>
      <c r="P19" s="126"/>
      <c r="Q19" s="126"/>
      <c r="R19" s="126"/>
      <c r="S19" s="126"/>
      <c r="T19" s="126"/>
      <c r="U19" s="127"/>
    </row>
    <row r="20" spans="1:21" s="91" customFormat="1" ht="15.75">
      <c r="A20" s="124">
        <v>7</v>
      </c>
      <c r="B20" s="158"/>
      <c r="C20" s="125"/>
      <c r="D20" s="126"/>
      <c r="E20" s="126"/>
      <c r="F20" s="126"/>
      <c r="G20" s="122"/>
      <c r="H20" s="126"/>
      <c r="I20" s="126"/>
      <c r="J20" s="126"/>
      <c r="K20" s="126"/>
      <c r="L20" s="126"/>
      <c r="M20" s="126"/>
      <c r="N20" s="126"/>
      <c r="O20" s="126"/>
      <c r="P20" s="126"/>
      <c r="Q20" s="126"/>
      <c r="R20" s="126"/>
      <c r="S20" s="126"/>
      <c r="T20" s="126"/>
      <c r="U20" s="127"/>
    </row>
    <row r="21" spans="1:21" s="91" customFormat="1" ht="15.75">
      <c r="A21" s="124">
        <v>8</v>
      </c>
      <c r="B21" s="158"/>
      <c r="C21" s="125"/>
      <c r="D21" s="126"/>
      <c r="E21" s="126"/>
      <c r="F21" s="126"/>
      <c r="G21" s="122"/>
      <c r="H21" s="126"/>
      <c r="I21" s="126"/>
      <c r="J21" s="126"/>
      <c r="K21" s="126"/>
      <c r="L21" s="126"/>
      <c r="M21" s="126"/>
      <c r="N21" s="126"/>
      <c r="O21" s="126"/>
      <c r="P21" s="126"/>
      <c r="Q21" s="126"/>
      <c r="R21" s="126"/>
      <c r="S21" s="126"/>
      <c r="T21" s="126"/>
      <c r="U21" s="127"/>
    </row>
    <row r="22" spans="1:21" s="91" customFormat="1" ht="15.75">
      <c r="A22" s="124">
        <v>9</v>
      </c>
      <c r="B22" s="158"/>
      <c r="C22" s="125"/>
      <c r="D22" s="126"/>
      <c r="E22" s="126"/>
      <c r="F22" s="126"/>
      <c r="G22" s="122"/>
      <c r="H22" s="126"/>
      <c r="I22" s="126"/>
      <c r="J22" s="126"/>
      <c r="K22" s="126"/>
      <c r="L22" s="126"/>
      <c r="M22" s="126"/>
      <c r="N22" s="126"/>
      <c r="O22" s="126"/>
      <c r="P22" s="126"/>
      <c r="Q22" s="126"/>
      <c r="R22" s="126"/>
      <c r="S22" s="126"/>
      <c r="T22" s="126"/>
      <c r="U22" s="127"/>
    </row>
    <row r="23" spans="1:21" s="91" customFormat="1" ht="15.75">
      <c r="A23" s="124">
        <v>10</v>
      </c>
      <c r="B23" s="158"/>
      <c r="C23" s="125"/>
      <c r="D23" s="126"/>
      <c r="E23" s="126"/>
      <c r="F23" s="126"/>
      <c r="G23" s="122"/>
      <c r="H23" s="126"/>
      <c r="I23" s="126"/>
      <c r="J23" s="126"/>
      <c r="K23" s="126"/>
      <c r="L23" s="126"/>
      <c r="M23" s="126"/>
      <c r="N23" s="126"/>
      <c r="O23" s="126"/>
      <c r="P23" s="126"/>
      <c r="Q23" s="126"/>
      <c r="R23" s="126"/>
      <c r="S23" s="126"/>
      <c r="T23" s="126"/>
      <c r="U23" s="127"/>
    </row>
    <row r="24" spans="1:21" s="91" customFormat="1" ht="15.75">
      <c r="A24" s="124">
        <v>11</v>
      </c>
      <c r="B24" s="158"/>
      <c r="C24" s="125"/>
      <c r="D24" s="126"/>
      <c r="E24" s="126"/>
      <c r="F24" s="126"/>
      <c r="G24" s="122"/>
      <c r="H24" s="126"/>
      <c r="I24" s="126"/>
      <c r="J24" s="126"/>
      <c r="K24" s="126"/>
      <c r="L24" s="126"/>
      <c r="M24" s="126"/>
      <c r="N24" s="126"/>
      <c r="O24" s="126"/>
      <c r="P24" s="126"/>
      <c r="Q24" s="126"/>
      <c r="R24" s="126"/>
      <c r="S24" s="126"/>
      <c r="T24" s="126"/>
      <c r="U24" s="127"/>
    </row>
    <row r="25" spans="1:21" s="91" customFormat="1" ht="15.75">
      <c r="A25" s="124">
        <v>12</v>
      </c>
      <c r="B25" s="158"/>
      <c r="C25" s="125"/>
      <c r="D25" s="126"/>
      <c r="E25" s="126"/>
      <c r="F25" s="126"/>
      <c r="G25" s="122"/>
      <c r="H25" s="126"/>
      <c r="I25" s="126"/>
      <c r="J25" s="126"/>
      <c r="K25" s="126"/>
      <c r="L25" s="126"/>
      <c r="M25" s="126"/>
      <c r="N25" s="126"/>
      <c r="O25" s="126"/>
      <c r="P25" s="126"/>
      <c r="Q25" s="126"/>
      <c r="R25" s="126"/>
      <c r="S25" s="126"/>
      <c r="T25" s="126"/>
      <c r="U25" s="127"/>
    </row>
    <row r="26" spans="1:21" s="91" customFormat="1" ht="15.75">
      <c r="A26" s="124">
        <v>13</v>
      </c>
      <c r="B26" s="158"/>
      <c r="C26" s="125"/>
      <c r="D26" s="126"/>
      <c r="E26" s="126"/>
      <c r="F26" s="126"/>
      <c r="G26" s="122"/>
      <c r="H26" s="126"/>
      <c r="I26" s="126"/>
      <c r="J26" s="126"/>
      <c r="K26" s="126"/>
      <c r="L26" s="126"/>
      <c r="M26" s="126"/>
      <c r="N26" s="126"/>
      <c r="O26" s="126"/>
      <c r="P26" s="126"/>
      <c r="Q26" s="126"/>
      <c r="R26" s="126"/>
      <c r="S26" s="126"/>
      <c r="T26" s="126"/>
      <c r="U26" s="127"/>
    </row>
    <row r="27" spans="1:21" s="91" customFormat="1" ht="15.75">
      <c r="A27" s="124">
        <v>14</v>
      </c>
      <c r="B27" s="158"/>
      <c r="C27" s="125"/>
      <c r="D27" s="126"/>
      <c r="E27" s="126"/>
      <c r="F27" s="126"/>
      <c r="G27" s="122"/>
      <c r="H27" s="126"/>
      <c r="I27" s="126"/>
      <c r="J27" s="126"/>
      <c r="K27" s="126"/>
      <c r="L27" s="126"/>
      <c r="M27" s="126"/>
      <c r="N27" s="126"/>
      <c r="O27" s="126"/>
      <c r="P27" s="126"/>
      <c r="Q27" s="126"/>
      <c r="R27" s="126"/>
      <c r="S27" s="126"/>
      <c r="T27" s="126"/>
      <c r="U27" s="127"/>
    </row>
    <row r="28" spans="1:21" s="91" customFormat="1" ht="15.75">
      <c r="A28" s="124">
        <v>15</v>
      </c>
      <c r="B28" s="158"/>
      <c r="C28" s="125"/>
      <c r="D28" s="126"/>
      <c r="E28" s="126"/>
      <c r="F28" s="126"/>
      <c r="G28" s="122"/>
      <c r="H28" s="126"/>
      <c r="I28" s="126"/>
      <c r="J28" s="126"/>
      <c r="K28" s="126"/>
      <c r="L28" s="126"/>
      <c r="M28" s="126"/>
      <c r="N28" s="126"/>
      <c r="O28" s="126"/>
      <c r="P28" s="126"/>
      <c r="Q28" s="126"/>
      <c r="R28" s="126"/>
      <c r="S28" s="126"/>
      <c r="T28" s="126"/>
      <c r="U28" s="127"/>
    </row>
    <row r="29" spans="1:21" s="91" customFormat="1" ht="15.75">
      <c r="A29" s="124">
        <v>16</v>
      </c>
      <c r="B29" s="158"/>
      <c r="C29" s="125"/>
      <c r="D29" s="126"/>
      <c r="E29" s="126"/>
      <c r="F29" s="126"/>
      <c r="G29" s="122"/>
      <c r="H29" s="126"/>
      <c r="I29" s="126"/>
      <c r="J29" s="126"/>
      <c r="K29" s="126"/>
      <c r="L29" s="126"/>
      <c r="M29" s="126"/>
      <c r="N29" s="126"/>
      <c r="O29" s="126"/>
      <c r="P29" s="126"/>
      <c r="Q29" s="126"/>
      <c r="R29" s="126"/>
      <c r="S29" s="126"/>
      <c r="T29" s="126"/>
      <c r="U29" s="127"/>
    </row>
    <row r="30" spans="1:21" s="91" customFormat="1" ht="15.75">
      <c r="A30" s="124">
        <v>17</v>
      </c>
      <c r="B30" s="158"/>
      <c r="C30" s="125"/>
      <c r="D30" s="126"/>
      <c r="E30" s="126"/>
      <c r="F30" s="126"/>
      <c r="G30" s="122"/>
      <c r="H30" s="126"/>
      <c r="I30" s="126"/>
      <c r="J30" s="126"/>
      <c r="K30" s="126"/>
      <c r="L30" s="126"/>
      <c r="M30" s="126"/>
      <c r="N30" s="126"/>
      <c r="O30" s="126"/>
      <c r="P30" s="126"/>
      <c r="Q30" s="126"/>
      <c r="R30" s="126"/>
      <c r="S30" s="126"/>
      <c r="T30" s="126"/>
      <c r="U30" s="127"/>
    </row>
    <row r="31" spans="1:21" s="91" customFormat="1" ht="15.75">
      <c r="A31" s="124">
        <v>18</v>
      </c>
      <c r="B31" s="158"/>
      <c r="C31" s="125"/>
      <c r="D31" s="126"/>
      <c r="E31" s="126"/>
      <c r="F31" s="126"/>
      <c r="G31" s="122"/>
      <c r="H31" s="126"/>
      <c r="I31" s="126"/>
      <c r="J31" s="126"/>
      <c r="K31" s="126"/>
      <c r="L31" s="126"/>
      <c r="M31" s="126"/>
      <c r="N31" s="126"/>
      <c r="O31" s="126"/>
      <c r="P31" s="126"/>
      <c r="Q31" s="126"/>
      <c r="R31" s="126"/>
      <c r="S31" s="126"/>
      <c r="T31" s="126"/>
      <c r="U31" s="127"/>
    </row>
    <row r="32" spans="1:21" s="91" customFormat="1" ht="15.75">
      <c r="A32" s="124">
        <v>19</v>
      </c>
      <c r="B32" s="158"/>
      <c r="C32" s="125"/>
      <c r="D32" s="126"/>
      <c r="E32" s="126"/>
      <c r="F32" s="126"/>
      <c r="G32" s="122"/>
      <c r="H32" s="126"/>
      <c r="I32" s="126"/>
      <c r="J32" s="126"/>
      <c r="K32" s="126"/>
      <c r="L32" s="126"/>
      <c r="M32" s="126"/>
      <c r="N32" s="126"/>
      <c r="O32" s="126"/>
      <c r="P32" s="126"/>
      <c r="Q32" s="126"/>
      <c r="R32" s="126"/>
      <c r="S32" s="126"/>
      <c r="T32" s="126"/>
      <c r="U32" s="127"/>
    </row>
    <row r="33" spans="1:21" s="91" customFormat="1" ht="15.75">
      <c r="A33" s="124">
        <v>20</v>
      </c>
      <c r="B33" s="158"/>
      <c r="C33" s="125"/>
      <c r="D33" s="126"/>
      <c r="E33" s="126"/>
      <c r="F33" s="126"/>
      <c r="G33" s="122"/>
      <c r="H33" s="126"/>
      <c r="I33" s="126"/>
      <c r="J33" s="126"/>
      <c r="K33" s="126"/>
      <c r="L33" s="126"/>
      <c r="M33" s="126"/>
      <c r="N33" s="126"/>
      <c r="O33" s="126"/>
      <c r="P33" s="126"/>
      <c r="Q33" s="126"/>
      <c r="R33" s="126"/>
      <c r="S33" s="126"/>
      <c r="T33" s="126"/>
      <c r="U33" s="127"/>
    </row>
    <row r="34" spans="1:21" s="91" customFormat="1" ht="15.75">
      <c r="A34" s="124">
        <v>21</v>
      </c>
      <c r="B34" s="158"/>
      <c r="C34" s="125"/>
      <c r="D34" s="126"/>
      <c r="E34" s="126"/>
      <c r="F34" s="126"/>
      <c r="G34" s="122"/>
      <c r="H34" s="126"/>
      <c r="I34" s="126"/>
      <c r="J34" s="126"/>
      <c r="K34" s="126"/>
      <c r="L34" s="126"/>
      <c r="M34" s="126"/>
      <c r="N34" s="126"/>
      <c r="O34" s="126"/>
      <c r="P34" s="126"/>
      <c r="Q34" s="126"/>
      <c r="R34" s="126"/>
      <c r="S34" s="126"/>
      <c r="T34" s="126"/>
      <c r="U34" s="127"/>
    </row>
    <row r="35" spans="1:21" s="91" customFormat="1" ht="15.75">
      <c r="A35" s="124">
        <v>22</v>
      </c>
      <c r="B35" s="158"/>
      <c r="C35" s="125"/>
      <c r="D35" s="126"/>
      <c r="E35" s="126"/>
      <c r="F35" s="126"/>
      <c r="G35" s="122"/>
      <c r="H35" s="126"/>
      <c r="I35" s="126"/>
      <c r="J35" s="126"/>
      <c r="K35" s="126"/>
      <c r="L35" s="126"/>
      <c r="M35" s="126"/>
      <c r="N35" s="126"/>
      <c r="O35" s="126"/>
      <c r="P35" s="126"/>
      <c r="Q35" s="126"/>
      <c r="R35" s="126"/>
      <c r="S35" s="126"/>
      <c r="T35" s="126"/>
      <c r="U35" s="127"/>
    </row>
    <row r="36" spans="1:21" s="91" customFormat="1" ht="15.75">
      <c r="A36" s="124">
        <v>23</v>
      </c>
      <c r="B36" s="158"/>
      <c r="C36" s="125"/>
      <c r="D36" s="126"/>
      <c r="E36" s="126"/>
      <c r="F36" s="126"/>
      <c r="G36" s="122"/>
      <c r="H36" s="126"/>
      <c r="I36" s="126"/>
      <c r="J36" s="126"/>
      <c r="K36" s="126"/>
      <c r="L36" s="126"/>
      <c r="M36" s="126"/>
      <c r="N36" s="126"/>
      <c r="O36" s="126"/>
      <c r="P36" s="126"/>
      <c r="Q36" s="126"/>
      <c r="R36" s="126"/>
      <c r="S36" s="126"/>
      <c r="T36" s="126"/>
      <c r="U36" s="127"/>
    </row>
    <row r="37" spans="1:21" s="91" customFormat="1" thickBot="1">
      <c r="A37" s="128">
        <v>24</v>
      </c>
      <c r="B37" s="159"/>
      <c r="C37" s="129"/>
      <c r="D37" s="130"/>
      <c r="E37" s="130"/>
      <c r="F37" s="130"/>
      <c r="G37" s="131"/>
      <c r="H37" s="130"/>
      <c r="I37" s="130"/>
      <c r="J37" s="130"/>
      <c r="K37" s="130"/>
      <c r="L37" s="130"/>
      <c r="M37" s="130"/>
      <c r="N37" s="130"/>
      <c r="O37" s="130"/>
      <c r="P37" s="130"/>
      <c r="Q37" s="130"/>
      <c r="R37" s="130"/>
      <c r="S37" s="130"/>
      <c r="T37" s="130"/>
      <c r="U37" s="132"/>
    </row>
    <row r="38" spans="1:21" s="91" customFormat="1" ht="15">
      <c r="A38" s="92"/>
      <c r="B38" s="92"/>
      <c r="C38" s="92"/>
      <c r="D38" s="92"/>
      <c r="E38" s="92"/>
      <c r="F38" s="92"/>
      <c r="G38" s="92"/>
      <c r="H38" s="92"/>
      <c r="I38" s="92"/>
      <c r="J38" s="92"/>
      <c r="K38" s="92"/>
      <c r="L38" s="92"/>
      <c r="M38" s="92"/>
      <c r="N38" s="92"/>
      <c r="O38" s="92"/>
      <c r="P38" s="92"/>
      <c r="Q38" s="92"/>
      <c r="R38" s="92"/>
      <c r="S38" s="92"/>
      <c r="T38" s="92"/>
      <c r="U38" s="92"/>
    </row>
    <row r="39" spans="1:21" s="91" customFormat="1" ht="15">
      <c r="A39" s="92"/>
      <c r="B39" s="92"/>
      <c r="C39" s="92"/>
      <c r="D39" s="92"/>
      <c r="E39" s="92"/>
      <c r="F39" s="92"/>
      <c r="G39" s="92"/>
      <c r="H39" s="92"/>
      <c r="I39" s="92"/>
      <c r="J39" s="92"/>
      <c r="K39" s="92"/>
      <c r="L39" s="92"/>
      <c r="M39" s="92"/>
      <c r="N39" s="92"/>
      <c r="O39" s="92"/>
      <c r="P39" s="92"/>
      <c r="Q39" s="92"/>
      <c r="R39" s="92"/>
      <c r="S39" s="92"/>
      <c r="T39" s="92"/>
      <c r="U39" s="92"/>
    </row>
    <row r="40" spans="1:21" s="91" customFormat="1" ht="39.75" customHeight="1">
      <c r="A40" s="616" t="s">
        <v>998</v>
      </c>
      <c r="B40" s="616"/>
      <c r="C40" s="626"/>
      <c r="D40" s="633" t="s">
        <v>999</v>
      </c>
      <c r="E40" s="633"/>
      <c r="F40" s="633"/>
      <c r="G40" s="633"/>
      <c r="H40" s="633"/>
      <c r="I40" s="633"/>
      <c r="J40" s="633"/>
      <c r="K40" s="92"/>
      <c r="L40" s="92"/>
      <c r="M40" s="92"/>
      <c r="N40" s="92"/>
      <c r="O40" s="92"/>
      <c r="P40" s="92"/>
      <c r="Q40" s="105"/>
      <c r="R40" s="92"/>
      <c r="S40" s="92"/>
      <c r="T40" s="92"/>
      <c r="U40" s="92"/>
    </row>
  </sheetData>
  <mergeCells count="32">
    <mergeCell ref="A6:U6"/>
    <mergeCell ref="A1:U1"/>
    <mergeCell ref="A2:U2"/>
    <mergeCell ref="A3:U3"/>
    <mergeCell ref="A4:U4"/>
    <mergeCell ref="A5:U5"/>
    <mergeCell ref="A8:U8"/>
    <mergeCell ref="A9:U9"/>
    <mergeCell ref="A10:U10"/>
    <mergeCell ref="C11:F11"/>
    <mergeCell ref="A12:A13"/>
    <mergeCell ref="C12:C13"/>
    <mergeCell ref="D12:E12"/>
    <mergeCell ref="F12:F13"/>
    <mergeCell ref="G12:G13"/>
    <mergeCell ref="H12:H13"/>
    <mergeCell ref="U12:U13"/>
    <mergeCell ref="Q12:Q13"/>
    <mergeCell ref="R12:R13"/>
    <mergeCell ref="S12:S13"/>
    <mergeCell ref="T12:T13"/>
    <mergeCell ref="A40:C40"/>
    <mergeCell ref="D40:J40"/>
    <mergeCell ref="B12:B13"/>
    <mergeCell ref="O12:O13"/>
    <mergeCell ref="P12:P13"/>
    <mergeCell ref="I12:I13"/>
    <mergeCell ref="J12:J13"/>
    <mergeCell ref="K12:K13"/>
    <mergeCell ref="L12:L13"/>
    <mergeCell ref="M12:M13"/>
    <mergeCell ref="N12:N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VIGILANCIA&amp;RIN61.IVC
Versión 1
Página &amp;P de &amp;N 
23/08/2024
Clasificación de la Información
CLASIFICADA </oddHeader>
    <oddFooter>&amp;C&amp;"Tempus Sans ITC,Normal"&amp;G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2.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8DC230-7527-4E41-B454-00AEFDDF6AC2}">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0. Instrucciones</vt:lpstr>
      <vt:lpstr>1. Acta Inicio</vt:lpstr>
      <vt:lpstr>2. Asp Operativos</vt:lpstr>
      <vt:lpstr>3. Comp Financiero</vt:lpstr>
      <vt:lpstr>4. Comp Proceso Atención</vt:lpstr>
      <vt:lpstr>4.1. Psico Discapacidad</vt:lpstr>
      <vt:lpstr>4.2. Psico Consumo</vt:lpstr>
      <vt:lpstr>4.3. Psico Gestantes-Lactantes</vt:lpstr>
      <vt:lpstr>4.4. Psico Violencia-Conflito</vt:lpstr>
      <vt:lpstr>4.5. Situaciones Riesgos</vt:lpstr>
      <vt:lpstr>5. Comp Talento Humano</vt:lpstr>
      <vt:lpstr>6. Comp Infraestructura Adminis</vt:lpstr>
      <vt:lpstr>6. Comp Infraestructura UDS</vt:lpstr>
      <vt:lpstr>6.1. Comp Infra Nutrición</vt:lpstr>
      <vt:lpstr>7. Comp Nutrición Sede Adminis </vt:lpstr>
      <vt:lpstr>7. Comp Nutrición UDS</vt:lpstr>
      <vt:lpstr>7.1. Comp Nutrición Metrología</vt:lpstr>
      <vt:lpstr>8. Acta Final</vt:lpstr>
      <vt:lpstr>Anexo 1. Dot Básica y Elementos</vt:lpstr>
      <vt:lpstr>Anexo 2. Dotación Personal</vt:lpstr>
      <vt:lpstr>Anexo 3. Elementos Aseo</vt:lpstr>
      <vt:lpstr>Anexo 4. Dotación Botiquín</vt:lpstr>
      <vt:lpstr>Anexo 5. Dotación Areas </vt:lpstr>
      <vt:lpstr>Anexo 6. Talento Humano</vt:lpstr>
      <vt:lpstr>Anexo 7. Historias Atención HS</vt:lpstr>
      <vt:lpstr>Anexo 8. Egreso</vt:lpstr>
      <vt:lpstr>Anexo 9. Carp Hogar Sustituto</vt:lpstr>
      <vt:lpstr>Anexo 10. Carp Usuarios HS</vt:lpstr>
      <vt:lpstr>Anexo 11. Historias Atención 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2024-08-23T16:38:18Z</cp:lastPrinted>
  <dcterms:created xsi:type="dcterms:W3CDTF">2015-02-20T20:19:06Z</dcterms:created>
  <dcterms:modified xsi:type="dcterms:W3CDTF">2024-08-23T16:38:37Z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