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MO\"/>
    </mc:Choice>
  </mc:AlternateContent>
  <xr:revisionPtr revIDLastSave="0" documentId="13_ncr:1_{0177B335-ADDA-41E6-B6FE-1BDC33F458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roles" sheetId="1" r:id="rId1"/>
    <sheet name="Hoja1" sheetId="6" state="hidden" r:id="rId2"/>
    <sheet name="Grafico" sheetId="5" r:id="rId3"/>
    <sheet name="fuentes" sheetId="2" state="hidden" r:id="rId4"/>
    <sheet name="escenarios" sheetId="3" state="hidden" r:id="rId5"/>
  </sheets>
  <externalReferences>
    <externalReference r:id="rId6"/>
  </externalReferences>
  <definedNames>
    <definedName name="_xlnm.Print_Area" localSheetId="0">Controles!$A$1:$I$39</definedName>
    <definedName name="_xlnm.Print_Area" localSheetId="2">Grafico!$A$1:$G$48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5" l="1"/>
  <c r="F37" i="1" l="1"/>
  <c r="D6" i="5" s="1"/>
  <c r="F25" i="1"/>
  <c r="E21" i="1"/>
  <c r="E22" i="1"/>
  <c r="E20" i="1"/>
  <c r="E19" i="1"/>
  <c r="E18" i="1"/>
  <c r="F23" i="1" s="1"/>
  <c r="D4" i="5" s="1"/>
  <c r="F10" i="1"/>
  <c r="E15" i="1"/>
  <c r="E16" i="1"/>
  <c r="E12" i="1"/>
  <c r="E13" i="1"/>
  <c r="E14" i="1"/>
  <c r="E11" i="1"/>
  <c r="F17" i="1" l="1"/>
  <c r="B2" i="5" l="1"/>
  <c r="F39" i="1"/>
  <c r="D7" i="5" s="1"/>
  <c r="D3" i="5"/>
  <c r="D2" i="5" l="1"/>
  <c r="B7" i="5"/>
  <c r="B6" i="5"/>
  <c r="B5" i="5"/>
  <c r="B4" i="5"/>
  <c r="B3" i="5"/>
  <c r="D8" i="5" l="1"/>
</calcChain>
</file>

<file path=xl/sharedStrings.xml><?xml version="1.0" encoding="utf-8"?>
<sst xmlns="http://schemas.openxmlformats.org/spreadsheetml/2006/main" count="165" uniqueCount="131">
  <si>
    <t>Terremoto</t>
  </si>
  <si>
    <t>Avalanchas</t>
  </si>
  <si>
    <t>Inundación</t>
  </si>
  <si>
    <t>Tsunami</t>
  </si>
  <si>
    <t>Tormenta eléctrica</t>
  </si>
  <si>
    <t>Incendio Forestal</t>
  </si>
  <si>
    <t>Incendio</t>
  </si>
  <si>
    <t>Contaminación química</t>
  </si>
  <si>
    <t>Colisión vehicular</t>
  </si>
  <si>
    <t>Falla de suministro de agua</t>
  </si>
  <si>
    <t>Falla / degradación equipo informático</t>
  </si>
  <si>
    <t>codigo  malicioso(Malware)</t>
  </si>
  <si>
    <t>Robo de equipos</t>
  </si>
  <si>
    <t>Vandalismo</t>
  </si>
  <si>
    <t>terrorismo</t>
  </si>
  <si>
    <t>Muerte de personal</t>
  </si>
  <si>
    <t>Indisponibilidad del personal</t>
  </si>
  <si>
    <t>Déficit de personal</t>
  </si>
  <si>
    <t>Daño de equipo</t>
  </si>
  <si>
    <t>Daño y/o Perdida de información</t>
  </si>
  <si>
    <t>Protestas</t>
  </si>
  <si>
    <t>Huelgas</t>
  </si>
  <si>
    <t>ciber terrorismo</t>
  </si>
  <si>
    <t>centro  de fabricacion alterno</t>
  </si>
  <si>
    <t>centro  de distribucion alterno</t>
  </si>
  <si>
    <t>centro  de operación alterno</t>
  </si>
  <si>
    <t xml:space="preserve">equipo de respaldo </t>
  </si>
  <si>
    <t>entrenamiento  cruzado</t>
  </si>
  <si>
    <t>personal  de respaldo</t>
  </si>
  <si>
    <t>sesion de contrato</t>
  </si>
  <si>
    <t>subcontratacion</t>
  </si>
  <si>
    <t>equipo de negociacion</t>
  </si>
  <si>
    <t>indisponibilidad de producto</t>
  </si>
  <si>
    <t>indisponibilidad de suministros</t>
  </si>
  <si>
    <t>Respaldo  digital  de informacion</t>
  </si>
  <si>
    <t>Falla en infraestruictura fisca</t>
  </si>
  <si>
    <t xml:space="preserve">traslado  de personal </t>
  </si>
  <si>
    <t>daño infraestructura fisca</t>
  </si>
  <si>
    <t>Falla de suministro de energía</t>
  </si>
  <si>
    <t>Falla de suministro de gas</t>
  </si>
  <si>
    <t>Daño en infraestruictura fisca</t>
  </si>
  <si>
    <t>Planta electríca</t>
  </si>
  <si>
    <t>Convenios</t>
  </si>
  <si>
    <t>Presupuesto para contingencia</t>
  </si>
  <si>
    <t>Contaminación ambiental</t>
  </si>
  <si>
    <t>Secuestro</t>
  </si>
  <si>
    <t>Material de respaldo</t>
  </si>
  <si>
    <t xml:space="preserve">Falta de almacenamiento alterno </t>
  </si>
  <si>
    <t>Sequias</t>
  </si>
  <si>
    <t>Deslizamientos</t>
  </si>
  <si>
    <t>Actividad Volcánica</t>
  </si>
  <si>
    <t>Brotes de Enfermedades Epidémicas</t>
  </si>
  <si>
    <t>Enfermedades contagiosas de origen animal o vegetal</t>
  </si>
  <si>
    <t>Pérdida de contención de materiales peligrosos y/o derrames</t>
  </si>
  <si>
    <t>Falla de Sistema de recolección de residuos sólidos</t>
  </si>
  <si>
    <t>Hurtos</t>
  </si>
  <si>
    <t>Daños de partes de algún equipo de la Infraestructura Tecnológica</t>
  </si>
  <si>
    <t>Sede</t>
  </si>
  <si>
    <t>Fecha diligenciamiento</t>
  </si>
  <si>
    <t>Nombre del proveedor</t>
  </si>
  <si>
    <t>Control</t>
  </si>
  <si>
    <t>Criterio de Validación</t>
  </si>
  <si>
    <t>Mecanismo de Validación</t>
  </si>
  <si>
    <t>Rango de Cumplimiento</t>
  </si>
  <si>
    <t>% Cumplimiento</t>
  </si>
  <si>
    <t>Observaciones</t>
  </si>
  <si>
    <t>Evidencia</t>
  </si>
  <si>
    <t>A.15.1. Seguridad de la información en las relaciones con los proveedores.
Objetivo. Asegurar la protección de los activos de la organización que sean accesibles a los proveedores.</t>
  </si>
  <si>
    <t>¿La Política de seguridad de la información del ICBF, fue socializada, sensibilizada y medida al personal que hace parte del objeto contractual?</t>
  </si>
  <si>
    <t>Revisar Evidencias de Socialización y medición:
% Sensibilización 50% 
% Medición 50%</t>
  </si>
  <si>
    <t>0% -100%</t>
  </si>
  <si>
    <t xml:space="preserve">¿La Política de Tratamiento de Datos Personales del ICBF, fue socializada sensibilizada y medida al personal que hace parte del objeto contractual? </t>
  </si>
  <si>
    <t>¿Las medidas de control de acceso de las áreas seguras que maneja el proveedor son apropiadas (Guardas de seguridad, Control de acceso (tarjetas de proximidad, biometría) cámaras, bitácoras)?</t>
  </si>
  <si>
    <t xml:space="preserve">Verificar si el Operador cuenta con controles robustos:
Guardas de Seguridad
Control de Acceso
Tarjetas de Proximidad o Biometria
Cámaras de Seguridad
Bitácoras </t>
  </si>
  <si>
    <t>¿El operador presenta evidencias o soportes frente a las medidas de control medioambiental ? - disposición final de elementos tecnológicos que procesen información</t>
  </si>
  <si>
    <t>Existe documentación del como proceder con respecto al manejo y disposición final de estos elementos
Revisar si existen procedimientos o lineamientos  (Borrado seguro)</t>
  </si>
  <si>
    <t>¿El recurso humano del operador cuenta con un elemento de identificación para desplazarse por las instalaciones donde opera ?</t>
  </si>
  <si>
    <t>Verificar el porte del Carné</t>
  </si>
  <si>
    <t>PROMEDIO</t>
  </si>
  <si>
    <t>-</t>
  </si>
  <si>
    <t>A.15.1.1. Política de seguridad de la información para las relaciones con proveedores. Los requisitos de seguridad de la información para mitigar los riesgos asociados con el acceso de proveedores a los activos de la organización se deben acordar con estos y se deben documentar.</t>
  </si>
  <si>
    <t>¿Reportan al Supervisor del contrato los incidentes que afecten la disponibilidad, integridad y/o confidencialidad de la información del ICBF, en el marco de la ejecución de este?</t>
  </si>
  <si>
    <t>Mostrar evidencias como: correo electrónico, informes de supervición e informe de servicio</t>
  </si>
  <si>
    <t>¿La documentación física se encuentra en un área segura custodiada en archivadores con llave o en oficinas de acceso controlado o restringido?</t>
  </si>
  <si>
    <t xml:space="preserve">Revisar si el operador cumple con protecciòn de los activos verificando:
Archivador con medidas de seguridad( llaves)
Acceso controlado (tarjeta proximidad, biometría)
Cámaras  de Seguridad
Bitacoras </t>
  </si>
  <si>
    <t>¿Las áreas de almacenamiento de información física se encuentran libres de humedad, presencia de roedores o plagas?</t>
  </si>
  <si>
    <t xml:space="preserve">Cuentan con un Sistema de Gestión ambiental
Contratos para control de plagas o roedores </t>
  </si>
  <si>
    <t>¿Se utilizó alguna metodología de desarrollo seguro de software (aplica solo para los contratos de prestación de servicios tecnológicos)?</t>
  </si>
  <si>
    <t>Existe un procedimiento de desarrollo seguro implementado manejo de buenas prácticas OWASP</t>
  </si>
  <si>
    <t>¿Utilliza Bitacoras de Préstamo de documentos?</t>
  </si>
  <si>
    <t>Mostar evidencia de bitacora de préstamo de documentos</t>
  </si>
  <si>
    <t>SI/NO</t>
  </si>
  <si>
    <t>¿Utiliza heramientas de cifrado cuando utiliza medios de almacenamiento extraìbles que contengan información reservada o clasificada (USB, discos duros externos, entre otros)?</t>
  </si>
  <si>
    <t>Mostrar evidencia del medios de almacenamiento cifrados</t>
  </si>
  <si>
    <t>A.15.1.2. Tratamiento de la seguridad dentro de los acuerdos con proveedores. Se deben establecer y acordar todos los requisitos de seguridad de la información pertinentes con cada proveedor que puedan tener acceso, procesar, almacenar, comunicar o suministrar componentes de infraestructura de TI para la información de la organización</t>
  </si>
  <si>
    <t xml:space="preserve">Dentro del marco contractual, el proveedor clasifica y rotula la información de ICBF como pública, clasificada o reservada ?   </t>
  </si>
  <si>
    <t xml:space="preserve">Revisión de formatos controlados y no controlados, actas de reunión, </t>
  </si>
  <si>
    <t>¿El proveedor suscribió un acuerdo de confidencialidad con el ICBF para el manejo de la información?</t>
  </si>
  <si>
    <t>Acuerdo de Confidencialidad firmado</t>
  </si>
  <si>
    <t>¿El proveedor al interior de su empresa u organización establece politicas de seguridad de la información enmarcadas en la confidencialidad de la información que se maneja?</t>
  </si>
  <si>
    <t>Revisar las minutas de Contratos o documentos anexos de los empleados o contratistas</t>
  </si>
  <si>
    <t>¿Cúales mecanismos o controles utiliza para proteger la información clasificada o reservada, con el objeto de  evitar su fuga, divulgación o circulación no autorizada?</t>
  </si>
  <si>
    <t>Revisar Roles y responsabilidades, acuerdos de confidencialidad, herramientas tecnológicas</t>
  </si>
  <si>
    <t>¿Se realiza la verificación del papel reutilizado, para que no contenga información reservada, clasificada del ICBF o con datos personales?</t>
  </si>
  <si>
    <t>Revisar papeleras de reciclaje
Bandejas de papel reciclado
Canecas de Basura en Oficinas</t>
  </si>
  <si>
    <t>A.15.1.3. Cadena de suministro de tecnología de información y comunicación. Los acuerdos con proveedores deben incluir requisitos para tratar los riesgos de seguridad de la información asociados con la cadena de suministro de productos y servicios de tecnología de información y comunicación.</t>
  </si>
  <si>
    <t>En caso de Contratos  de TI, ¿El proveedor certifica el seguimiento y revisión de seguridad de la información referente a la cadena de suministros de los productos y servicios de TI?</t>
  </si>
  <si>
    <t>Verificar minutas y contratos 
Procedimientos de cadenas de Suministro</t>
  </si>
  <si>
    <t>A.15.2. Gestión de la prestación de servicios de proveedores.
Objetivo. Mantener el nivel acordado de seguridad de la información y de prestación del servicio en línea con los acuerdos con los proveedores.</t>
  </si>
  <si>
    <t>¿Se generan periódicamente copias de seguridad de la información digital?</t>
  </si>
  <si>
    <t>Procedimientos de Backups o respaldo de información</t>
  </si>
  <si>
    <t>Los usuarios que tienen acceso a la red, servicios o accesos a sistemas de información del instituto cumplen con:</t>
  </si>
  <si>
    <t>¿El sistema operativo está licenciado?</t>
  </si>
  <si>
    <t>¿El sistema operativo tiene instaladas las últimas actualizaciones de seguridad?</t>
  </si>
  <si>
    <t>¿Tiene instalado antivirus?</t>
  </si>
  <si>
    <t>¿El antivirus está licenciado?</t>
  </si>
  <si>
    <t xml:space="preserve"> ¿El antivirus está actualizado?</t>
  </si>
  <si>
    <t>¿Las herramientas Ofimáticas están licenciadas?</t>
  </si>
  <si>
    <t>¿Se realiza la solicitud de autorización de conexión a la red alámbrica del Instituto?</t>
  </si>
  <si>
    <t>¿Se realiza la solicitud de autorización de conexión a la red inalámbrica del Instituto?</t>
  </si>
  <si>
    <t>¿El operador realiza supervisión de los equipos de sus empleados para evitar la instalción y uso de herramienta para evasión de Seguridad? como por ejemplo: FrogTunnel, Vtunnel, Ultrasurf o JonDo</t>
  </si>
  <si>
    <t>¿El Operador cuenta con un plan  de recuperación y contingencia del servicio contratado ante los eventos que puedan afectar el cumplimiento de la ejecución de este?</t>
  </si>
  <si>
    <t>Planes de Contingencia
Planes de Recuperación de Desatres Tecnológicos
Plan de Continuidad
Procedimientos,guias instructivos</t>
  </si>
  <si>
    <t>A.15.2.2. Gestión de cambios a los servicios de los proveedores. Se deben gestionar los cambios en el suministro de servicios por parte de los proveedores, incluido el mantenimiento y la mejora de las políticas, procedimientos y controles de seguridad de la información existentes, teniendo en cuenta la criticidad de la información, sistemas y procesos del negocio involucrados y la reevaluación de los riesgos.</t>
  </si>
  <si>
    <t>¿El operador registra mediante el formato establecido por la Dirección de Información y Tecnología, los controles de Cambio efectuados en el ejercicio de su operación durante la ejecución del Contrato?</t>
  </si>
  <si>
    <t xml:space="preserve">Evidenciar la documentación de control de cambios </t>
  </si>
  <si>
    <t>RESUMEN EVALUACIÓN DEL CONTROL</t>
  </si>
  <si>
    <t>% CUMPLIMIENTO</t>
  </si>
  <si>
    <t>CUMPLIMIENTO CONTROLES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</si>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</sst>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Zurich BT"/>
      <family val="2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2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9" fontId="6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/>
    <xf numFmtId="0" fontId="3" fillId="0" borderId="1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 applyProtection="1">
      <alignment vertical="center" wrapText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9" fontId="8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3" applyBorder="1" applyAlignment="1">
      <alignment horizontal="center" vertical="center" wrapText="1"/>
    </xf>
    <xf numFmtId="0" fontId="8" fillId="0" borderId="1" xfId="0" applyFont="1" applyBorder="1"/>
    <xf numFmtId="0" fontId="10" fillId="2" borderId="11" xfId="0" applyFont="1" applyFill="1" applyBorder="1" applyAlignment="1">
      <alignment horizontal="justify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11" xfId="3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9" fontId="9" fillId="5" borderId="1" xfId="2" applyFont="1" applyFill="1" applyBorder="1" applyAlignment="1">
      <alignment horizontal="center" vertical="center"/>
    </xf>
    <xf numFmtId="0" fontId="8" fillId="4" borderId="1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11" fillId="0" borderId="11" xfId="3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3" fillId="0" borderId="1" xfId="3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9" fontId="14" fillId="5" borderId="1" xfId="2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1" xfId="0" applyFont="1" applyFill="1" applyBorder="1"/>
    <xf numFmtId="0" fontId="10" fillId="0" borderId="11" xfId="0" applyFont="1" applyBorder="1" applyAlignment="1">
      <alignment horizontal="justify" vertical="center" wrapText="1"/>
    </xf>
    <xf numFmtId="0" fontId="11" fillId="0" borderId="12" xfId="3" applyBorder="1" applyAlignment="1">
      <alignment horizontal="center" vertical="center" wrapText="1"/>
    </xf>
    <xf numFmtId="0" fontId="11" fillId="0" borderId="2" xfId="3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/>
    </xf>
    <xf numFmtId="0" fontId="11" fillId="0" borderId="11" xfId="3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9" fontId="17" fillId="2" borderId="1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9" fontId="10" fillId="2" borderId="11" xfId="0" applyNumberFormat="1" applyFont="1" applyFill="1" applyBorder="1" applyAlignment="1">
      <alignment horizontal="center" vertical="center" wrapText="1"/>
    </xf>
    <xf numFmtId="9" fontId="10" fillId="2" borderId="1" xfId="2" applyFont="1" applyFill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justify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% de</a:t>
            </a:r>
            <a:r>
              <a:rPr lang="es-CO" baseline="0"/>
              <a:t> CUMPLIMIENTO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radarChart>
        <c:radarStyle val="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Grafico!$B$2:$B$7</c:f>
              <c:strCache>
                <c:ptCount val="6"/>
                <c:pt idx="0">
                  <c:v>A.15.1. Seguridad de la información en las relaciones con los proveedores.
Objetivo. Asegurar la protección de los activos de la organización que sean accesibles a los proveedores.</c:v>
                </c:pt>
                <c:pt idx="1">
                  <c:v>A.15.1.1. Política de seguridad de la información para las relaciones con proveedores. Los requisitos de seguridad de la información para mitigar los riesgos asociados con el acceso de proveedores a los activos de la organización se deben acordar con estos</c:v>
                </c:pt>
                <c:pt idx="2">
                  <c:v>A.15.1.2. Tratamiento de la seguridad dentro de los acuerdos con proveedores. Se deben establecer y acordar todos los requisitos de seguridad de la información pertinentes con cada proveedor que puedan tener acceso, procesar, almacenar, comunicar o suminis</c:v>
                </c:pt>
                <c:pt idx="3">
                  <c:v>A.15.1.3. Cadena de suministro de tecnología de información y comunicación. Los acuerdos con proveedores deben incluir requisitos para tratar los riesgos de seguridad de la información asociados con la cadena de suministro de productos y servicios de tecno</c:v>
                </c:pt>
                <c:pt idx="4">
                  <c:v>A.15.2. Gestión de la prestación de servicios de proveedores.
Objetivo. Mantener el nivel acordado de seguridad de la información y de prestación del servicio en línea con los acuerdos con los proveedores.</c:v>
                </c:pt>
                <c:pt idx="5">
                  <c:v>A.15.2.2. Gestión de cambios a los servicios de los proveedores. Se deben gestionar los cambios en el suministro de servicios por parte de los proveedores, incluido el mantenimiento y la mejora de las políticas, procedimientos y controles de seguridad de l</c:v>
                </c:pt>
              </c:strCache>
            </c:strRef>
          </c:cat>
          <c:val>
            <c:numRef>
              <c:f>Grafico!$D$2:$D$7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8-4312-86ED-C58739091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282815"/>
        <c:axId val="644356687"/>
        <c:extLst>
          <c:ext xmlns:c15="http://schemas.microsoft.com/office/drawing/2012/chart" uri="{02D57815-91ED-43cb-92C2-25804820EDAC}">
            <c15:filteredRadar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Grafico!$B$2:$B$7</c15:sqref>
                        </c15:formulaRef>
                      </c:ext>
                    </c:extLst>
                    <c:strCache>
                      <c:ptCount val="6"/>
                      <c:pt idx="0">
                        <c:v>A.15.1. Seguridad de la información en las relaciones con los proveedores.
Objetivo. Asegurar la protección de los activos de la organización que sean accesibles a los proveedores.</c:v>
                      </c:pt>
                      <c:pt idx="1">
                        <c:v>A.15.1.1. Política de seguridad de la información para las relaciones con proveedores. Los requisitos de seguridad de la información para mitigar los riesgos asociados con el acceso de proveedores a los activos de la organización se deben acordar con estos</c:v>
                      </c:pt>
                      <c:pt idx="2">
                        <c:v>A.15.1.2. Tratamiento de la seguridad dentro de los acuerdos con proveedores. Se deben establecer y acordar todos los requisitos de seguridad de la información pertinentes con cada proveedor que puedan tener acceso, procesar, almacenar, comunicar o suminis</c:v>
                      </c:pt>
                      <c:pt idx="3">
                        <c:v>A.15.1.3. Cadena de suministro de tecnología de información y comunicación. Los acuerdos con proveedores deben incluir requisitos para tratar los riesgos de seguridad de la información asociados con la cadena de suministro de productos y servicios de tecno</c:v>
                      </c:pt>
                      <c:pt idx="4">
                        <c:v>A.15.2. Gestión de la prestación de servicios de proveedores.
Objetivo. Mantener el nivel acordado de seguridad de la información y de prestación del servicio en línea con los acuerdos con los proveedores.</c:v>
                      </c:pt>
                      <c:pt idx="5">
                        <c:v>A.15.2.2. Gestión de cambios a los servicios de los proveedores. Se deben gestionar los cambios en el suministro de servicios por parte de los proveedores, incluido el mantenimiento y la mejora de las políticas, procedimientos y controles de seguridad de 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Grafico!$C$2:$C$7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1A8-4312-86ED-C5873909163E}"/>
                  </c:ext>
                </c:extLst>
              </c15:ser>
            </c15:filteredRadarSeries>
          </c:ext>
        </c:extLst>
      </c:radarChart>
      <c:catAx>
        <c:axId val="652282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44356687"/>
        <c:crosses val="autoZero"/>
        <c:auto val="1"/>
        <c:lblAlgn val="ctr"/>
        <c:lblOffset val="100"/>
        <c:noMultiLvlLbl val="0"/>
      </c:catAx>
      <c:valAx>
        <c:axId val="644356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52282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79374</xdr:colOff>
      <xdr:row>8</xdr:row>
      <xdr:rowOff>128586</xdr:rowOff>
    </xdr:from>
    <xdr:to>
      <xdr:col>6</xdr:col>
      <xdr:colOff>936625</xdr:colOff>
      <xdr:row>45</xdr:row>
      <xdr:rowOff>174625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B072DEF-8205-48D5-863B-53FA7BA5B9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cbfgob-my.sharepoint.com/personal/jose_rodriguez_icbf_gov_co/Documents/2020/Actualizacion%20de%20Documentacion/f43.g2.abs%20Seguimiento%20Cumplimiento%20Controles%20Seg%20Inf%20Proveedores%20Serv%20Tecnologicos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ES"/>
      <sheetName val="Hoja1"/>
      <sheetName val="GRÁFICO"/>
      <sheetName val="Hoja4"/>
      <sheetName val="Hoja2"/>
    </sheetNames>
    <sheetDataSet>
      <sheetData sheetId="0">
        <row r="5">
          <cell r="A5" t="str">
            <v>A.15.1. Seguridad de la información en las relaciones con los proveedores.
Objetivo. Asegurar la protección de los activos de la organización que sean accesibles a los proveedores.</v>
          </cell>
        </row>
        <row r="11">
          <cell r="A11" t="str">
            <v>A.15.1.1. Política de seguridad de la información para las relaciones con proveedores. Los requisitos de seguridad de la información para mitigar los riesgos asociados con el acceso de proveedores a los activos de la organización se deben acordar con estos y se deben documentar.</v>
          </cell>
        </row>
        <row r="18">
          <cell r="A18" t="str">
            <v>A.15.1.2. Tratamiento de la seguridad dentro de los acuerdos con proveedores. Se deben establecer y acordar todos los requisitos de seguridad de la información pertinentes con cada proveedor que puedan tener acceso, procesar, almacenar, comunicar o suministrar componentes de infraestructura de TI para la información de la organización</v>
          </cell>
        </row>
        <row r="24">
          <cell r="A24" t="str">
            <v>A.15.1.3. Cadena de suministro de tecnología de información y comunicación. Los acuerdos con proveedores deben incluir requisitos para tratar los riesgos de seguridad de la información asociados con la cadena de suministro de productos y servicios de tecnología de información y comunicación.</v>
          </cell>
        </row>
        <row r="26">
          <cell r="A26" t="str">
            <v>A.15.2. Gestión de la prestación de servicios de proveedores.
Objetivo. Mantener el nivel acordado de seguridad de la información y de prestación del servicio en línea con los acuerdos con los proveedores.</v>
          </cell>
        </row>
        <row r="38">
          <cell r="A38" t="str">
            <v>A.15.2.2. Gestión de cambios a los servicios de los proveedores. Se deben gestionar los cambios en el suministro de servicios por parte de los proveedores, incluido el mantenimiento y la mejora de las políticas, procedimientos y controles de seguridad de la información existentes, teniendo en cuenta la criticidad de la información, sistemas y procesos del negocio involucrados y la reevaluación de los riesgos.</v>
          </cell>
        </row>
      </sheetData>
      <sheetData sheetId="1"/>
      <sheetData sheetId="2">
        <row r="5">
          <cell r="D5" t="str">
            <v>% CUMPLIMIENTO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showGridLines="0" tabSelected="1" showRuler="0" view="pageBreakPreview" topLeftCell="B1" zoomScale="60" zoomScaleNormal="50" zoomScalePageLayoutView="60" workbookViewId="0">
      <selection activeCell="B5" sqref="B5"/>
    </sheetView>
  </sheetViews>
  <sheetFormatPr baseColWidth="10" defaultRowHeight="15"/>
  <cols>
    <col min="1" max="1" width="27.5703125" customWidth="1"/>
    <col min="2" max="2" width="50.5703125" customWidth="1"/>
    <col min="3" max="3" width="31.85546875" customWidth="1"/>
    <col min="4" max="4" width="18.85546875" customWidth="1"/>
    <col min="5" max="5" width="18.85546875" hidden="1" customWidth="1"/>
    <col min="6" max="6" width="17.42578125" customWidth="1"/>
    <col min="7" max="7" width="23.5703125" customWidth="1"/>
    <col min="8" max="8" width="19.85546875" customWidth="1"/>
    <col min="9" max="9" width="12.85546875" customWidth="1"/>
    <col min="10" max="10" width="13.7109375" customWidth="1"/>
  </cols>
  <sheetData>
    <row r="1" spans="1:12" ht="24" customHeight="1">
      <c r="A1" s="20" t="s">
        <v>57</v>
      </c>
      <c r="B1" s="72"/>
      <c r="C1" s="72"/>
      <c r="D1" s="72"/>
      <c r="E1" s="72"/>
      <c r="F1" s="72"/>
      <c r="G1" s="72"/>
      <c r="H1" s="72"/>
      <c r="I1" s="19"/>
      <c r="J1" s="19"/>
      <c r="K1" s="19"/>
      <c r="L1" s="19"/>
    </row>
    <row r="2" spans="1:12" ht="24.95" customHeight="1">
      <c r="A2" s="20" t="s">
        <v>58</v>
      </c>
      <c r="B2" s="21"/>
      <c r="C2" s="22" t="s">
        <v>59</v>
      </c>
      <c r="D2" s="73"/>
      <c r="E2" s="74"/>
      <c r="F2" s="74"/>
      <c r="G2" s="74"/>
      <c r="H2" s="75"/>
      <c r="I2" s="19"/>
      <c r="J2" s="19"/>
      <c r="K2" s="19"/>
      <c r="L2" s="19"/>
    </row>
    <row r="3" spans="1:12" ht="15.75">
      <c r="A3" s="76" t="s">
        <v>60</v>
      </c>
      <c r="B3" s="76" t="s">
        <v>61</v>
      </c>
      <c r="C3" s="76" t="s">
        <v>62</v>
      </c>
      <c r="D3" s="76" t="s">
        <v>63</v>
      </c>
      <c r="E3" s="23"/>
      <c r="F3" s="76" t="s">
        <v>64</v>
      </c>
      <c r="G3" s="78" t="s">
        <v>65</v>
      </c>
      <c r="H3" s="76" t="s">
        <v>66</v>
      </c>
      <c r="I3" s="19"/>
      <c r="J3" s="19"/>
      <c r="K3" s="19"/>
      <c r="L3" s="19"/>
    </row>
    <row r="4" spans="1:12" ht="15.75">
      <c r="A4" s="77"/>
      <c r="B4" s="77"/>
      <c r="C4" s="77"/>
      <c r="D4" s="77"/>
      <c r="E4" s="24"/>
      <c r="F4" s="77"/>
      <c r="G4" s="79"/>
      <c r="H4" s="77"/>
      <c r="I4" s="19"/>
      <c r="J4" s="19"/>
      <c r="K4" s="19"/>
      <c r="L4" s="19"/>
    </row>
    <row r="5" spans="1:12" ht="60">
      <c r="A5" s="65" t="s">
        <v>67</v>
      </c>
      <c r="B5" s="25" t="s">
        <v>68</v>
      </c>
      <c r="C5" s="25" t="s">
        <v>69</v>
      </c>
      <c r="D5" s="26" t="s">
        <v>70</v>
      </c>
      <c r="E5" s="26"/>
      <c r="F5" s="27">
        <v>0</v>
      </c>
      <c r="G5" s="28"/>
      <c r="H5" s="29"/>
      <c r="I5" s="19"/>
      <c r="J5" s="19"/>
      <c r="K5" s="19"/>
      <c r="L5" s="19"/>
    </row>
    <row r="6" spans="1:12" ht="60">
      <c r="A6" s="69"/>
      <c r="B6" s="25" t="s">
        <v>71</v>
      </c>
      <c r="C6" s="25" t="s">
        <v>69</v>
      </c>
      <c r="D6" s="26" t="s">
        <v>70</v>
      </c>
      <c r="E6" s="26"/>
      <c r="F6" s="27">
        <v>0</v>
      </c>
      <c r="G6" s="28"/>
      <c r="H6" s="29"/>
      <c r="I6" s="19"/>
      <c r="J6" s="19"/>
      <c r="K6" s="19"/>
      <c r="L6" s="19"/>
    </row>
    <row r="7" spans="1:12" ht="15" customHeight="1">
      <c r="A7" s="69"/>
      <c r="B7" s="25" t="s">
        <v>72</v>
      </c>
      <c r="C7" s="25" t="s">
        <v>73</v>
      </c>
      <c r="D7" s="26" t="s">
        <v>70</v>
      </c>
      <c r="E7" s="26"/>
      <c r="F7" s="27">
        <v>0</v>
      </c>
      <c r="G7" s="28"/>
      <c r="H7" s="30"/>
      <c r="I7" s="19"/>
      <c r="J7" s="19"/>
      <c r="K7" s="19"/>
      <c r="L7" s="19"/>
    </row>
    <row r="8" spans="1:12" s="2" customFormat="1" ht="120">
      <c r="A8" s="69"/>
      <c r="B8" s="25" t="s">
        <v>74</v>
      </c>
      <c r="C8" s="25" t="s">
        <v>75</v>
      </c>
      <c r="D8" s="26" t="s">
        <v>70</v>
      </c>
      <c r="E8" s="26"/>
      <c r="F8" s="27">
        <v>0</v>
      </c>
      <c r="G8" s="28"/>
      <c r="H8" s="29"/>
      <c r="I8" s="19"/>
      <c r="J8" s="19"/>
      <c r="K8" s="19"/>
      <c r="L8" s="19"/>
    </row>
    <row r="9" spans="1:12" s="6" customFormat="1" ht="45">
      <c r="A9" s="69"/>
      <c r="B9" s="31" t="s">
        <v>76</v>
      </c>
      <c r="C9" s="31" t="s">
        <v>77</v>
      </c>
      <c r="D9" s="32" t="s">
        <v>70</v>
      </c>
      <c r="E9" s="32"/>
      <c r="F9" s="27">
        <v>0</v>
      </c>
      <c r="G9" s="33"/>
      <c r="H9" s="34"/>
      <c r="I9" s="19"/>
      <c r="J9" s="19"/>
      <c r="K9" s="19"/>
      <c r="L9" s="19"/>
    </row>
    <row r="10" spans="1:12" s="6" customFormat="1" ht="15.75">
      <c r="A10" s="66"/>
      <c r="B10" s="67" t="s">
        <v>78</v>
      </c>
      <c r="C10" s="70"/>
      <c r="D10" s="68"/>
      <c r="E10" s="35"/>
      <c r="F10" s="36">
        <f>IFERROR(AVERAGE(F5:F9),"0%")</f>
        <v>0</v>
      </c>
      <c r="G10" s="37"/>
      <c r="H10" s="38" t="s">
        <v>79</v>
      </c>
      <c r="I10" s="19"/>
      <c r="J10" s="19"/>
      <c r="K10" s="19"/>
      <c r="L10" s="19"/>
    </row>
    <row r="11" spans="1:12" s="6" customFormat="1" ht="60">
      <c r="A11" s="65" t="s">
        <v>80</v>
      </c>
      <c r="B11" s="31" t="s">
        <v>81</v>
      </c>
      <c r="C11" s="31" t="s">
        <v>82</v>
      </c>
      <c r="D11" s="32" t="s">
        <v>70</v>
      </c>
      <c r="E11" s="62">
        <f>+F11</f>
        <v>0</v>
      </c>
      <c r="F11" s="27">
        <v>0</v>
      </c>
      <c r="G11" s="33"/>
      <c r="H11" s="39"/>
      <c r="I11" s="19"/>
      <c r="J11" s="19"/>
      <c r="K11" s="19"/>
      <c r="L11" s="19"/>
    </row>
    <row r="12" spans="1:12" s="6" customFormat="1" ht="135">
      <c r="A12" s="69"/>
      <c r="B12" s="25" t="s">
        <v>83</v>
      </c>
      <c r="C12" s="25" t="s">
        <v>84</v>
      </c>
      <c r="D12" s="26" t="s">
        <v>70</v>
      </c>
      <c r="E12" s="62">
        <f t="shared" ref="E12:E14" si="0">+F12</f>
        <v>0</v>
      </c>
      <c r="F12" s="27">
        <v>0</v>
      </c>
      <c r="G12" s="28"/>
      <c r="H12" s="30"/>
      <c r="I12" s="19"/>
      <c r="J12" s="19"/>
      <c r="K12" s="19"/>
      <c r="L12" s="19"/>
    </row>
    <row r="13" spans="1:12" s="6" customFormat="1" ht="15" customHeight="1">
      <c r="A13" s="69"/>
      <c r="B13" s="40" t="s">
        <v>85</v>
      </c>
      <c r="C13" s="40" t="s">
        <v>86</v>
      </c>
      <c r="D13" s="41" t="s">
        <v>70</v>
      </c>
      <c r="E13" s="62">
        <f t="shared" si="0"/>
        <v>0</v>
      </c>
      <c r="F13" s="27">
        <v>0</v>
      </c>
      <c r="G13" s="42"/>
      <c r="H13" s="43"/>
      <c r="I13" s="19"/>
      <c r="J13" s="19"/>
      <c r="K13" s="19"/>
      <c r="L13" s="19"/>
    </row>
    <row r="14" spans="1:12" s="6" customFormat="1" ht="60">
      <c r="A14" s="69"/>
      <c r="B14" s="25" t="s">
        <v>87</v>
      </c>
      <c r="C14" s="25" t="s">
        <v>88</v>
      </c>
      <c r="D14" s="26" t="s">
        <v>70</v>
      </c>
      <c r="E14" s="62">
        <f t="shared" si="0"/>
        <v>0</v>
      </c>
      <c r="F14" s="27">
        <v>0</v>
      </c>
      <c r="G14" s="44"/>
      <c r="H14" s="30"/>
      <c r="I14" s="19"/>
      <c r="J14" s="19"/>
      <c r="K14" s="19"/>
      <c r="L14" s="19"/>
    </row>
    <row r="15" spans="1:12" ht="30">
      <c r="A15" s="69"/>
      <c r="B15" s="25" t="s">
        <v>89</v>
      </c>
      <c r="C15" s="25" t="s">
        <v>90</v>
      </c>
      <c r="D15" s="26" t="s">
        <v>91</v>
      </c>
      <c r="E15" s="63">
        <f>+IF(F15="SI",100,0)%</f>
        <v>0</v>
      </c>
      <c r="F15" s="27"/>
      <c r="G15" s="44"/>
      <c r="H15" s="30"/>
      <c r="I15" s="19"/>
      <c r="J15" s="19"/>
      <c r="K15" s="19"/>
      <c r="L15" s="19"/>
    </row>
    <row r="16" spans="1:12" ht="60">
      <c r="A16" s="69"/>
      <c r="B16" s="25" t="s">
        <v>92</v>
      </c>
      <c r="C16" s="25" t="s">
        <v>93</v>
      </c>
      <c r="D16" s="26" t="s">
        <v>91</v>
      </c>
      <c r="E16" s="63">
        <f>+IF(F16="SI",100,0)%</f>
        <v>0</v>
      </c>
      <c r="F16" s="27"/>
      <c r="G16" s="42"/>
      <c r="H16" s="45"/>
      <c r="I16" s="19"/>
      <c r="J16" s="19"/>
      <c r="K16" s="19"/>
      <c r="L16" s="19"/>
    </row>
    <row r="17" spans="1:12" ht="15" customHeight="1">
      <c r="A17" s="66"/>
      <c r="B17" s="67" t="s">
        <v>78</v>
      </c>
      <c r="C17" s="70"/>
      <c r="D17" s="68"/>
      <c r="E17" s="35"/>
      <c r="F17" s="36">
        <f>+IFERROR(AVERAGE(E11:E16),"0%")</f>
        <v>0</v>
      </c>
      <c r="G17" s="37"/>
      <c r="H17" s="38" t="s">
        <v>79</v>
      </c>
      <c r="I17" s="19"/>
      <c r="J17" s="19"/>
      <c r="K17" s="19"/>
      <c r="L17" s="19"/>
    </row>
    <row r="18" spans="1:12" ht="45">
      <c r="A18" s="65" t="s">
        <v>94</v>
      </c>
      <c r="B18" s="31" t="s">
        <v>95</v>
      </c>
      <c r="C18" s="31" t="s">
        <v>96</v>
      </c>
      <c r="D18" s="32" t="s">
        <v>91</v>
      </c>
      <c r="E18" s="63">
        <f>+IF(F18="SI",100,0)%</f>
        <v>0</v>
      </c>
      <c r="F18" s="27"/>
      <c r="G18" s="33"/>
      <c r="H18" s="34"/>
      <c r="I18" s="19"/>
      <c r="J18" s="19"/>
      <c r="K18" s="19"/>
      <c r="L18" s="19"/>
    </row>
    <row r="19" spans="1:12" ht="45">
      <c r="A19" s="69"/>
      <c r="B19" s="31" t="s">
        <v>97</v>
      </c>
      <c r="C19" s="31" t="s">
        <v>98</v>
      </c>
      <c r="D19" s="32" t="s">
        <v>91</v>
      </c>
      <c r="E19" s="63">
        <f>+IF(F19="SI",100,0)%</f>
        <v>0</v>
      </c>
      <c r="F19" s="27"/>
      <c r="G19" s="33"/>
      <c r="H19" s="34"/>
      <c r="I19" s="19"/>
      <c r="J19" s="19"/>
      <c r="K19" s="19"/>
      <c r="L19" s="19"/>
    </row>
    <row r="20" spans="1:12" ht="75">
      <c r="A20" s="69"/>
      <c r="B20" s="46" t="s">
        <v>99</v>
      </c>
      <c r="C20" s="46" t="s">
        <v>100</v>
      </c>
      <c r="D20" s="47" t="s">
        <v>70</v>
      </c>
      <c r="E20" s="64">
        <f>+F20</f>
        <v>0</v>
      </c>
      <c r="F20" s="27">
        <v>0</v>
      </c>
      <c r="G20" s="33"/>
      <c r="H20" s="39"/>
      <c r="I20" s="19"/>
      <c r="J20" s="19"/>
      <c r="K20" s="19"/>
      <c r="L20" s="19"/>
    </row>
    <row r="21" spans="1:12" ht="60">
      <c r="A21" s="69"/>
      <c r="B21" s="31" t="s">
        <v>101</v>
      </c>
      <c r="C21" s="31" t="s">
        <v>102</v>
      </c>
      <c r="D21" s="32" t="s">
        <v>70</v>
      </c>
      <c r="E21" s="64">
        <f t="shared" ref="E21:E22" si="1">+F21</f>
        <v>0</v>
      </c>
      <c r="F21" s="27">
        <v>0</v>
      </c>
      <c r="G21" s="33"/>
      <c r="H21" s="39"/>
      <c r="I21" s="19"/>
      <c r="J21" s="19"/>
      <c r="K21" s="19"/>
      <c r="L21" s="19"/>
    </row>
    <row r="22" spans="1:12" ht="75">
      <c r="A22" s="69"/>
      <c r="B22" s="31" t="s">
        <v>103</v>
      </c>
      <c r="C22" s="31" t="s">
        <v>104</v>
      </c>
      <c r="D22" s="32" t="s">
        <v>70</v>
      </c>
      <c r="E22" s="64">
        <f t="shared" si="1"/>
        <v>0</v>
      </c>
      <c r="F22" s="27">
        <v>0</v>
      </c>
      <c r="G22" s="33"/>
      <c r="H22" s="34"/>
      <c r="I22" s="19"/>
      <c r="J22" s="19"/>
      <c r="K22" s="19"/>
      <c r="L22" s="19"/>
    </row>
    <row r="23" spans="1:12" ht="15.75">
      <c r="A23" s="66"/>
      <c r="B23" s="67" t="s">
        <v>78</v>
      </c>
      <c r="C23" s="68"/>
      <c r="D23" s="48"/>
      <c r="E23" s="48"/>
      <c r="F23" s="36">
        <f>+IFERROR(AVERAGE(E18:E22),"0%")</f>
        <v>0</v>
      </c>
      <c r="G23" s="50"/>
      <c r="H23" s="37"/>
      <c r="I23" s="19"/>
      <c r="J23" s="19"/>
      <c r="K23" s="19"/>
      <c r="L23" s="19"/>
    </row>
    <row r="24" spans="1:12" ht="60">
      <c r="A24" s="65" t="s">
        <v>105</v>
      </c>
      <c r="B24" s="25" t="s">
        <v>106</v>
      </c>
      <c r="C24" s="25" t="s">
        <v>107</v>
      </c>
      <c r="D24" s="26" t="s">
        <v>70</v>
      </c>
      <c r="E24" s="26"/>
      <c r="F24" s="27">
        <v>0</v>
      </c>
      <c r="G24" s="28"/>
      <c r="H24" s="45"/>
      <c r="I24" s="19"/>
      <c r="J24" s="19"/>
      <c r="K24" s="19"/>
      <c r="L24" s="19"/>
    </row>
    <row r="25" spans="1:12" ht="15.75">
      <c r="A25" s="66"/>
      <c r="B25" s="67" t="s">
        <v>78</v>
      </c>
      <c r="C25" s="68"/>
      <c r="D25" s="48"/>
      <c r="E25" s="48"/>
      <c r="F25" s="49">
        <f>IFERROR(AVERAGE(F24),"0%")</f>
        <v>0</v>
      </c>
      <c r="G25" s="50"/>
      <c r="H25" s="51"/>
      <c r="I25" s="19"/>
      <c r="J25" s="19"/>
      <c r="K25" s="19"/>
      <c r="L25" s="19"/>
    </row>
    <row r="26" spans="1:12" ht="30">
      <c r="A26" s="65" t="s">
        <v>108</v>
      </c>
      <c r="B26" s="52" t="s">
        <v>109</v>
      </c>
      <c r="C26" s="52" t="s">
        <v>110</v>
      </c>
      <c r="D26" s="47" t="s">
        <v>70</v>
      </c>
      <c r="E26" s="47"/>
      <c r="F26" s="27">
        <v>0</v>
      </c>
      <c r="G26" s="33"/>
      <c r="H26" s="53"/>
      <c r="I26" s="19"/>
      <c r="J26" s="19"/>
      <c r="K26" s="19"/>
      <c r="L26" s="19"/>
    </row>
    <row r="27" spans="1:12" ht="30">
      <c r="A27" s="69"/>
      <c r="B27" s="71" t="s">
        <v>111</v>
      </c>
      <c r="C27" s="25" t="s">
        <v>112</v>
      </c>
      <c r="D27" s="26" t="s">
        <v>70</v>
      </c>
      <c r="E27" s="26"/>
      <c r="F27" s="27">
        <v>0</v>
      </c>
      <c r="G27" s="28"/>
      <c r="H27" s="54"/>
      <c r="I27" s="19"/>
      <c r="J27" s="19"/>
      <c r="K27" s="19"/>
      <c r="L27" s="19"/>
    </row>
    <row r="28" spans="1:12" ht="33.950000000000003" customHeight="1">
      <c r="A28" s="69"/>
      <c r="B28" s="71"/>
      <c r="C28" s="25" t="s">
        <v>113</v>
      </c>
      <c r="D28" s="26" t="s">
        <v>70</v>
      </c>
      <c r="E28" s="26"/>
      <c r="F28" s="27">
        <v>0</v>
      </c>
      <c r="G28" s="28"/>
      <c r="H28" s="30"/>
      <c r="I28" s="19"/>
      <c r="J28" s="19"/>
      <c r="K28" s="19"/>
      <c r="L28" s="19"/>
    </row>
    <row r="29" spans="1:12">
      <c r="A29" s="69"/>
      <c r="B29" s="71"/>
      <c r="C29" s="25" t="s">
        <v>114</v>
      </c>
      <c r="D29" s="26" t="s">
        <v>70</v>
      </c>
      <c r="E29" s="26"/>
      <c r="F29" s="27">
        <v>0</v>
      </c>
      <c r="G29" s="28"/>
      <c r="H29" s="54"/>
      <c r="I29" s="19"/>
      <c r="J29" s="19"/>
      <c r="K29" s="19"/>
      <c r="L29" s="19"/>
    </row>
    <row r="30" spans="1:12">
      <c r="A30" s="69"/>
      <c r="B30" s="71"/>
      <c r="C30" s="25" t="s">
        <v>115</v>
      </c>
      <c r="D30" s="26" t="s">
        <v>70</v>
      </c>
      <c r="E30" s="26"/>
      <c r="F30" s="27">
        <v>0</v>
      </c>
      <c r="G30" s="28"/>
      <c r="H30" s="54"/>
      <c r="I30" s="19"/>
      <c r="J30" s="19"/>
      <c r="K30" s="19"/>
      <c r="L30" s="19"/>
    </row>
    <row r="31" spans="1:12" ht="30">
      <c r="A31" s="69"/>
      <c r="B31" s="71"/>
      <c r="C31" s="25" t="s">
        <v>116</v>
      </c>
      <c r="D31" s="26" t="s">
        <v>70</v>
      </c>
      <c r="E31" s="26"/>
      <c r="F31" s="27">
        <v>0</v>
      </c>
      <c r="G31" s="28"/>
      <c r="H31" s="54"/>
      <c r="I31" s="19"/>
      <c r="J31" s="19"/>
      <c r="K31" s="19"/>
      <c r="L31" s="19"/>
    </row>
    <row r="32" spans="1:12" ht="30">
      <c r="A32" s="69"/>
      <c r="B32" s="71"/>
      <c r="C32" s="25" t="s">
        <v>117</v>
      </c>
      <c r="D32" s="26" t="s">
        <v>70</v>
      </c>
      <c r="E32" s="26"/>
      <c r="F32" s="27">
        <v>0</v>
      </c>
      <c r="G32" s="28"/>
      <c r="H32" s="29"/>
      <c r="I32" s="19"/>
      <c r="J32" s="19"/>
      <c r="K32" s="19"/>
      <c r="L32" s="19"/>
    </row>
    <row r="33" spans="1:12" ht="45">
      <c r="A33" s="69"/>
      <c r="B33" s="71"/>
      <c r="C33" s="25" t="s">
        <v>118</v>
      </c>
      <c r="D33" s="26" t="s">
        <v>70</v>
      </c>
      <c r="E33" s="26"/>
      <c r="F33" s="27">
        <v>0</v>
      </c>
      <c r="G33" s="55"/>
      <c r="H33" s="56"/>
      <c r="I33" s="19"/>
      <c r="J33" s="19"/>
      <c r="K33" s="19"/>
      <c r="L33" s="19"/>
    </row>
    <row r="34" spans="1:12" ht="45">
      <c r="A34" s="69"/>
      <c r="B34" s="71"/>
      <c r="C34" s="25" t="s">
        <v>119</v>
      </c>
      <c r="D34" s="26" t="s">
        <v>70</v>
      </c>
      <c r="E34" s="26"/>
      <c r="F34" s="27">
        <v>0</v>
      </c>
      <c r="G34" s="28"/>
      <c r="H34" s="56"/>
      <c r="I34" s="19"/>
      <c r="J34" s="19"/>
      <c r="K34" s="19"/>
      <c r="L34" s="19"/>
    </row>
    <row r="35" spans="1:12" ht="120">
      <c r="A35" s="69"/>
      <c r="B35" s="71"/>
      <c r="C35" s="25" t="s">
        <v>120</v>
      </c>
      <c r="D35" s="26" t="s">
        <v>70</v>
      </c>
      <c r="E35" s="26"/>
      <c r="F35" s="27">
        <v>0</v>
      </c>
      <c r="G35" s="28"/>
      <c r="H35" s="29"/>
    </row>
    <row r="36" spans="1:12" ht="90">
      <c r="A36" s="69"/>
      <c r="B36" s="31" t="s">
        <v>121</v>
      </c>
      <c r="C36" s="31" t="s">
        <v>122</v>
      </c>
      <c r="D36" s="32" t="s">
        <v>70</v>
      </c>
      <c r="E36" s="32"/>
      <c r="F36" s="27">
        <v>0</v>
      </c>
      <c r="G36" s="33"/>
      <c r="H36" s="34"/>
    </row>
    <row r="37" spans="1:12" ht="15.75">
      <c r="A37" s="66"/>
      <c r="B37" s="67" t="s">
        <v>78</v>
      </c>
      <c r="C37" s="68"/>
      <c r="D37" s="48"/>
      <c r="E37" s="48"/>
      <c r="F37" s="49">
        <f>IFERROR(AVERAGE(F26:F36),"0%")</f>
        <v>0</v>
      </c>
      <c r="G37" s="50"/>
      <c r="H37" s="37"/>
    </row>
    <row r="38" spans="1:12" ht="75">
      <c r="A38" s="65" t="s">
        <v>123</v>
      </c>
      <c r="B38" s="31" t="s">
        <v>124</v>
      </c>
      <c r="C38" s="31" t="s">
        <v>125</v>
      </c>
      <c r="D38" s="32" t="s">
        <v>70</v>
      </c>
      <c r="E38" s="32"/>
      <c r="F38" s="27">
        <v>0</v>
      </c>
      <c r="G38" s="33"/>
      <c r="H38" s="57"/>
    </row>
    <row r="39" spans="1:12" ht="15.75">
      <c r="A39" s="66"/>
      <c r="B39" s="67" t="s">
        <v>78</v>
      </c>
      <c r="C39" s="68"/>
      <c r="D39" s="48"/>
      <c r="E39" s="48"/>
      <c r="F39" s="49">
        <f>IFERROR(AVERAGE(F38),"0%")</f>
        <v>0</v>
      </c>
      <c r="G39" s="50"/>
      <c r="H39" s="37"/>
    </row>
  </sheetData>
  <mergeCells count="22">
    <mergeCell ref="B1:H1"/>
    <mergeCell ref="D2:H2"/>
    <mergeCell ref="A3:A4"/>
    <mergeCell ref="B3:B4"/>
    <mergeCell ref="A24:A25"/>
    <mergeCell ref="B25:C25"/>
    <mergeCell ref="C3:C4"/>
    <mergeCell ref="D3:D4"/>
    <mergeCell ref="F3:F4"/>
    <mergeCell ref="G3:G4"/>
    <mergeCell ref="H3:H4"/>
    <mergeCell ref="A38:A39"/>
    <mergeCell ref="B39:C39"/>
    <mergeCell ref="A5:A10"/>
    <mergeCell ref="B10:D10"/>
    <mergeCell ref="A11:A17"/>
    <mergeCell ref="B17:D17"/>
    <mergeCell ref="A18:A23"/>
    <mergeCell ref="B23:C23"/>
    <mergeCell ref="A26:A37"/>
    <mergeCell ref="B27:B35"/>
    <mergeCell ref="B37:C37"/>
  </mergeCells>
  <printOptions horizontalCentered="1"/>
  <pageMargins left="0.70866141732283472" right="0.70866141732283472" top="1.1811023622047245" bottom="0.74803149606299213" header="0.31496062992125984" footer="0.31496062992125984"/>
  <pageSetup scale="60" orientation="landscape" r:id="rId1"/>
  <headerFooter>
    <oddHeader>&amp;L&amp;G&amp;C&amp;"Arial,Negrita"PROCESO ADQUISICIÓN DE BIENES Y SERVICIOS 
Seguimiento cumplimiento controles Seguridad Información proveedores servicios Tec.
&amp;R&amp;"Arial,Normal"F43.G7.ABS
28/09/2020
Versión 1
Página &amp;P de &amp;N
Clasificación de la  Información:
Pública</oddHeader>
    <oddFooter>&amp;C&amp;G</oddFooter>
  </headerFooter>
  <rowBreaks count="1" manualBreakCount="1">
    <brk id="17" max="8" man="1"/>
  </rowBreaks>
  <colBreaks count="1" manualBreakCount="1">
    <brk id="9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7D4B62-E936-4470-9EA7-6B8DDCAD5CD6}">
          <x14:formula1>
            <xm:f>Hoja1!$A$2:$A$3</xm:f>
          </x14:formula1>
          <xm:sqref>F15:F16 F18:F19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59774-101C-464F-9F18-FFFC9DDB174C}">
  <dimension ref="A2:A3"/>
  <sheetViews>
    <sheetView workbookViewId="0">
      <selection activeCell="C18" sqref="C18"/>
    </sheetView>
  </sheetViews>
  <sheetFormatPr baseColWidth="10" defaultRowHeight="15"/>
  <sheetData>
    <row r="2" spans="1:1">
      <c r="A2" t="s">
        <v>129</v>
      </c>
    </row>
    <row r="3" spans="1:1">
      <c r="A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4CB96-11AB-454E-8EAA-74B14D307812}">
  <dimension ref="A1:D11"/>
  <sheetViews>
    <sheetView showGridLines="0" showRuler="0" view="pageBreakPreview" zoomScale="60" zoomScaleNormal="100" zoomScalePageLayoutView="50" workbookViewId="0">
      <selection activeCell="G7" sqref="G7"/>
    </sheetView>
  </sheetViews>
  <sheetFormatPr baseColWidth="10" defaultRowHeight="15"/>
  <cols>
    <col min="1" max="1" width="28.5703125" style="61" customWidth="1"/>
    <col min="2" max="2" width="45.42578125" style="61" customWidth="1"/>
    <col min="3" max="3" width="29.28515625" customWidth="1"/>
    <col min="4" max="4" width="23.140625" style="1" customWidth="1"/>
    <col min="5" max="5" width="26" customWidth="1"/>
    <col min="7" max="8" width="25.42578125" customWidth="1"/>
  </cols>
  <sheetData>
    <row r="1" spans="2:4" ht="15.75">
      <c r="B1" s="83" t="s">
        <v>126</v>
      </c>
      <c r="C1" s="84"/>
      <c r="D1" s="58" t="s">
        <v>127</v>
      </c>
    </row>
    <row r="2" spans="2:4" ht="25.5" customHeight="1">
      <c r="B2" s="80" t="str">
        <f>+[1]CONTROLES!A5</f>
        <v>A.15.1. Seguridad de la información en las relaciones con los proveedores.
Objetivo. Asegurar la protección de los activos de la organización que sean accesibles a los proveedores.</v>
      </c>
      <c r="C2" s="81"/>
      <c r="D2" s="59">
        <f>+Controles!F10</f>
        <v>0</v>
      </c>
    </row>
    <row r="3" spans="2:4" ht="25.5" customHeight="1">
      <c r="B3" s="80" t="str">
        <f>+[1]CONTROLES!A11</f>
        <v>A.15.1.1. Política de seguridad de la información para las relaciones con proveedores. Los requisitos de seguridad de la información para mitigar los riesgos asociados con el acceso de proveedores a los activos de la organización se deben acordar con estos y se deben documentar.</v>
      </c>
      <c r="C3" s="81"/>
      <c r="D3" s="59">
        <f>+Controles!F17</f>
        <v>0</v>
      </c>
    </row>
    <row r="4" spans="2:4" ht="25.5" customHeight="1">
      <c r="B4" s="80" t="str">
        <f>+[1]CONTROLES!A18</f>
        <v>A.15.1.2. Tratamiento de la seguridad dentro de los acuerdos con proveedores. Se deben establecer y acordar todos los requisitos de seguridad de la información pertinentes con cada proveedor que puedan tener acceso, procesar, almacenar, comunicar o suministrar componentes de infraestructura de TI para la información de la organización</v>
      </c>
      <c r="C4" s="81"/>
      <c r="D4" s="59">
        <f>+Controles!F23</f>
        <v>0</v>
      </c>
    </row>
    <row r="5" spans="2:4" ht="25.5" customHeight="1">
      <c r="B5" s="80" t="str">
        <f>+[1]CONTROLES!A24</f>
        <v>A.15.1.3. Cadena de suministro de tecnología de información y comunicación. Los acuerdos con proveedores deben incluir requisitos para tratar los riesgos de seguridad de la información asociados con la cadena de suministro de productos y servicios de tecnología de información y comunicación.</v>
      </c>
      <c r="C5" s="81"/>
      <c r="D5" s="59">
        <f>+Controles!F25</f>
        <v>0</v>
      </c>
    </row>
    <row r="6" spans="2:4" ht="25.5" customHeight="1">
      <c r="B6" s="80" t="str">
        <f>+[1]CONTROLES!A26</f>
        <v>A.15.2. Gestión de la prestación de servicios de proveedores.
Objetivo. Mantener el nivel acordado de seguridad de la información y de prestación del servicio en línea con los acuerdos con los proveedores.</v>
      </c>
      <c r="C6" s="81"/>
      <c r="D6" s="59">
        <f>+Controles!F37</f>
        <v>0</v>
      </c>
    </row>
    <row r="7" spans="2:4" ht="25.5" customHeight="1">
      <c r="B7" s="80" t="str">
        <f>+[1]CONTROLES!A38</f>
        <v>A.15.2.2. Gestión de cambios a los servicios de los proveedores. Se deben gestionar los cambios en el suministro de servicios por parte de los proveedores, incluido el mantenimiento y la mejora de las políticas, procedimientos y controles de seguridad de la información existentes, teniendo en cuenta la criticidad de la información, sistemas y procesos del negocio involucrados y la reevaluación de los riesgos.</v>
      </c>
      <c r="C7" s="81"/>
      <c r="D7" s="59">
        <f>+Controles!F39</f>
        <v>0</v>
      </c>
    </row>
    <row r="8" spans="2:4" ht="32.25" customHeight="1">
      <c r="B8" s="82" t="s">
        <v>128</v>
      </c>
      <c r="C8" s="82"/>
      <c r="D8" s="60">
        <f>+IFERROR(AVERAGE(D2:D7),"")</f>
        <v>0</v>
      </c>
    </row>
    <row r="9" spans="2:4" ht="32.25" customHeight="1"/>
    <row r="10" spans="2:4" ht="32.25" customHeight="1"/>
    <row r="11" spans="2:4" ht="32.25" customHeight="1"/>
  </sheetData>
  <mergeCells count="8">
    <mergeCell ref="B5:C5"/>
    <mergeCell ref="B6:C6"/>
    <mergeCell ref="B7:C7"/>
    <mergeCell ref="B8:C8"/>
    <mergeCell ref="B1:C1"/>
    <mergeCell ref="B2:C2"/>
    <mergeCell ref="B3:C3"/>
    <mergeCell ref="B4:C4"/>
  </mergeCells>
  <printOptions horizontalCentered="1"/>
  <pageMargins left="0.70866141732283472" right="0.70866141732283472" top="1.1811023622047245" bottom="0.74803149606299213" header="0.31496062992125984" footer="0.31496062992125984"/>
  <pageSetup scale="56" orientation="landscape" r:id="rId1"/>
  <headerFooter>
    <oddHeader>&amp;L&amp;G&amp;C&amp;"Arial,Negrita"PROCESO ADQUISICIÓN DE BIENES Y SERVICIOS 
Seguimiento cumplimiento controles Seguridad Información proveedores servicios Tec.
&amp;R&amp;"Arial,Normal"F43.G7.ABS
28/09/2020
Versión 1
Página &amp;P de &amp;N
Clasificación de la  Información:
Pública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topLeftCell="A25" workbookViewId="0">
      <selection activeCell="C34" sqref="C34"/>
    </sheetView>
  </sheetViews>
  <sheetFormatPr baseColWidth="10" defaultRowHeight="15"/>
  <cols>
    <col min="1" max="1" width="34" customWidth="1"/>
  </cols>
  <sheetData>
    <row r="1" spans="1:9" ht="15.75" thickBot="1">
      <c r="A1" s="3" t="s">
        <v>1</v>
      </c>
    </row>
    <row r="2" spans="1:9">
      <c r="A2" s="11" t="s">
        <v>22</v>
      </c>
      <c r="E2" s="7"/>
    </row>
    <row r="3" spans="1:9">
      <c r="A3" s="3" t="s">
        <v>11</v>
      </c>
    </row>
    <row r="4" spans="1:9">
      <c r="A4" s="3" t="s">
        <v>8</v>
      </c>
    </row>
    <row r="5" spans="1:9" ht="15.75" thickBot="1">
      <c r="A5" s="3" t="s">
        <v>44</v>
      </c>
      <c r="G5" s="8"/>
      <c r="H5" s="8"/>
      <c r="I5" s="9"/>
    </row>
    <row r="6" spans="1:9">
      <c r="A6" s="3" t="s">
        <v>7</v>
      </c>
    </row>
    <row r="7" spans="1:9">
      <c r="A7" s="3" t="s">
        <v>18</v>
      </c>
    </row>
    <row r="8" spans="1:9">
      <c r="A8" s="3" t="s">
        <v>40</v>
      </c>
    </row>
    <row r="9" spans="1:9">
      <c r="A9" s="3" t="s">
        <v>37</v>
      </c>
    </row>
    <row r="10" spans="1:9">
      <c r="A10" s="3" t="s">
        <v>19</v>
      </c>
    </row>
    <row r="11" spans="1:9">
      <c r="A11" s="3" t="s">
        <v>17</v>
      </c>
    </row>
    <row r="12" spans="1:9">
      <c r="A12" s="3" t="s">
        <v>10</v>
      </c>
    </row>
    <row r="13" spans="1:9">
      <c r="A13" s="3" t="s">
        <v>9</v>
      </c>
    </row>
    <row r="14" spans="1:9">
      <c r="A14" s="3" t="s">
        <v>38</v>
      </c>
    </row>
    <row r="15" spans="1:9">
      <c r="A15" s="3" t="s">
        <v>39</v>
      </c>
    </row>
    <row r="16" spans="1:9">
      <c r="A16" s="3" t="s">
        <v>35</v>
      </c>
    </row>
    <row r="17" spans="1:1">
      <c r="A17" s="11" t="s">
        <v>21</v>
      </c>
    </row>
    <row r="18" spans="1:1">
      <c r="A18" s="3" t="s">
        <v>6</v>
      </c>
    </row>
    <row r="19" spans="1:1">
      <c r="A19" s="3" t="s">
        <v>5</v>
      </c>
    </row>
    <row r="20" spans="1:1">
      <c r="A20" s="3" t="s">
        <v>32</v>
      </c>
    </row>
    <row r="21" spans="1:1">
      <c r="A21" s="3" t="s">
        <v>33</v>
      </c>
    </row>
    <row r="22" spans="1:1">
      <c r="A22" s="3" t="s">
        <v>16</v>
      </c>
    </row>
    <row r="23" spans="1:1">
      <c r="A23" s="3" t="s">
        <v>2</v>
      </c>
    </row>
    <row r="24" spans="1:1">
      <c r="A24" s="3" t="s">
        <v>15</v>
      </c>
    </row>
    <row r="25" spans="1:1">
      <c r="A25" s="3" t="s">
        <v>20</v>
      </c>
    </row>
    <row r="26" spans="1:1">
      <c r="A26" s="3" t="s">
        <v>12</v>
      </c>
    </row>
    <row r="27" spans="1:1">
      <c r="A27" s="11" t="s">
        <v>45</v>
      </c>
    </row>
    <row r="28" spans="1:1">
      <c r="A28" s="3" t="s">
        <v>0</v>
      </c>
    </row>
    <row r="29" spans="1:1">
      <c r="A29" s="3" t="s">
        <v>14</v>
      </c>
    </row>
    <row r="30" spans="1:1">
      <c r="A30" s="3" t="s">
        <v>4</v>
      </c>
    </row>
    <row r="31" spans="1:1">
      <c r="A31" s="3" t="s">
        <v>3</v>
      </c>
    </row>
    <row r="32" spans="1:1">
      <c r="A32" s="3" t="s">
        <v>13</v>
      </c>
    </row>
    <row r="33" spans="1:1">
      <c r="A33" s="18" t="s">
        <v>48</v>
      </c>
    </row>
    <row r="34" spans="1:1">
      <c r="A34" s="18" t="s">
        <v>49</v>
      </c>
    </row>
    <row r="35" spans="1:1">
      <c r="A35" s="18" t="s">
        <v>50</v>
      </c>
    </row>
    <row r="36" spans="1:1">
      <c r="A36" s="18" t="s">
        <v>51</v>
      </c>
    </row>
    <row r="37" spans="1:1" ht="24">
      <c r="A37" s="18" t="s">
        <v>52</v>
      </c>
    </row>
    <row r="38" spans="1:1" ht="24">
      <c r="A38" s="18" t="s">
        <v>53</v>
      </c>
    </row>
    <row r="39" spans="1:1" ht="24">
      <c r="A39" s="18" t="s">
        <v>54</v>
      </c>
    </row>
    <row r="40" spans="1:1">
      <c r="A40" s="18" t="s">
        <v>55</v>
      </c>
    </row>
    <row r="41" spans="1:1" ht="24">
      <c r="A41" s="18" t="s">
        <v>56</v>
      </c>
    </row>
  </sheetData>
  <sortState xmlns:xlrd2="http://schemas.microsoft.com/office/spreadsheetml/2017/richdata2" ref="A1:A35">
    <sortCondition ref="A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workbookViewId="0">
      <selection activeCell="C12" sqref="C12"/>
    </sheetView>
  </sheetViews>
  <sheetFormatPr baseColWidth="10" defaultRowHeight="15"/>
  <cols>
    <col min="1" max="1" width="21.5703125" style="5" bestFit="1" customWidth="1"/>
  </cols>
  <sheetData>
    <row r="1" spans="1:9" s="12" customFormat="1" ht="24">
      <c r="A1" s="14" t="s">
        <v>24</v>
      </c>
    </row>
    <row r="2" spans="1:9" ht="24">
      <c r="A2" s="13" t="s">
        <v>23</v>
      </c>
    </row>
    <row r="3" spans="1:9" ht="24">
      <c r="A3" s="16" t="s">
        <v>25</v>
      </c>
      <c r="I3" s="4"/>
    </row>
    <row r="4" spans="1:9">
      <c r="A4" s="15" t="s">
        <v>42</v>
      </c>
    </row>
    <row r="5" spans="1:9">
      <c r="A5" s="16" t="s">
        <v>27</v>
      </c>
    </row>
    <row r="6" spans="1:9">
      <c r="A6" s="13" t="s">
        <v>31</v>
      </c>
    </row>
    <row r="7" spans="1:9">
      <c r="A7" s="16" t="s">
        <v>26</v>
      </c>
    </row>
    <row r="8" spans="1:9" ht="24.75">
      <c r="A8" s="15" t="s">
        <v>47</v>
      </c>
    </row>
    <row r="9" spans="1:9">
      <c r="A9" s="10" t="s">
        <v>46</v>
      </c>
    </row>
    <row r="10" spans="1:9">
      <c r="A10" s="13" t="s">
        <v>28</v>
      </c>
    </row>
    <row r="11" spans="1:9">
      <c r="A11" s="10" t="s">
        <v>41</v>
      </c>
    </row>
    <row r="12" spans="1:9" ht="24.75">
      <c r="A12" s="15" t="s">
        <v>43</v>
      </c>
    </row>
    <row r="13" spans="1:9" ht="24.75">
      <c r="A13" s="10" t="s">
        <v>34</v>
      </c>
    </row>
    <row r="14" spans="1:9">
      <c r="A14" s="13" t="s">
        <v>29</v>
      </c>
    </row>
    <row r="15" spans="1:9">
      <c r="A15" s="16" t="s">
        <v>30</v>
      </c>
    </row>
    <row r="16" spans="1:9">
      <c r="A16" s="15" t="s">
        <v>36</v>
      </c>
    </row>
    <row r="17" spans="1:1">
      <c r="A17" s="17"/>
    </row>
  </sheetData>
  <sortState xmlns:xlrd2="http://schemas.microsoft.com/office/spreadsheetml/2017/richdata2" ref="A1:A17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Controles</vt:lpstr>
      <vt:lpstr>Hoja1</vt:lpstr>
      <vt:lpstr>Grafico</vt:lpstr>
      <vt:lpstr>fuentes</vt:lpstr>
      <vt:lpstr>escenarios</vt:lpstr>
      <vt:lpstr>Controles!Área_de_impresión</vt:lpstr>
      <vt:lpstr>Grafico!Área_de_impresión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Wilson Pena Ninco</dc:creator>
  <cp:lastModifiedBy>Cesar</cp:lastModifiedBy>
  <cp:lastPrinted>2020-10-15T20:29:49Z</cp:lastPrinted>
  <dcterms:created xsi:type="dcterms:W3CDTF">2017-09-13T18:36:13Z</dcterms:created>
  <dcterms:modified xsi:type="dcterms:W3CDTF">2020-10-15T20:29:59Z</dcterms:modified>
</cp:coreProperties>
</file>