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83F5771F-AA6A-45FB-AE79-C81490BEDFA2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Listas" sheetId="2" state="hidden" r:id="rId1"/>
    <sheet name="DATOS" sheetId="1" r:id="rId2"/>
    <sheet name="TABULACIÓN" sheetId="3" r:id="rId3"/>
  </sheets>
  <definedNames>
    <definedName name="_xlnm._FilterDatabase" localSheetId="1" hidden="1">DATOS!$A$11:$K$211</definedName>
    <definedName name="_xlnm._FilterDatabase" localSheetId="0" hidden="1">Listas!$A$289:$B$503</definedName>
    <definedName name="_xlnm._FilterDatabase" localSheetId="2" hidden="1">TABULACIÓN!#REF!</definedName>
    <definedName name="Amazonas">Listas!$B$290</definedName>
    <definedName name="Antioquia">Listas!$B$291:$B$308</definedName>
    <definedName name="Arauca">Listas!$B$309:$B$311</definedName>
    <definedName name="_xlnm.Print_Area" localSheetId="1">DATOS!$A$4:$K$211</definedName>
    <definedName name="Atlántico">Listas!$B$312:$B$318</definedName>
    <definedName name="Bogotá">Listas!$B$319:$B$502</definedName>
    <definedName name="Bolivar">Listas!$B$336:$B$343</definedName>
    <definedName name="Boyacá">Listas!$B$344:$B$355</definedName>
    <definedName name="Caldas">Listas!$B$356:$B$362</definedName>
    <definedName name="Caquetá">Listas!$B$363:$B$366</definedName>
    <definedName name="Casanare">Listas!$B$367:$B$369</definedName>
    <definedName name="Cauca">Listas!$B$370:$B$376</definedName>
    <definedName name="Cesar">Listas!$B$377:$B$381</definedName>
    <definedName name="Choco">Listas!$B$382:$B$386</definedName>
    <definedName name="Cordoba">Listas!$B$387:$B$394</definedName>
    <definedName name="Cundinamarca">Listas!$B$395:$B$408</definedName>
    <definedName name="Guainía">Listas!$B$409</definedName>
    <definedName name="Guajira">Listas!$B$410:$B$415</definedName>
    <definedName name="Guaviare">Listas!$B$416</definedName>
    <definedName name="Huila">Listas!$B$417:$B$421</definedName>
    <definedName name="Magdalena">Listas!$B$422:$B$429</definedName>
    <definedName name="Meta">Listas!$B$430:$B$434</definedName>
    <definedName name="Nariño">Listas!$B$435:$B$442</definedName>
    <definedName name="Norte_de_Santander">Listas!$B$443:$B$448</definedName>
    <definedName name="Putumayo">Listas!$B$449:$B$452</definedName>
    <definedName name="Quindío">Listas!$B$453:$B$455</definedName>
    <definedName name="Risaralda">Listas!$B$456:$B$460</definedName>
    <definedName name="San_Andres">Listas!$B$461</definedName>
    <definedName name="Santander">Listas!$B$462:$B$472</definedName>
    <definedName name="Sucre">Listas!$B$473:$B$476</definedName>
    <definedName name="Tolima">Listas!$B$477:$B$486</definedName>
    <definedName name="Valle">Listas!$B$487:$B$501</definedName>
    <definedName name="Vaupés">Listas!$B$502</definedName>
    <definedName name="Vichada">Listas!$B$503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B12" i="1"/>
  <c r="C211" i="1" l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R29" i="3"/>
  <c r="R31" i="3"/>
  <c r="C290" i="2" l="1"/>
  <c r="B507" i="2" l="1"/>
  <c r="R52" i="3" l="1"/>
  <c r="F43" i="3"/>
  <c r="F44" i="3"/>
  <c r="F13" i="3"/>
  <c r="F14" i="3"/>
  <c r="F15" i="3"/>
  <c r="F16" i="3"/>
  <c r="F17" i="3"/>
  <c r="F18" i="3"/>
  <c r="R14" i="3"/>
  <c r="R15" i="3"/>
  <c r="R16" i="3"/>
  <c r="R17" i="3"/>
  <c r="R18" i="3"/>
  <c r="F52" i="3" l="1"/>
  <c r="F31" i="3"/>
  <c r="F29" i="3"/>
  <c r="S27" i="3" l="1"/>
  <c r="R35" i="3" l="1"/>
  <c r="R36" i="3"/>
  <c r="S38" i="3"/>
  <c r="R30" i="3"/>
  <c r="R32" i="3"/>
  <c r="S33" i="3"/>
  <c r="R21" i="3"/>
  <c r="R22" i="3"/>
  <c r="R23" i="3"/>
  <c r="R24" i="3"/>
  <c r="R25" i="3"/>
  <c r="R26" i="3"/>
  <c r="S28" i="3"/>
  <c r="R39" i="3"/>
  <c r="R40" i="3"/>
  <c r="S42" i="3"/>
  <c r="R47" i="3"/>
  <c r="R48" i="3"/>
  <c r="S50" i="3"/>
  <c r="R51" i="3"/>
  <c r="R53" i="3"/>
  <c r="R54" i="3"/>
  <c r="R43" i="3"/>
  <c r="R44" i="3"/>
  <c r="S46" i="3"/>
  <c r="S12" i="3"/>
  <c r="R13" i="3"/>
  <c r="F54" i="3"/>
  <c r="F53" i="3"/>
  <c r="F51" i="3"/>
  <c r="F48" i="3"/>
  <c r="F47" i="3"/>
  <c r="F40" i="3"/>
  <c r="F39" i="3"/>
  <c r="F26" i="3"/>
  <c r="F25" i="3"/>
  <c r="F24" i="3"/>
  <c r="F23" i="3"/>
  <c r="F22" i="3"/>
  <c r="F21" i="3"/>
  <c r="F32" i="3"/>
  <c r="F30" i="3"/>
  <c r="F36" i="3"/>
  <c r="F34" i="3"/>
  <c r="B6" i="3" l="1"/>
  <c r="I9" i="3" l="1"/>
  <c r="A57" i="3" s="1"/>
  <c r="F9" i="3"/>
  <c r="G52" i="3" l="1"/>
  <c r="S52" i="3" s="1"/>
  <c r="G31" i="3"/>
  <c r="S31" i="3" s="1"/>
  <c r="G29" i="3"/>
  <c r="S29" i="3" s="1"/>
  <c r="G18" i="3"/>
  <c r="S18" i="3" s="1"/>
  <c r="G17" i="3"/>
  <c r="S17" i="3" s="1"/>
  <c r="G16" i="3"/>
  <c r="S16" i="3" s="1"/>
  <c r="G15" i="3"/>
  <c r="S15" i="3" s="1"/>
  <c r="G14" i="3"/>
  <c r="S14" i="3" s="1"/>
  <c r="G48" i="3"/>
  <c r="S48" i="3" s="1"/>
  <c r="G22" i="3"/>
  <c r="S22" i="3" s="1"/>
  <c r="G26" i="3"/>
  <c r="S26" i="3" s="1"/>
  <c r="G24" i="3"/>
  <c r="S24" i="3" s="1"/>
  <c r="G23" i="3"/>
  <c r="S23" i="3" s="1"/>
  <c r="G25" i="3"/>
  <c r="S25" i="3" s="1"/>
  <c r="G32" i="3"/>
  <c r="S32" i="3" s="1"/>
  <c r="G54" i="3"/>
  <c r="S54" i="3" s="1"/>
  <c r="G39" i="3"/>
  <c r="S39" i="3" s="1"/>
  <c r="G30" i="3"/>
  <c r="S30" i="3" s="1"/>
  <c r="G40" i="3"/>
  <c r="S40" i="3" s="1"/>
  <c r="G44" i="3"/>
  <c r="S44" i="3" s="1"/>
  <c r="G51" i="3"/>
  <c r="S51" i="3" s="1"/>
  <c r="G47" i="3"/>
  <c r="S47" i="3" s="1"/>
  <c r="G53" i="3"/>
  <c r="S53" i="3" s="1"/>
  <c r="G21" i="3"/>
  <c r="S21" i="3" s="1"/>
  <c r="G34" i="3"/>
  <c r="S35" i="3" s="1"/>
  <c r="G43" i="3"/>
  <c r="S43" i="3" s="1"/>
  <c r="G13" i="3"/>
  <c r="S13" i="3" s="1"/>
  <c r="G36" i="3"/>
  <c r="S36" i="3" s="1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08" i="2"/>
  <c r="C292" i="2"/>
  <c r="C293" i="2"/>
  <c r="C294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291" i="2"/>
</calcChain>
</file>

<file path=xl/sharedStrings.xml><?xml version="1.0" encoding="utf-8"?>
<sst xmlns="http://schemas.openxmlformats.org/spreadsheetml/2006/main" count="1029" uniqueCount="391">
  <si>
    <t xml:space="preserve">No </t>
  </si>
  <si>
    <t>Regional</t>
  </si>
  <si>
    <t>Centro Zonal</t>
  </si>
  <si>
    <t>#</t>
  </si>
  <si>
    <t>Tema</t>
  </si>
  <si>
    <t>Atención de niñas y niños menores de 6 años en hogares infantiles, Centros de Desarrollo Infantil, Jardines.</t>
  </si>
  <si>
    <t>Nutrición y Bienestarina y alimentos de alto valor nutricional.</t>
  </si>
  <si>
    <t>Adopciones.</t>
  </si>
  <si>
    <t>Violencia sexual.</t>
  </si>
  <si>
    <t>Prevención de Embarazo en adolescentes.</t>
  </si>
  <si>
    <t>Aprovechamiento del tiempo libre en adolescentes.</t>
  </si>
  <si>
    <t>Trabajo infantil.</t>
  </si>
  <si>
    <t>Maltrato infantil.</t>
  </si>
  <si>
    <t>Atención y acompañamiento a las familias.</t>
  </si>
  <si>
    <t>Atención y acompañamiento a grupos étnicos.</t>
  </si>
  <si>
    <t>Madres gestantes y lactantes.</t>
  </si>
  <si>
    <t>Relación del ICBF con otras entidades para la atención de Niñas, Niños, Adolescentes y Familias.</t>
  </si>
  <si>
    <t>Otro tema</t>
  </si>
  <si>
    <t>NO</t>
  </si>
  <si>
    <t>Codigo Regional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</si>
  <si>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</si>
  <si>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</si>
  <si>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</si>
  <si>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</si>
  <si>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</si>
  <si>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</si>
  <si>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</si>
  <si>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</si>
  <si>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</si>
  <si>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</si>
  <si>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</si>
  <si>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</si>
  <si>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</si>
  <si>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</si>
  <si>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</si>
  <si>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</si>
  <si>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</si>
  <si>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</si>
  <si>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</si>
  <si>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</si>
  <si>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</si>
  <si>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</si>
  <si>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</si>
  <si>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</si>
  <si>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</si>
  <si>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</si>
  <si>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</si>
  <si>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</si>
  <si>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</si>
  <si>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</si>
  <si>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</si>
  <si>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</si>
  <si>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</si>
  <si>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</si>
  <si>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</si>
  <si>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</si>
  <si>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</si>
  <si>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</si>
  <si>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</si>
  <si>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</si>
  <si>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</si>
  <si>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</si>
  <si>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</si>
  <si>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</si>
  <si>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</si>
  <si>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</si>
  <si>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</si>
  <si>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</si>
  <si>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</si>
  <si>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</si>
  <si>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</si>
  <si>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</si>
  <si>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</si>
  <si>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</si>
  <si>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</si>
  <si>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</si>
  <si>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</si>
  <si>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</si>
  <si>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</si>
  <si>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</si>
  <si>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</si>
  <si>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</si>
  <si>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</si>
  <si>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</si>
  <si>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</si>
  <si>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</si>
  <si>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</si>
  <si>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</si>
  <si>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</si>
  <si>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</si>
  <si>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</si>
  <si>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</si>
  <si>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</si>
  <si>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</si>
  <si>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</si>
  <si>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</si>
  <si>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</si>
  <si>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</si>
  <si>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</si>
  <si>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</si>
  <si>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</si>
  <si>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</si>
  <si>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</si>
  <si>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</si>
  <si>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</si>
  <si>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</si>
  <si>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</si>
  <si>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</si>
  <si>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</si>
  <si>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</si>
  <si>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</si>
  <si>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</si>
  <si>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</si>
  <si>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</si>
  <si>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</si>
  <si>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</si>
  <si>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</si>
  <si>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</si>
  <si>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</si>
  <si>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</si>
  <si>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</si>
  <si>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</si>
  <si>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</si>
  <si>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</si>
  <si>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</si>
  <si>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</si>
  <si>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</si>
  <si>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</si>
  <si>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</si>
  <si>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</si>
  <si>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</si>
  <si>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</si>
  <si>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</si>
  <si>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</si>
  <si>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</si>
  <si>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</si>
  <si>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</si>
  <si>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</si>
  <si>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</si>
  <si>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</si>
  <si>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</si>
  <si>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</si>
  <si>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</si>
  <si>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</si>
  <si>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</si>
  <si>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</si>
  <si>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</si>
  <si>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</si>
  <si>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</si>
  <si>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</si>
  <si>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</si>
  <si>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</si>
  <si>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</si>
  <si>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</si>
  <si>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</si>
  <si>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</si>
  <si>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</si>
  <si>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</si>
  <si>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</si>
  <si>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</si>
  <si>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</si>
  <si>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</si>
  <si>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</si>
  <si>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</si>
  <si>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</si>
  <si>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</si>
  <si>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</si>
  <si>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</si>
  <si>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</si>
  <si>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</si>
  <si>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</si>
  <si>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</si>
  <si>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</si>
  <si>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</si>
  <si>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</si>
  <si>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</si>
  <si>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</si>
  <si>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</si>
  <si>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</si>
  <si>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</si>
  <si>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</si>
  <si>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</si>
  <si>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</si>
  <si>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</si>
  <si>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</si>
  <si>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</si>
  <si>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</si>
  <si>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</si>
  <si>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</si>
  <si>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</si>
  <si>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</si>
  <si>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</si>
  <si>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</si>
  <si>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</si>
  <si>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</si>
  <si>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</si>
  <si>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</si>
  <si>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</si>
  <si>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</si>
  <si>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</si>
  <si>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</si>
  <si>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</si>
  <si>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</si>
  <si>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</si>
  <si>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</si>
  <si>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</si>
  <si>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</si>
  <si>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</si>
  <si>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</si>
  <si>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</si>
  <si>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</si>
  <si>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</si>
  <si>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</si>
  <si>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</si>
  <si>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</si>
  <si>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</si>
  <si>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</si>
  <si>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</si>
  <si>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</si>
  <si>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</si>
  <si>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</si>
  <si>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</si>
  <si>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</si>
  <si>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</si>
  <si>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</si>
  <si>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</si>
  <si>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</si>
  <si>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</si>
  <si>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</si>
  <si>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</si>
  <si>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</si>
  <si>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</si>
  <si>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</si>
  <si>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</si>
  <si>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</si>
  <si>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</si>
  <si>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</si>
  <si>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</si>
  <si>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</si>
  <si>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</si>
  <si>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</si>
  <si>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</si>
  <si>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</si>
  <si>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</si>
  <si>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</si>
  <si>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</si>
  <si>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</si>
  <si>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</si>
  <si>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</si>
  <si>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</si>
  <si>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</si>
  <si>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</si>
  <si>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</si>
  <si>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</si>
  <si>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</si>
  <si>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</si>
  <si>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</si>
  <si>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</si>
  <si>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</si>
  <si>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</si>
  <si>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</si>
  <si>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</si>
  <si>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</si>
  <si>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</si>
  <si>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</si>
  <si>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</si>
  <si>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</si>
  <si>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Coordinador Centro Zonal: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</si>
  <si>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</si>
  <si>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</si>
  <si>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</si>
  <si>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</si>
  <si>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</si>
  <si>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</si>
  <si>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</si>
  <si>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</si>
  <si>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</si>
  <si>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</si>
  <si>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</si>
  <si>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</si>
  <si>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</si>
  <si>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</si>
  <si>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</si>
  <si>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</si>
  <si>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</si>
  <si>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</si>
  <si>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</si>
  <si>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</si>
  <si>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</si>
  <si>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</si>
  <si>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</si>
  <si>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</si>
  <si>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</si>
  <si>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</si>
  <si>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</si>
  <si>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</si>
  <si>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</si>
  <si>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</si>
  <si>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</si>
  <si>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</si>
  <si>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</si>
  <si>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r>
      <rPr>
        <b/>
        <sz val="12"/>
        <rFont val="Tempus Sans ITC"/>
        <family val="5"/>
      </rPr>
      <t xml:space="preserve">Antes de imprimir este documento… piense en el medio ambiente!
</t>
    </r>
    <r>
      <rPr>
        <b/>
        <sz val="6"/>
        <rFont val="Arial"/>
        <family val="2"/>
      </rPr>
      <t>Cualquier copia impresa de este documento se considera como COPIA NO CONTROLADA.</t>
    </r>
  </si>
  <si>
    <t>Correo Electrónico</t>
  </si>
  <si>
    <t>Tipo de Organización a la cual pertenece</t>
  </si>
  <si>
    <t>Nombre de la Organización a la cual pertenece</t>
  </si>
  <si>
    <t>Nombre(s)</t>
  </si>
  <si>
    <t>Apellidos(s)</t>
  </si>
  <si>
    <t>Organización Gubernamental</t>
  </si>
  <si>
    <t>Organización No Gubernamental</t>
  </si>
  <si>
    <t>Veedurías ciudadanas</t>
  </si>
  <si>
    <t>Ninguna</t>
  </si>
  <si>
    <t>Otra</t>
  </si>
  <si>
    <t>Atención de niñas y niños menores de 6 años en hogares infantiles, Centros de Desarrollo Infantil, Jardines</t>
  </si>
  <si>
    <t>Nutrición y Bienestarina y alimentos de alto valor nutricional</t>
  </si>
  <si>
    <t>Adopciones</t>
  </si>
  <si>
    <t>Violencia sexual</t>
  </si>
  <si>
    <t>Prevención de Embarazo en adolescentes</t>
  </si>
  <si>
    <t>Aprovechamiento del tiempo libre en adolescentes</t>
  </si>
  <si>
    <t>Trabajo infantil</t>
  </si>
  <si>
    <t>Maltrato infantil</t>
  </si>
  <si>
    <t>Atención y acompañamiento a las familias</t>
  </si>
  <si>
    <t>Atención y acompañamiento a grupos étnicos</t>
  </si>
  <si>
    <t>Madres gestantes y lactantes</t>
  </si>
  <si>
    <t>Relación del ICBF con otras entidades para la atención de Niñas, Niños, Adolescentes y Familias</t>
  </si>
  <si>
    <t>Frecuencia</t>
  </si>
  <si>
    <t>%</t>
  </si>
  <si>
    <t>Clasificación de la Información: PÚBLICA</t>
  </si>
  <si>
    <t>Regional:</t>
  </si>
  <si>
    <t>Fecha Analisis</t>
  </si>
  <si>
    <t>Página 1 de 2</t>
  </si>
  <si>
    <t>Página 2 de 2</t>
  </si>
  <si>
    <t>RENDICIÓN PÚBLICA DE CUENTAS</t>
  </si>
  <si>
    <t>MESA PÚBLICA</t>
  </si>
  <si>
    <t>Evaluación de:</t>
  </si>
  <si>
    <t>¿La información que brindó el ICBF frente a la gestión, fue clara, suficiente, oportuna y fácil de entender?</t>
  </si>
  <si>
    <t>PREGUNTA</t>
  </si>
  <si>
    <t>RESPUESTA</t>
  </si>
  <si>
    <t xml:space="preserve">Prensa, TV, Radio </t>
  </si>
  <si>
    <t xml:space="preserve">Comunidad  </t>
  </si>
  <si>
    <t xml:space="preserve">Boletín  </t>
  </si>
  <si>
    <t xml:space="preserve">Página Web  </t>
  </si>
  <si>
    <t>Clara</t>
  </si>
  <si>
    <t>No</t>
  </si>
  <si>
    <t>Si</t>
  </si>
  <si>
    <t>Encuestas evaluación diligenciadas</t>
  </si>
  <si>
    <t>Pregunta</t>
  </si>
  <si>
    <t>Respuesta</t>
  </si>
  <si>
    <t>Tipo de organización</t>
  </si>
  <si>
    <t>Difusión</t>
  </si>
  <si>
    <t>Canal</t>
  </si>
  <si>
    <t>Explicación inicial</t>
  </si>
  <si>
    <t>Oportunidad de opinar</t>
  </si>
  <si>
    <t>Participación ciudadana</t>
  </si>
  <si>
    <t>Información de calidad</t>
  </si>
  <si>
    <t>Consolido:</t>
  </si>
  <si>
    <t>Entidad u organización que representa</t>
  </si>
  <si>
    <t>Cómo se enteró de la realización del evento:</t>
  </si>
  <si>
    <r>
      <t>Antes de imprimir este documento… piense en el medio ambiente!</t>
    </r>
    <r>
      <rPr>
        <b/>
        <sz val="11"/>
        <rFont val="Tempus Sans ITC"/>
        <family val="5"/>
      </rPr>
      <t xml:space="preserve">
</t>
    </r>
    <r>
      <rPr>
        <sz val="6"/>
        <rFont val="Arial"/>
        <family val="2"/>
      </rPr>
      <t>Cualquier copia impresa de este documento se considera como COPIA NO CONTROLADA</t>
    </r>
    <r>
      <rPr>
        <sz val="12"/>
        <rFont val="Tempus Sans ITC"/>
        <family val="5"/>
      </rPr>
      <t xml:space="preserve">
</t>
    </r>
    <r>
      <rPr>
        <sz val="6"/>
        <rFont val="Arial"/>
        <family val="2"/>
      </rPr>
      <t>LOS DATOS PROPORCIONADOS SERAN TRATADOS DE ACUERDO A LA POLITICA DE TRATAMIENTO DE DATOS PERSONALES DEL ICBF Y A LA LEY 1581 DE 2012</t>
    </r>
  </si>
  <si>
    <t>F10.P2.MS</t>
  </si>
  <si>
    <t>PROCESO
MONITOREO Y SEGUIMIENTO A LA GESTIÓN
ANÁLISIS ENCUESTAS DE EVALUACIÓN RPC Y MP</t>
  </si>
  <si>
    <t>Parte interesada a la que representa (Toda persona u organización que puede afectar, verse afectada o percibirse afectada por una decisión o actividad).</t>
  </si>
  <si>
    <t>¿Cómo se enteró de la realización del evento?</t>
  </si>
  <si>
    <t>La explicación dada por la entidad acerca de los temas de: ¿Participación, transparencia institucional y ley anticorrupción en el evento fué?</t>
  </si>
  <si>
    <t xml:space="preserve">¿Considera que en el desarrollo del evento se abrieron espacios de diálogo que facilitaron reflexiones y discusiones en torno a los temas tratados? </t>
  </si>
  <si>
    <t>¿Considera que su participación en el evento se tuvo en cuenta?</t>
  </si>
  <si>
    <t>Usuarios</t>
  </si>
  <si>
    <t>Estado</t>
  </si>
  <si>
    <t>Proveedores</t>
  </si>
  <si>
    <t>Aliados estratégicos</t>
  </si>
  <si>
    <t>Comunidad</t>
  </si>
  <si>
    <t>Sociedad (veedurías-medios de comunicación)</t>
  </si>
  <si>
    <t>Por aviso en sitio público</t>
  </si>
  <si>
    <t>Invitación directa y / ó correo electrónico</t>
  </si>
  <si>
    <t>¿Como considera que fue la conexión a la Audiencia pública de rendición de cuentas?</t>
  </si>
  <si>
    <t>¿De los siguientes aspectos, por favor señale en cual o cuales podríamos mejorar en este tipo de eventos?</t>
  </si>
  <si>
    <t>Excelente</t>
  </si>
  <si>
    <t>Buena</t>
  </si>
  <si>
    <t>Regular</t>
  </si>
  <si>
    <t>Mala</t>
  </si>
  <si>
    <t>Imprecisa</t>
  </si>
  <si>
    <t>Logística</t>
  </si>
  <si>
    <t>Presentación</t>
  </si>
  <si>
    <t>Conectividad</t>
  </si>
  <si>
    <t>Lenguaje utilizado</t>
  </si>
  <si>
    <t>CZ Rosales</t>
  </si>
  <si>
    <t>La explicación dada por la entidad acerca de los temas de: ¿Participación, transparencia institucional y ley anticorrupción en el evento fue?</t>
  </si>
  <si>
    <t>Regional Antioquia</t>
  </si>
  <si>
    <t>Regional Atlantico</t>
  </si>
  <si>
    <t xml:space="preserve">De los siguientes aspectos, por favor señale en cual o cuales podríamos mejorar en este tipo de eventos
</t>
  </si>
  <si>
    <t>Versión 2</t>
  </si>
  <si>
    <t>Versión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</si>
</sst>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5"/>
    </font>
    <font>
      <b/>
      <sz val="12"/>
      <name val="Tempus Sans ITC"/>
      <family val="5"/>
    </font>
    <font>
      <b/>
      <sz val="6"/>
      <name val="Arial"/>
      <family val="2"/>
    </font>
    <font>
      <sz val="10"/>
      <name val="Zurich BT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9.5"/>
      <name val="Arial"/>
      <family val="2"/>
    </font>
    <font>
      <b/>
      <sz val="9.5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Zurich BT"/>
    </font>
    <font>
      <b/>
      <sz val="9"/>
      <name val="Arial"/>
      <family val="2"/>
    </font>
    <font>
      <sz val="9"/>
      <name val="Arial"/>
      <family val="2"/>
    </font>
    <font>
      <b/>
      <sz val="11"/>
      <name val="Tempus Sans ITC"/>
      <family val="5"/>
    </font>
    <font>
      <sz val="6"/>
      <name val="Arial"/>
      <family val="2"/>
    </font>
    <font>
      <sz val="12"/>
      <name val="Tempus Sans ITC"/>
      <family val="5"/>
    </font>
    <font>
      <sz val="10"/>
      <name val="Arial"/>
      <family val="2"/>
    </font>
    <font>
      <sz val="11"/>
      <name val="Calibri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D9D9D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0.399945066682943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6" fillId="0" borderId="0"/>
    <xf numFmtId="9" fontId="13" fillId="0" borderId="0" applyFont="0" applyFill="0" applyBorder="0" applyAlignment="0" applyProtection="0"/>
  </cellStyleXfs>
  <cellXfs count="157">
    <xf numFmtId="0" fontId="0" fillId="0" borderId="0" xfId="0"/>
    <xf numFmtId="0" fontId="6" fillId="0" borderId="1" xfId="1" applyBorder="1"/>
    <xf numFmtId="0" fontId="6" fillId="0" borderId="2" xfId="1" applyBorder="1"/>
    <xf numFmtId="0" fontId="6" fillId="0" borderId="0" xfId="1"/>
    <xf numFmtId="0" fontId="6" fillId="0" borderId="3" xfId="1" applyBorder="1"/>
    <xf numFmtId="0" fontId="6" fillId="0" borderId="5" xfId="1" applyBorder="1"/>
    <xf numFmtId="0" fontId="6" fillId="0" borderId="4" xfId="1" applyBorder="1"/>
    <xf numFmtId="0" fontId="6" fillId="0" borderId="6" xfId="1" applyBorder="1"/>
    <xf numFmtId="0" fontId="6" fillId="0" borderId="7" xfId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20" fontId="6" fillId="0" borderId="0" xfId="1" applyNumberFormat="1"/>
    <xf numFmtId="0" fontId="5" fillId="0" borderId="0" xfId="1" applyFont="1"/>
    <xf numFmtId="0" fontId="4" fillId="0" borderId="0" xfId="1" applyFont="1"/>
    <xf numFmtId="0" fontId="6" fillId="0" borderId="11" xfId="1" applyBorder="1"/>
    <xf numFmtId="0" fontId="6" fillId="0" borderId="0" xfId="1" applyBorder="1"/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9" fontId="8" fillId="3" borderId="12" xfId="2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Protection="1">
      <protection hidden="1"/>
    </xf>
    <xf numFmtId="0" fontId="0" fillId="2" borderId="0" xfId="0" applyFont="1" applyFill="1" applyAlignment="1" applyProtection="1">
      <protection hidden="1"/>
    </xf>
    <xf numFmtId="0" fontId="0" fillId="2" borderId="1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Protection="1">
      <protection hidden="1"/>
    </xf>
    <xf numFmtId="0" fontId="9" fillId="5" borderId="12" xfId="0" applyFont="1" applyFill="1" applyBorder="1" applyAlignment="1" applyProtection="1">
      <alignment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3" fillId="0" borderId="0" xfId="1" applyFont="1"/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3" fontId="16" fillId="3" borderId="12" xfId="0" applyNumberFormat="1" applyFont="1" applyFill="1" applyBorder="1" applyAlignment="1" applyProtection="1">
      <alignment horizontal="center" vertical="center"/>
      <protection hidden="1"/>
    </xf>
    <xf numFmtId="0" fontId="16" fillId="3" borderId="12" xfId="0" applyFont="1" applyFill="1" applyBorder="1" applyAlignment="1" applyProtection="1">
      <alignment horizontal="center" vertical="center" wrapText="1"/>
      <protection hidden="1"/>
    </xf>
    <xf numFmtId="0" fontId="16" fillId="3" borderId="12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3" fontId="16" fillId="4" borderId="12" xfId="0" applyNumberFormat="1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 wrapText="1"/>
      <protection hidden="1"/>
    </xf>
    <xf numFmtId="0" fontId="16" fillId="4" borderId="12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left" vertical="top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9" fontId="8" fillId="3" borderId="12" xfId="2" applyFont="1" applyFill="1" applyBorder="1" applyAlignment="1" applyProtection="1">
      <alignment horizontal="center" vertical="center"/>
      <protection hidden="1"/>
    </xf>
    <xf numFmtId="9" fontId="8" fillId="4" borderId="12" xfId="2" applyFont="1" applyFill="1" applyBorder="1" applyAlignment="1" applyProtection="1">
      <alignment horizontal="center" vertical="center"/>
      <protection hidden="1"/>
    </xf>
    <xf numFmtId="9" fontId="8" fillId="2" borderId="0" xfId="2" applyFont="1" applyFill="1" applyBorder="1" applyAlignment="1" applyProtection="1">
      <alignment horizontal="center" vertical="center"/>
      <protection hidden="1"/>
    </xf>
    <xf numFmtId="9" fontId="0" fillId="2" borderId="0" xfId="2" applyFont="1" applyFill="1" applyProtection="1">
      <protection hidden="1"/>
    </xf>
    <xf numFmtId="9" fontId="8" fillId="2" borderId="0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9" fontId="19" fillId="2" borderId="0" xfId="2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left" vertical="center"/>
      <protection hidden="1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3" fontId="16" fillId="3" borderId="12" xfId="0" applyNumberFormat="1" applyFont="1" applyFill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3" fontId="16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2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14" fontId="8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vertical="center" wrapText="1"/>
    </xf>
    <xf numFmtId="0" fontId="17" fillId="4" borderId="13" xfId="0" applyFont="1" applyFill="1" applyBorder="1" applyAlignment="1" applyProtection="1">
      <alignment horizontal="center" vertical="center" wrapText="1"/>
      <protection hidden="1"/>
    </xf>
    <xf numFmtId="0" fontId="17" fillId="4" borderId="15" xfId="0" applyFont="1" applyFill="1" applyBorder="1" applyAlignment="1" applyProtection="1">
      <alignment horizontal="center" vertical="center" wrapText="1"/>
      <protection hidden="1"/>
    </xf>
    <xf numFmtId="0" fontId="17" fillId="4" borderId="14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26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2" fillId="0" borderId="4" xfId="1" applyFont="1" applyBorder="1"/>
    <xf numFmtId="0" fontId="2" fillId="0" borderId="0" xfId="1" applyFont="1"/>
    <xf numFmtId="0" fontId="28" fillId="5" borderId="12" xfId="0" applyFont="1" applyFill="1" applyBorder="1" applyAlignment="1" applyProtection="1">
      <alignment horizontal="center" vertical="center" wrapText="1"/>
      <protection hidden="1"/>
    </xf>
    <xf numFmtId="3" fontId="28" fillId="5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Border="1"/>
    <xf numFmtId="0" fontId="29" fillId="0" borderId="3" xfId="1" applyFont="1" applyBorder="1"/>
    <xf numFmtId="0" fontId="30" fillId="0" borderId="4" xfId="1" applyFont="1" applyBorder="1" applyAlignment="1">
      <alignment horizontal="left" vertical="top"/>
    </xf>
    <xf numFmtId="0" fontId="29" fillId="0" borderId="0" xfId="1" applyFont="1"/>
    <xf numFmtId="0" fontId="29" fillId="0" borderId="5" xfId="1" applyFont="1" applyBorder="1"/>
    <xf numFmtId="0" fontId="30" fillId="0" borderId="6" xfId="1" applyFont="1" applyFill="1" applyBorder="1" applyAlignment="1">
      <alignment horizontal="left" vertical="top"/>
    </xf>
    <xf numFmtId="0" fontId="26" fillId="0" borderId="11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6" fillId="0" borderId="11" xfId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14" fillId="3" borderId="12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8" fillId="0" borderId="35" xfId="0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18" fillId="5" borderId="12" xfId="0" applyFont="1" applyFill="1" applyBorder="1" applyAlignment="1" applyProtection="1">
      <alignment horizontal="center" vertical="center" wrapText="1"/>
      <protection hidden="1"/>
    </xf>
    <xf numFmtId="0" fontId="17" fillId="3" borderId="12" xfId="0" applyFont="1" applyFill="1" applyBorder="1" applyAlignment="1" applyProtection="1">
      <alignment horizontal="center" vertical="center" wrapText="1"/>
      <protection hidden="1"/>
    </xf>
    <xf numFmtId="0" fontId="17" fillId="4" borderId="12" xfId="0" applyFont="1" applyFill="1" applyBorder="1" applyAlignment="1" applyProtection="1">
      <alignment horizontal="center" vertical="center" wrapText="1"/>
      <protection hidden="1"/>
    </xf>
    <xf numFmtId="9" fontId="8" fillId="3" borderId="13" xfId="0" applyNumberFormat="1" applyFont="1" applyFill="1" applyBorder="1" applyAlignment="1" applyProtection="1">
      <alignment horizontal="center" vertical="center" wrapText="1"/>
      <protection hidden="1"/>
    </xf>
    <xf numFmtId="9" fontId="8" fillId="3" borderId="15" xfId="0" applyNumberFormat="1" applyFont="1" applyFill="1" applyBorder="1" applyAlignment="1" applyProtection="1">
      <alignment horizontal="center" vertical="center" wrapText="1"/>
      <protection hidden="1"/>
    </xf>
    <xf numFmtId="9" fontId="8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0" applyFont="1" applyFill="1" applyBorder="1" applyAlignment="1" applyProtection="1">
      <alignment horizontal="center" vertical="center" wrapText="1"/>
      <protection hidden="1"/>
    </xf>
    <xf numFmtId="14" fontId="8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12" xfId="0" applyFont="1" applyFill="1" applyBorder="1" applyAlignment="1" applyProtection="1">
      <alignment horizontal="center" vertical="center"/>
      <protection hidden="1"/>
    </xf>
    <xf numFmtId="14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17" fillId="3" borderId="0" xfId="0" applyFont="1" applyFill="1" applyBorder="1" applyAlignment="1" applyProtection="1">
      <alignment horizontal="center" vertical="center" wrapText="1"/>
      <protection hidden="1"/>
    </xf>
    <xf numFmtId="0" fontId="17" fillId="3" borderId="38" xfId="0" applyFont="1" applyFill="1" applyBorder="1" applyAlignment="1" applyProtection="1">
      <alignment horizontal="center" vertical="center" wrapText="1"/>
      <protection hidden="1"/>
    </xf>
    <xf numFmtId="0" fontId="17" fillId="3" borderId="40" xfId="0" applyFont="1" applyFill="1" applyBorder="1" applyAlignment="1" applyProtection="1">
      <alignment horizontal="left" vertical="center" wrapText="1"/>
      <protection hidden="1"/>
    </xf>
    <xf numFmtId="0" fontId="17" fillId="3" borderId="41" xfId="0" applyFont="1" applyFill="1" applyBorder="1" applyAlignment="1" applyProtection="1">
      <alignment horizontal="left" vertical="center" wrapText="1"/>
      <protection hidden="1"/>
    </xf>
    <xf numFmtId="0" fontId="17" fillId="3" borderId="42" xfId="0" applyFont="1" applyFill="1" applyBorder="1" applyAlignment="1" applyProtection="1">
      <alignment horizontal="center" vertical="center" wrapText="1"/>
      <protection hidden="1"/>
    </xf>
    <xf numFmtId="0" fontId="17" fillId="3" borderId="37" xfId="0" applyFont="1" applyFill="1" applyBorder="1" applyAlignment="1" applyProtection="1">
      <alignment horizontal="center" vertical="center" wrapText="1"/>
      <protection hidden="1"/>
    </xf>
    <xf numFmtId="0" fontId="17" fillId="3" borderId="39" xfId="0" applyFont="1" applyFill="1" applyBorder="1" applyAlignment="1" applyProtection="1">
      <alignment horizontal="center" vertical="center" wrapText="1"/>
      <protection hidden="1"/>
    </xf>
    <xf numFmtId="0" fontId="17" fillId="3" borderId="43" xfId="0" applyFont="1" applyFill="1" applyBorder="1" applyAlignment="1" applyProtection="1">
      <alignment horizontal="center" vertical="center" wrapText="1"/>
      <protection hidden="1"/>
    </xf>
    <xf numFmtId="0" fontId="17" fillId="3" borderId="41" xfId="0" applyFont="1" applyFill="1" applyBorder="1" applyAlignment="1" applyProtection="1">
      <alignment horizontal="center" vertical="center" wrapText="1"/>
      <protection hidden="1"/>
    </xf>
    <xf numFmtId="0" fontId="8" fillId="3" borderId="44" xfId="0" applyFont="1" applyFill="1" applyBorder="1" applyAlignment="1" applyProtection="1">
      <alignment horizontal="center" vertical="center" wrapText="1"/>
      <protection hidden="1"/>
    </xf>
    <xf numFmtId="0" fontId="8" fillId="3" borderId="45" xfId="0" applyFont="1" applyFill="1" applyBorder="1" applyAlignment="1" applyProtection="1">
      <alignment horizontal="center" vertical="center" wrapText="1"/>
      <protection hidden="1"/>
    </xf>
    <xf numFmtId="0" fontId="17" fillId="3" borderId="12" xfId="0" applyFont="1" applyFill="1" applyBorder="1" applyAlignment="1" applyProtection="1">
      <alignment horizontal="left" vertical="center" wrapText="1"/>
      <protection hidden="1"/>
    </xf>
    <xf numFmtId="0" fontId="17" fillId="4" borderId="12" xfId="0" applyFont="1" applyFill="1" applyBorder="1" applyAlignment="1" applyProtection="1">
      <alignment horizontal="left" vertical="center" wrapText="1"/>
      <protection hidden="1"/>
    </xf>
    <xf numFmtId="0" fontId="20" fillId="5" borderId="13" xfId="0" applyFont="1" applyFill="1" applyBorder="1" applyAlignment="1" applyProtection="1">
      <alignment horizontal="center"/>
      <protection hidden="1"/>
    </xf>
    <xf numFmtId="0" fontId="20" fillId="5" borderId="15" xfId="0" applyFont="1" applyFill="1" applyBorder="1" applyAlignment="1" applyProtection="1">
      <alignment horizontal="center"/>
      <protection hidden="1"/>
    </xf>
    <xf numFmtId="0" fontId="20" fillId="5" borderId="14" xfId="0" applyFont="1" applyFill="1" applyBorder="1" applyAlignment="1" applyProtection="1">
      <alignment horizontal="center"/>
      <protection hidden="1"/>
    </xf>
    <xf numFmtId="0" fontId="0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9" fontId="8" fillId="3" borderId="44" xfId="2" applyFont="1" applyFill="1" applyBorder="1" applyAlignment="1" applyProtection="1">
      <alignment horizontal="center" vertical="center"/>
      <protection hidden="1"/>
    </xf>
    <xf numFmtId="9" fontId="8" fillId="3" borderId="45" xfId="2" applyFont="1" applyFill="1" applyBorder="1" applyAlignment="1" applyProtection="1">
      <alignment horizontal="center" vertical="center"/>
      <protection hidden="1"/>
    </xf>
    <xf numFmtId="0" fontId="17" fillId="3" borderId="39" xfId="0" applyFont="1" applyFill="1" applyBorder="1" applyAlignment="1" applyProtection="1">
      <alignment horizontal="left" vertical="center" wrapText="1"/>
      <protection hidden="1"/>
    </xf>
    <xf numFmtId="0" fontId="17" fillId="4" borderId="44" xfId="0" applyFont="1" applyFill="1" applyBorder="1" applyAlignment="1" applyProtection="1">
      <alignment horizontal="center" vertical="center" wrapText="1"/>
      <protection hidden="1"/>
    </xf>
    <xf numFmtId="0" fontId="17" fillId="4" borderId="48" xfId="0" applyFont="1" applyFill="1" applyBorder="1" applyAlignment="1" applyProtection="1">
      <alignment horizontal="center" vertical="center" wrapText="1"/>
      <protection hidden="1"/>
    </xf>
    <xf numFmtId="0" fontId="17" fillId="4" borderId="45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212"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ASISTENCIA</a:t>
            </a:r>
            <a:r>
              <a:rPr lang="en-US" baseline="0"/>
              <a:t> DE LA PARTE INTERESADA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0224677344752"/>
          <c:y val="0.23024255512024169"/>
          <c:w val="0.7960931682654574"/>
          <c:h val="0.652234363731925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TABULACIÓN!$S$12</c:f>
              <c:strCache>
                <c:ptCount val="1"/>
                <c:pt idx="0">
                  <c:v>Tipo de organización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TABULACIÓN!$R$13:$R$18</c:f>
              <c:strCache>
                <c:ptCount val="6"/>
                <c:pt idx="0">
                  <c:v>Usuarios</c:v>
                </c:pt>
                <c:pt idx="1">
                  <c:v>Estado</c:v>
                </c:pt>
                <c:pt idx="2">
                  <c:v>Proveedores</c:v>
                </c:pt>
                <c:pt idx="3">
                  <c:v>Aliados estratégicos</c:v>
                </c:pt>
                <c:pt idx="4">
                  <c:v>Comunidad</c:v>
                </c:pt>
                <c:pt idx="5">
                  <c:v>Sociedad (veedurías-medios de comunicación)</c:v>
                </c:pt>
              </c:strCache>
            </c:strRef>
          </c:cat>
          <c:val>
            <c:numRef>
              <c:f>TABULACIÓN!$S$13:$S$18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4-4597-BD14-AAAF80A58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1"/>
        <c:axId val="133822976"/>
        <c:axId val="198438848"/>
      </c:barChart>
      <c:catAx>
        <c:axId val="13382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8438848"/>
        <c:crosses val="autoZero"/>
        <c:auto val="1"/>
        <c:lblAlgn val="ctr"/>
        <c:lblOffset val="100"/>
        <c:noMultiLvlLbl val="0"/>
      </c:catAx>
      <c:valAx>
        <c:axId val="19843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82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INFORMACION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TABULACIÓN!$S$18</c:f>
              <c:strCache>
                <c:ptCount val="1"/>
                <c:pt idx="0">
                  <c:v>#¡DIV/0!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7E4-4DE6-ABB9-7C3F79594FE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7E4-4DE6-ABB9-7C3F79594FE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7E4-4DE6-ABB9-7C3F79594FED}"/>
              </c:ext>
            </c:extLst>
          </c:dPt>
          <c:dLbls>
            <c:dLbl>
              <c:idx val="1"/>
              <c:layout>
                <c:manualLayout>
                  <c:x val="-0.17709132033228464"/>
                  <c:y val="0.265374177369250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E4-4DE6-ABB9-7C3F79594FED}"/>
                </c:ext>
              </c:extLst>
            </c:dLbl>
            <c:dLbl>
              <c:idx val="2"/>
              <c:layout>
                <c:manualLayout>
                  <c:x val="8.6875746557010344E-2"/>
                  <c:y val="0.4236154879978462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89202479439441"/>
                      <c:h val="0.151363356887313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7E4-4DE6-ABB9-7C3F79594F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TABULACIÓN!$R$34:$R$36</c:f>
              <c:strCache>
                <c:ptCount val="3"/>
                <c:pt idx="1">
                  <c:v>Clara</c:v>
                </c:pt>
                <c:pt idx="2">
                  <c:v>Imprecisa</c:v>
                </c:pt>
              </c:strCache>
            </c:strRef>
          </c:cat>
          <c:val>
            <c:numRef>
              <c:f>TABULACIÓN!$S$34:$S$36</c:f>
              <c:numCache>
                <c:formatCode>0%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1B-46DA-8423-2C05FFFC1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CONEXION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941745314609145E-2"/>
          <c:y val="0.31920767211500428"/>
          <c:w val="0.81897672523522203"/>
          <c:h val="0.67814756982382574"/>
        </c:manualLayout>
      </c:layout>
      <c:pie3DChart>
        <c:varyColors val="1"/>
        <c:ser>
          <c:idx val="0"/>
          <c:order val="0"/>
          <c:tx>
            <c:strRef>
              <c:f>TABULACIÓN!$S$38</c:f>
              <c:strCache>
                <c:ptCount val="1"/>
                <c:pt idx="0">
                  <c:v>Difusión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634-484A-814F-33D74780C682}"/>
              </c:ext>
            </c:extLst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634-484A-814F-33D74780C682}"/>
              </c:ext>
            </c:extLst>
          </c:dPt>
          <c:dPt>
            <c:idx val="2"/>
            <c:bubble3D val="0"/>
            <c:spPr>
              <a:solidFill>
                <a:schemeClr val="accent3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634-484A-814F-33D74780C682}"/>
              </c:ext>
            </c:extLst>
          </c:dPt>
          <c:dPt>
            <c:idx val="3"/>
            <c:bubble3D val="0"/>
            <c:spPr>
              <a:solidFill>
                <a:schemeClr val="accent3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6C4-493F-9A1A-38D9D9A6F281}"/>
              </c:ext>
            </c:extLst>
          </c:dPt>
          <c:dLbls>
            <c:dLbl>
              <c:idx val="1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44792320497507"/>
                      <c:h val="0.114994724949684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34-484A-814F-33D74780C682}"/>
                </c:ext>
              </c:extLst>
            </c:dLbl>
            <c:dLbl>
              <c:idx val="2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2766463934501"/>
                      <c:h val="0.266766500607163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634-484A-814F-33D74780C682}"/>
                </c:ext>
              </c:extLst>
            </c:dLbl>
            <c:dLbl>
              <c:idx val="3"/>
              <c:layout>
                <c:manualLayout>
                  <c:x val="0.13361473617094427"/>
                  <c:y val="0.276299864316651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83463613160031"/>
                      <c:h val="0.351082379960022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6C4-493F-9A1A-38D9D9A6F2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TABULACIÓN!$R$29:$R$32</c:f>
              <c:strCache>
                <c:ptCount val="4"/>
                <c:pt idx="0">
                  <c:v>Excelente</c:v>
                </c:pt>
                <c:pt idx="1">
                  <c:v>Buena</c:v>
                </c:pt>
                <c:pt idx="2">
                  <c:v>Regular</c:v>
                </c:pt>
                <c:pt idx="3">
                  <c:v>Mala</c:v>
                </c:pt>
              </c:strCache>
            </c:strRef>
          </c:cat>
          <c:val>
            <c:numRef>
              <c:f>TABULACIÓN!$S$29:$S$32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34-484A-814F-33D74780C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TABULACIÓN!$S$33</c:f>
              <c:strCache>
                <c:ptCount val="1"/>
                <c:pt idx="0">
                  <c:v>Canal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B4A-41C9-9C05-1EC92420B8A7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B4A-41C9-9C05-1EC92420B8A7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B4A-41C9-9C05-1EC92420B8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TABULACIÓN!$R$21:$R$26</c:f>
              <c:strCache>
                <c:ptCount val="6"/>
                <c:pt idx="0">
                  <c:v>Por aviso en sitio público</c:v>
                </c:pt>
                <c:pt idx="1">
                  <c:v>Prensa, TV, Radio </c:v>
                </c:pt>
                <c:pt idx="2">
                  <c:v>Comunidad  </c:v>
                </c:pt>
                <c:pt idx="3">
                  <c:v>Boletín  </c:v>
                </c:pt>
                <c:pt idx="4">
                  <c:v>Página Web  </c:v>
                </c:pt>
                <c:pt idx="5">
                  <c:v>Invitación directa y / ó correo electrónico</c:v>
                </c:pt>
              </c:strCache>
            </c:strRef>
          </c:cat>
          <c:val>
            <c:numRef>
              <c:f>TABULACIÓN!$S$21:$S$26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4A-41C9-9C05-1EC92420B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5245824"/>
        <c:axId val="164088064"/>
      </c:barChart>
      <c:valAx>
        <c:axId val="16408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5245824"/>
        <c:crosses val="autoZero"/>
        <c:crossBetween val="between"/>
      </c:valAx>
      <c:catAx>
        <c:axId val="13524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4088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COMPONENTE</a:t>
            </a:r>
            <a:r>
              <a:rPr lang="en-US" baseline="0"/>
              <a:t> DIALOGO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299274931376466"/>
          <c:y val="0.22975696742574295"/>
          <c:w val="0.49749275805049914"/>
          <c:h val="0.40547296922466619"/>
        </c:manualLayout>
      </c:layout>
      <c:pie3DChart>
        <c:varyColors val="1"/>
        <c:ser>
          <c:idx val="0"/>
          <c:order val="0"/>
          <c:tx>
            <c:strRef>
              <c:f>TABULACIÓN!$S$28</c:f>
              <c:strCache>
                <c:ptCount val="1"/>
                <c:pt idx="0">
                  <c:v>Explicación inicial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AC2-4393-8B22-233FC18C9BA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AC2-4393-8B22-233FC18C9BA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30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30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3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AC2-4393-8B22-233FC18C9BA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84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4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AC2-4393-8B22-233FC18C9BA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tint val="37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37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3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AC2-4393-8B22-233FC18C9BA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3">
                      <a:tint val="90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90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9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6AC2-4393-8B22-233FC18C9BA9}"/>
              </c:ext>
            </c:extLst>
          </c:dPt>
          <c:dLbls>
            <c:dLbl>
              <c:idx val="0"/>
              <c:layout>
                <c:manualLayout>
                  <c:x val="0.12588298760970376"/>
                  <c:y val="0.242789740555216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C2-4393-8B22-233FC18C9B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TABULACIÓN!$R$39:$R$40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TABULACIÓN!$S$39:$S$40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AC2-4393-8B22-233FC18C9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INFORMACION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003622631717318"/>
          <c:y val="0.26393127527119048"/>
          <c:w val="0.66584059335883661"/>
          <c:h val="0.54786353443755209"/>
        </c:manualLayout>
      </c:layout>
      <c:pie3DChart>
        <c:varyColors val="1"/>
        <c:ser>
          <c:idx val="0"/>
          <c:order val="0"/>
          <c:tx>
            <c:strRef>
              <c:f>TABULACIÓN!$S$42</c:f>
              <c:strCache>
                <c:ptCount val="1"/>
                <c:pt idx="0">
                  <c:v>Oportunidad de opinar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C7-427C-B537-5A8EBFB7A127}"/>
              </c:ext>
            </c:extLst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C7-427C-B537-5A8EBFB7A127}"/>
              </c:ext>
            </c:extLst>
          </c:dPt>
          <c:dPt>
            <c:idx val="2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4C7-427C-B537-5A8EBFB7A127}"/>
              </c:ext>
            </c:extLst>
          </c:dPt>
          <c:dPt>
            <c:idx val="3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4C7-427C-B537-5A8EBFB7A127}"/>
              </c:ext>
            </c:extLst>
          </c:dPt>
          <c:dPt>
            <c:idx val="4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4C7-427C-B537-5A8EBFB7A127}"/>
              </c:ext>
            </c:extLst>
          </c:dPt>
          <c:dPt>
            <c:idx val="5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4C7-427C-B537-5A8EBFB7A127}"/>
              </c:ext>
            </c:extLst>
          </c:dPt>
          <c:dLbls>
            <c:dLbl>
              <c:idx val="1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857971828349478"/>
                      <c:h val="0.296878156445612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4C7-427C-B537-5A8EBFB7A1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TABULACIÓN!$R$47:$R$48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TABULACIÓN!$S$47:$S$48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4C7-427C-B537-5A8EBFB7A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SUGERENCIAS DE MEJORA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253611334215847E-2"/>
          <c:y val="0.15810550248136845"/>
          <c:w val="0.81888408000277968"/>
          <c:h val="0.71880940403424343"/>
        </c:manualLayout>
      </c:layout>
      <c:pie3DChart>
        <c:varyColors val="1"/>
        <c:ser>
          <c:idx val="0"/>
          <c:order val="0"/>
          <c:tx>
            <c:strRef>
              <c:f>TABULACIÓN!$S$50</c:f>
              <c:strCache>
                <c:ptCount val="1"/>
                <c:pt idx="0">
                  <c:v>Participación ciudadana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958-43BC-8E08-381E5765D8E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958-43BC-8E08-381E5765D8E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958-43BC-8E08-381E5765D8E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30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30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3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958-43BC-8E08-381E5765D8E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tint val="95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95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9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958-43BC-8E08-381E5765D8E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3">
                      <a:tint val="60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60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958-43BC-8E08-381E5765D8E6}"/>
              </c:ext>
            </c:extLst>
          </c:dPt>
          <c:dLbls>
            <c:dLbl>
              <c:idx val="0"/>
              <c:layout>
                <c:manualLayout>
                  <c:x val="4.0859799111343555E-3"/>
                  <c:y val="8.18020147910562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58-43BC-8E08-381E5765D8E6}"/>
                </c:ext>
              </c:extLst>
            </c:dLbl>
            <c:dLbl>
              <c:idx val="1"/>
              <c:layout>
                <c:manualLayout>
                  <c:x val="0.18104261176542891"/>
                  <c:y val="0.1898898278165188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4156988473736678"/>
                      <c:h val="0.229428707826490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958-43BC-8E08-381E5765D8E6}"/>
                </c:ext>
              </c:extLst>
            </c:dLbl>
            <c:dLbl>
              <c:idx val="2"/>
              <c:layout>
                <c:manualLayout>
                  <c:x val="-0.12759508629985639"/>
                  <c:y val="0.3462011140560076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17962485064701"/>
                      <c:h val="0.18619363499071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958-43BC-8E08-381E5765D8E6}"/>
                </c:ext>
              </c:extLst>
            </c:dLbl>
            <c:dLbl>
              <c:idx val="3"/>
              <c:layout>
                <c:manualLayout>
                  <c:x val="8.2310080966431064E-3"/>
                  <c:y val="0.495811225877984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376813148564456"/>
                      <c:h val="0.305139840975588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958-43BC-8E08-381E5765D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TABULACIÓN!$R$51:$R$54</c:f>
              <c:strCache>
                <c:ptCount val="4"/>
                <c:pt idx="0">
                  <c:v>Logística</c:v>
                </c:pt>
                <c:pt idx="1">
                  <c:v>Presentación</c:v>
                </c:pt>
                <c:pt idx="2">
                  <c:v>Conectividad</c:v>
                </c:pt>
                <c:pt idx="3">
                  <c:v>Lenguaje utilizado</c:v>
                </c:pt>
              </c:strCache>
            </c:strRef>
          </c:cat>
          <c:val>
            <c:numRef>
              <c:f>TABULACIÓN!$S$51:$S$54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958-43BC-8E08-381E5765D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PARTICIPACION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5635507052954848"/>
          <c:y val="0.34608477757165601"/>
          <c:w val="0.57401450137247068"/>
          <c:h val="0.5426743596569485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744-4E0D-9EC1-286614CF4C2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744-4E0D-9EC1-286614CF4C2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30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30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3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744-4E0D-9EC1-286614CF4C2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84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4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744-4E0D-9EC1-286614CF4C2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tint val="37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37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3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A744-4E0D-9EC1-286614CF4C2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3">
                      <a:tint val="90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90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9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A744-4E0D-9EC1-286614CF4C24}"/>
              </c:ext>
            </c:extLst>
          </c:dPt>
          <c:dLbls>
            <c:dLbl>
              <c:idx val="0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840585124213273E-2"/>
                      <c:h val="9.30513624680277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744-4E0D-9EC1-286614CF4C24}"/>
                </c:ext>
              </c:extLst>
            </c:dLbl>
            <c:dLbl>
              <c:idx val="1"/>
              <c:layout>
                <c:manualLayout>
                  <c:x val="2.1728359058497231E-3"/>
                  <c:y val="0.3202753231764183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20058618467205"/>
                      <c:h val="0.377545000120370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744-4E0D-9EC1-286614CF4C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TABULACIÓN!$R$43:$R$44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TABULACIÓN!$S$43:$S$44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TABULACIÓN!#REF!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C-A744-4E0D-9EC1-286614CF4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190479</xdr:colOff>
      <xdr:row>0</xdr:row>
      <xdr:rowOff>52915</xdr:rowOff>
    </xdr:from>
    <xdr:to>
      <xdr:col>1</xdr:col>
      <xdr:colOff>810239</xdr:colOff>
      <xdr:row>2</xdr:row>
      <xdr:rowOff>225000</xdr:rowOff>
    </xdr:to>
    <xdr:pic>
      <xdr:nvPicPr>
        <xdr:cNvPr id="4" name="Imagen 3" descr="ICBFNEW">
          <a:extLst>
            <a:ext uri="{FF2B5EF4-FFF2-40B4-BE49-F238E27FC236}">
              <a16:creationId xmlns:a16="http://schemas.microsoft.com/office/drawing/2014/main" id="{EE3B47CD-C0B0-4AEE-A11A-6F143B72CD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29" y="52915"/>
          <a:ext cx="619760" cy="7435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502227</xdr:colOff>
      <xdr:row>11</xdr:row>
      <xdr:rowOff>112568</xdr:rowOff>
    </xdr:from>
    <xdr:to>
      <xdr:col>13</xdr:col>
      <xdr:colOff>813955</xdr:colOff>
      <xdr:row>17</xdr:row>
      <xdr:rowOff>415636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082289-DD78-47C2-99F4-339492F7C5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34637</xdr:colOff>
      <xdr:row>33</xdr:row>
      <xdr:rowOff>867</xdr:rowOff>
    </xdr:from>
    <xdr:to>
      <xdr:col>14</xdr:col>
      <xdr:colOff>25977</xdr:colOff>
      <xdr:row>35</xdr:row>
      <xdr:rowOff>948605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8374EBFC-DEEC-4FDD-A74A-25FD02CD0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155863</xdr:colOff>
      <xdr:row>28</xdr:row>
      <xdr:rowOff>207818</xdr:rowOff>
    </xdr:from>
    <xdr:to>
      <xdr:col>14</xdr:col>
      <xdr:colOff>229898</xdr:colOff>
      <xdr:row>32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37AC6AF-CB15-49DD-A687-28453B57C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0</xdr:colOff>
      <xdr:row>26</xdr:row>
      <xdr:rowOff>8659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638854B4-A385-4934-9AE2-C59D4048B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38</xdr:row>
      <xdr:rowOff>42332</xdr:rowOff>
    </xdr:from>
    <xdr:to>
      <xdr:col>14</xdr:col>
      <xdr:colOff>0</xdr:colOff>
      <xdr:row>40</xdr:row>
      <xdr:rowOff>50991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3B4CB6E9-3397-4988-9C81-5600848B9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46</xdr:row>
      <xdr:rowOff>0</xdr:rowOff>
    </xdr:from>
    <xdr:to>
      <xdr:col>14</xdr:col>
      <xdr:colOff>0</xdr:colOff>
      <xdr:row>48</xdr:row>
      <xdr:rowOff>8659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3F78732-95F4-4484-BB85-4948C7CE4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50</xdr:row>
      <xdr:rowOff>0</xdr:rowOff>
    </xdr:from>
    <xdr:to>
      <xdr:col>14</xdr:col>
      <xdr:colOff>0</xdr:colOff>
      <xdr:row>54</xdr:row>
      <xdr:rowOff>8659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E02E95DC-6E4E-4713-B021-A4E343FBB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42</xdr:row>
      <xdr:rowOff>0</xdr:rowOff>
    </xdr:from>
    <xdr:to>
      <xdr:col>14</xdr:col>
      <xdr:colOff>0</xdr:colOff>
      <xdr:row>44</xdr:row>
      <xdr:rowOff>8659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88CB5AF-3CB3-45ED-823F-3025EFD20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233793</xdr:colOff>
      <xdr:row>0</xdr:row>
      <xdr:rowOff>51954</xdr:rowOff>
    </xdr:from>
    <xdr:to>
      <xdr:col>0</xdr:col>
      <xdr:colOff>871968</xdr:colOff>
      <xdr:row>2</xdr:row>
      <xdr:rowOff>243512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CBA8BBED-05DF-4DCF-80D9-FA52865D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3" y="51954"/>
          <a:ext cx="638175" cy="763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624"/>
  <sheetViews>
    <sheetView workbookViewId="0">
      <selection sqref="A1:A1048576"/>
    </sheetView>
  </sheetViews>
  <sheetFormatPr baseColWidth="10" defaultColWidth="11.42578125" defaultRowHeight="15"/>
  <cols>
    <col min="1" max="1" width="24.85546875" style="3" customWidth="1"/>
    <col min="2" max="2" width="43.28515625" style="3" customWidth="1"/>
    <col min="3" max="3" width="43" style="3" customWidth="1"/>
    <col min="4" max="16384" width="11.42578125" style="3"/>
  </cols>
  <sheetData>
    <row r="1" spans="1:2">
      <c r="A1" s="1" t="s">
        <v>3</v>
      </c>
      <c r="B1" s="2" t="s">
        <v>4</v>
      </c>
    </row>
    <row r="2" spans="1:2" s="88" customFormat="1">
      <c r="A2" s="86">
        <v>1</v>
      </c>
      <c r="B2" s="87" t="s">
        <v>5</v>
      </c>
    </row>
    <row r="3" spans="1:2" s="88" customFormat="1">
      <c r="A3" s="86">
        <v>2</v>
      </c>
      <c r="B3" s="87" t="s">
        <v>6</v>
      </c>
    </row>
    <row r="4" spans="1:2" s="88" customFormat="1">
      <c r="A4" s="86">
        <v>3</v>
      </c>
      <c r="B4" s="87" t="s">
        <v>7</v>
      </c>
    </row>
    <row r="5" spans="1:2" s="88" customFormat="1">
      <c r="A5" s="86">
        <v>4</v>
      </c>
      <c r="B5" s="87" t="s">
        <v>8</v>
      </c>
    </row>
    <row r="6" spans="1:2" s="88" customFormat="1">
      <c r="A6" s="86">
        <v>5</v>
      </c>
      <c r="B6" s="87" t="s">
        <v>9</v>
      </c>
    </row>
    <row r="7" spans="1:2" s="88" customFormat="1">
      <c r="A7" s="86">
        <v>6</v>
      </c>
      <c r="B7" s="87" t="s">
        <v>10</v>
      </c>
    </row>
    <row r="8" spans="1:2" s="88" customFormat="1">
      <c r="A8" s="86">
        <v>7</v>
      </c>
      <c r="B8" s="87" t="s">
        <v>11</v>
      </c>
    </row>
    <row r="9" spans="1:2" s="88" customFormat="1">
      <c r="A9" s="86">
        <v>8</v>
      </c>
      <c r="B9" s="87" t="s">
        <v>12</v>
      </c>
    </row>
    <row r="10" spans="1:2" s="88" customFormat="1">
      <c r="A10" s="86">
        <v>9</v>
      </c>
      <c r="B10" s="87" t="s">
        <v>13</v>
      </c>
    </row>
    <row r="11" spans="1:2" s="88" customFormat="1">
      <c r="A11" s="86">
        <v>10</v>
      </c>
      <c r="B11" s="87" t="s">
        <v>14</v>
      </c>
    </row>
    <row r="12" spans="1:2" s="88" customFormat="1">
      <c r="A12" s="86">
        <v>11</v>
      </c>
      <c r="B12" s="87" t="s">
        <v>15</v>
      </c>
    </row>
    <row r="13" spans="1:2" s="88" customFormat="1">
      <c r="A13" s="86">
        <v>12</v>
      </c>
      <c r="B13" s="87" t="s">
        <v>16</v>
      </c>
    </row>
    <row r="14" spans="1:2" s="88" customFormat="1">
      <c r="A14" s="86">
        <v>13</v>
      </c>
      <c r="B14" s="87" t="s">
        <v>17</v>
      </c>
    </row>
    <row r="15" spans="1:2" s="88" customFormat="1" ht="15.75" thickBot="1">
      <c r="A15" s="89"/>
      <c r="B15" s="90" t="s">
        <v>18</v>
      </c>
    </row>
    <row r="16" spans="1:2" ht="15.75" thickBot="1"/>
    <row r="17" spans="1:2">
      <c r="A17" s="1" t="s">
        <v>19</v>
      </c>
      <c r="B17" s="2" t="s">
        <v>1</v>
      </c>
    </row>
    <row r="18" spans="1:2">
      <c r="A18" s="4">
        <v>5</v>
      </c>
      <c r="B18" s="85" t="s">
        <v>386</v>
      </c>
    </row>
    <row r="19" spans="1:2">
      <c r="A19" s="4">
        <v>8</v>
      </c>
      <c r="B19" s="85" t="s">
        <v>387</v>
      </c>
    </row>
    <row r="20" spans="1:2">
      <c r="A20" s="4">
        <v>11</v>
      </c>
      <c r="B20" s="6" t="s">
        <v>20</v>
      </c>
    </row>
    <row r="21" spans="1:2">
      <c r="A21" s="4">
        <v>13</v>
      </c>
      <c r="B21" s="6" t="s">
        <v>21</v>
      </c>
    </row>
    <row r="22" spans="1:2">
      <c r="A22" s="4">
        <v>15</v>
      </c>
      <c r="B22" s="6" t="s">
        <v>22</v>
      </c>
    </row>
    <row r="23" spans="1:2">
      <c r="A23" s="4">
        <v>17</v>
      </c>
      <c r="B23" s="6" t="s">
        <v>23</v>
      </c>
    </row>
    <row r="24" spans="1:2">
      <c r="A24" s="4">
        <v>18</v>
      </c>
      <c r="B24" s="6" t="s">
        <v>24</v>
      </c>
    </row>
    <row r="25" spans="1:2">
      <c r="A25" s="4">
        <v>19</v>
      </c>
      <c r="B25" s="6" t="s">
        <v>25</v>
      </c>
    </row>
    <row r="26" spans="1:2">
      <c r="A26" s="4">
        <v>20</v>
      </c>
      <c r="B26" s="6" t="s">
        <v>26</v>
      </c>
    </row>
    <row r="27" spans="1:2">
      <c r="A27" s="4">
        <v>23</v>
      </c>
      <c r="B27" s="6" t="s">
        <v>27</v>
      </c>
    </row>
    <row r="28" spans="1:2">
      <c r="A28" s="4">
        <v>25</v>
      </c>
      <c r="B28" s="6" t="s">
        <v>28</v>
      </c>
    </row>
    <row r="29" spans="1:2">
      <c r="A29" s="4">
        <v>27</v>
      </c>
      <c r="B29" s="6" t="s">
        <v>29</v>
      </c>
    </row>
    <row r="30" spans="1:2">
      <c r="A30" s="4">
        <v>41</v>
      </c>
      <c r="B30" s="6" t="s">
        <v>30</v>
      </c>
    </row>
    <row r="31" spans="1:2">
      <c r="A31" s="4">
        <v>44</v>
      </c>
      <c r="B31" s="6" t="s">
        <v>31</v>
      </c>
    </row>
    <row r="32" spans="1:2">
      <c r="A32" s="4">
        <v>47</v>
      </c>
      <c r="B32" s="6" t="s">
        <v>32</v>
      </c>
    </row>
    <row r="33" spans="1:2">
      <c r="A33" s="4">
        <v>50</v>
      </c>
      <c r="B33" s="6" t="s">
        <v>33</v>
      </c>
    </row>
    <row r="34" spans="1:2">
      <c r="A34" s="4">
        <v>52</v>
      </c>
      <c r="B34" s="6" t="s">
        <v>34</v>
      </c>
    </row>
    <row r="35" spans="1:2">
      <c r="A35" s="4">
        <v>54</v>
      </c>
      <c r="B35" s="6" t="s">
        <v>35</v>
      </c>
    </row>
    <row r="36" spans="1:2">
      <c r="A36" s="4">
        <v>63</v>
      </c>
      <c r="B36" s="6" t="s">
        <v>36</v>
      </c>
    </row>
    <row r="37" spans="1:2">
      <c r="A37" s="4">
        <v>66</v>
      </c>
      <c r="B37" s="6" t="s">
        <v>37</v>
      </c>
    </row>
    <row r="38" spans="1:2">
      <c r="A38" s="4">
        <v>68</v>
      </c>
      <c r="B38" s="6" t="s">
        <v>38</v>
      </c>
    </row>
    <row r="39" spans="1:2">
      <c r="A39" s="4">
        <v>70</v>
      </c>
      <c r="B39" s="6" t="s">
        <v>39</v>
      </c>
    </row>
    <row r="40" spans="1:2">
      <c r="A40" s="4">
        <v>73</v>
      </c>
      <c r="B40" s="6" t="s">
        <v>40</v>
      </c>
    </row>
    <row r="41" spans="1:2">
      <c r="A41" s="4">
        <v>76</v>
      </c>
      <c r="B41" s="6" t="s">
        <v>41</v>
      </c>
    </row>
    <row r="42" spans="1:2">
      <c r="A42" s="4">
        <v>81</v>
      </c>
      <c r="B42" s="6" t="s">
        <v>42</v>
      </c>
    </row>
    <row r="43" spans="1:2">
      <c r="A43" s="4">
        <v>85</v>
      </c>
      <c r="B43" s="6" t="s">
        <v>43</v>
      </c>
    </row>
    <row r="44" spans="1:2">
      <c r="A44" s="4">
        <v>86</v>
      </c>
      <c r="B44" s="6" t="s">
        <v>44</v>
      </c>
    </row>
    <row r="45" spans="1:2">
      <c r="A45" s="4">
        <v>88</v>
      </c>
      <c r="B45" s="6" t="s">
        <v>45</v>
      </c>
    </row>
    <row r="46" spans="1:2">
      <c r="A46" s="4">
        <v>91</v>
      </c>
      <c r="B46" s="6" t="s">
        <v>46</v>
      </c>
    </row>
    <row r="47" spans="1:2">
      <c r="A47" s="4">
        <v>94</v>
      </c>
      <c r="B47" s="6" t="s">
        <v>47</v>
      </c>
    </row>
    <row r="48" spans="1:2">
      <c r="A48" s="4">
        <v>95</v>
      </c>
      <c r="B48" s="6" t="s">
        <v>48</v>
      </c>
    </row>
    <row r="49" spans="1:2">
      <c r="A49" s="4">
        <v>97</v>
      </c>
      <c r="B49" s="6" t="s">
        <v>49</v>
      </c>
    </row>
    <row r="50" spans="1:2">
      <c r="A50" s="4">
        <v>99</v>
      </c>
      <c r="B50" s="6" t="s">
        <v>50</v>
      </c>
    </row>
    <row r="51" spans="1:2">
      <c r="A51" s="4">
        <v>12500</v>
      </c>
      <c r="B51" s="6" t="s">
        <v>51</v>
      </c>
    </row>
    <row r="52" spans="1:2">
      <c r="A52" s="4">
        <v>2</v>
      </c>
      <c r="B52" s="6" t="s">
        <v>52</v>
      </c>
    </row>
    <row r="53" spans="1:2" ht="15.75" thickBot="1">
      <c r="A53" s="5">
        <v>1</v>
      </c>
      <c r="B53" s="7" t="s">
        <v>53</v>
      </c>
    </row>
    <row r="55" spans="1:2" ht="15.75" thickBot="1"/>
    <row r="56" spans="1:2">
      <c r="A56" s="1" t="s">
        <v>54</v>
      </c>
      <c r="B56" s="2" t="s">
        <v>55</v>
      </c>
    </row>
    <row r="57" spans="1:2">
      <c r="A57" s="4">
        <v>501</v>
      </c>
      <c r="B57" s="6" t="s">
        <v>56</v>
      </c>
    </row>
    <row r="58" spans="1:2">
      <c r="A58" s="4">
        <v>502</v>
      </c>
      <c r="B58" s="6" t="s">
        <v>57</v>
      </c>
    </row>
    <row r="59" spans="1:2">
      <c r="A59" s="4">
        <v>504</v>
      </c>
      <c r="B59" s="6" t="s">
        <v>58</v>
      </c>
    </row>
    <row r="60" spans="1:2">
      <c r="A60" s="4">
        <v>505</v>
      </c>
      <c r="B60" s="6" t="s">
        <v>59</v>
      </c>
    </row>
    <row r="61" spans="1:2">
      <c r="A61" s="4">
        <v>506</v>
      </c>
      <c r="B61" s="6" t="s">
        <v>60</v>
      </c>
    </row>
    <row r="62" spans="1:2">
      <c r="A62" s="4">
        <v>507</v>
      </c>
      <c r="B62" s="6" t="s">
        <v>61</v>
      </c>
    </row>
    <row r="63" spans="1:2">
      <c r="A63" s="4">
        <v>508</v>
      </c>
      <c r="B63" s="6" t="s">
        <v>62</v>
      </c>
    </row>
    <row r="64" spans="1:2">
      <c r="A64" s="4">
        <v>509</v>
      </c>
      <c r="B64" s="6" t="s">
        <v>63</v>
      </c>
    </row>
    <row r="65" spans="1:2">
      <c r="A65" s="4">
        <v>510</v>
      </c>
      <c r="B65" s="6" t="s">
        <v>64</v>
      </c>
    </row>
    <row r="66" spans="1:2">
      <c r="A66" s="4">
        <v>511</v>
      </c>
      <c r="B66" s="6" t="s">
        <v>65</v>
      </c>
    </row>
    <row r="67" spans="1:2">
      <c r="A67" s="4">
        <v>512</v>
      </c>
      <c r="B67" s="6" t="s">
        <v>66</v>
      </c>
    </row>
    <row r="68" spans="1:2">
      <c r="A68" s="4">
        <v>513</v>
      </c>
      <c r="B68" s="6" t="s">
        <v>67</v>
      </c>
    </row>
    <row r="69" spans="1:2">
      <c r="A69" s="4">
        <v>514</v>
      </c>
      <c r="B69" s="6" t="s">
        <v>68</v>
      </c>
    </row>
    <row r="70" spans="1:2">
      <c r="A70" s="4">
        <v>515</v>
      </c>
      <c r="B70" s="6" t="s">
        <v>69</v>
      </c>
    </row>
    <row r="71" spans="1:2">
      <c r="A71" s="4">
        <v>516</v>
      </c>
      <c r="B71" s="6" t="s">
        <v>70</v>
      </c>
    </row>
    <row r="72" spans="1:2">
      <c r="A72" s="4">
        <v>517</v>
      </c>
      <c r="B72" s="6" t="s">
        <v>71</v>
      </c>
    </row>
    <row r="73" spans="1:2">
      <c r="A73" s="4">
        <v>535</v>
      </c>
      <c r="B73" s="6" t="s">
        <v>72</v>
      </c>
    </row>
    <row r="74" spans="1:2">
      <c r="A74" s="4">
        <v>536</v>
      </c>
      <c r="B74" s="81" t="s">
        <v>384</v>
      </c>
    </row>
    <row r="75" spans="1:2">
      <c r="A75" s="4">
        <v>801</v>
      </c>
      <c r="B75" s="6" t="s">
        <v>73</v>
      </c>
    </row>
    <row r="76" spans="1:2">
      <c r="A76" s="4">
        <v>802</v>
      </c>
      <c r="B76" s="6" t="s">
        <v>74</v>
      </c>
    </row>
    <row r="77" spans="1:2">
      <c r="A77" s="4">
        <v>803</v>
      </c>
      <c r="B77" s="6" t="s">
        <v>75</v>
      </c>
    </row>
    <row r="78" spans="1:2">
      <c r="A78" s="4">
        <v>804</v>
      </c>
      <c r="B78" s="6" t="s">
        <v>76</v>
      </c>
    </row>
    <row r="79" spans="1:2">
      <c r="A79" s="4">
        <v>805</v>
      </c>
      <c r="B79" s="6" t="s">
        <v>77</v>
      </c>
    </row>
    <row r="80" spans="1:2">
      <c r="A80" s="4">
        <v>806</v>
      </c>
      <c r="B80" s="6" t="s">
        <v>78</v>
      </c>
    </row>
    <row r="81" spans="1:2">
      <c r="A81" s="4">
        <v>807</v>
      </c>
      <c r="B81" s="6" t="s">
        <v>79</v>
      </c>
    </row>
    <row r="82" spans="1:2">
      <c r="A82" s="4">
        <v>1101</v>
      </c>
      <c r="B82" s="6" t="s">
        <v>80</v>
      </c>
    </row>
    <row r="83" spans="1:2">
      <c r="A83" s="4">
        <v>1102</v>
      </c>
      <c r="B83" s="6" t="s">
        <v>81</v>
      </c>
    </row>
    <row r="84" spans="1:2">
      <c r="A84" s="4">
        <v>1103</v>
      </c>
      <c r="B84" s="6" t="s">
        <v>82</v>
      </c>
    </row>
    <row r="85" spans="1:2">
      <c r="A85" s="4">
        <v>1104</v>
      </c>
      <c r="B85" s="6" t="s">
        <v>83</v>
      </c>
    </row>
    <row r="86" spans="1:2">
      <c r="A86" s="4">
        <v>1105</v>
      </c>
      <c r="B86" s="6" t="s">
        <v>84</v>
      </c>
    </row>
    <row r="87" spans="1:2">
      <c r="A87" s="4">
        <v>1106</v>
      </c>
      <c r="B87" s="6" t="s">
        <v>85</v>
      </c>
    </row>
    <row r="88" spans="1:2">
      <c r="A88" s="4">
        <v>1107</v>
      </c>
      <c r="B88" s="6" t="s">
        <v>86</v>
      </c>
    </row>
    <row r="89" spans="1:2">
      <c r="A89" s="4">
        <v>1108</v>
      </c>
      <c r="B89" s="6" t="s">
        <v>87</v>
      </c>
    </row>
    <row r="90" spans="1:2">
      <c r="A90" s="4">
        <v>1109</v>
      </c>
      <c r="B90" s="6" t="s">
        <v>88</v>
      </c>
    </row>
    <row r="91" spans="1:2">
      <c r="A91" s="4">
        <v>1110</v>
      </c>
      <c r="B91" s="6" t="s">
        <v>89</v>
      </c>
    </row>
    <row r="92" spans="1:2">
      <c r="A92" s="4">
        <v>1111</v>
      </c>
      <c r="B92" s="6" t="s">
        <v>90</v>
      </c>
    </row>
    <row r="93" spans="1:2">
      <c r="A93" s="4">
        <v>1112</v>
      </c>
      <c r="B93" s="6" t="s">
        <v>91</v>
      </c>
    </row>
    <row r="94" spans="1:2">
      <c r="A94" s="4">
        <v>1113</v>
      </c>
      <c r="B94" s="6" t="s">
        <v>92</v>
      </c>
    </row>
    <row r="95" spans="1:2">
      <c r="A95" s="4">
        <v>1114</v>
      </c>
      <c r="B95" s="6" t="s">
        <v>93</v>
      </c>
    </row>
    <row r="96" spans="1:2">
      <c r="A96" s="4">
        <v>1115</v>
      </c>
      <c r="B96" s="6" t="s">
        <v>94</v>
      </c>
    </row>
    <row r="97" spans="1:2">
      <c r="A97" s="4">
        <v>1116</v>
      </c>
      <c r="B97" s="6" t="s">
        <v>95</v>
      </c>
    </row>
    <row r="98" spans="1:2">
      <c r="A98" s="4">
        <v>1130</v>
      </c>
      <c r="B98" s="6" t="s">
        <v>96</v>
      </c>
    </row>
    <row r="99" spans="1:2">
      <c r="A99" s="4">
        <v>1301</v>
      </c>
      <c r="B99" s="6" t="s">
        <v>97</v>
      </c>
    </row>
    <row r="100" spans="1:2">
      <c r="A100" s="4">
        <v>1302</v>
      </c>
      <c r="B100" s="6" t="s">
        <v>98</v>
      </c>
    </row>
    <row r="101" spans="1:2">
      <c r="A101" s="4">
        <v>1303</v>
      </c>
      <c r="B101" s="6" t="s">
        <v>99</v>
      </c>
    </row>
    <row r="102" spans="1:2">
      <c r="A102" s="4">
        <v>1304</v>
      </c>
      <c r="B102" s="6" t="s">
        <v>100</v>
      </c>
    </row>
    <row r="103" spans="1:2">
      <c r="A103" s="4">
        <v>1305</v>
      </c>
      <c r="B103" s="6" t="s">
        <v>101</v>
      </c>
    </row>
    <row r="104" spans="1:2">
      <c r="A104" s="4">
        <v>1306</v>
      </c>
      <c r="B104" s="6" t="s">
        <v>102</v>
      </c>
    </row>
    <row r="105" spans="1:2">
      <c r="A105" s="4">
        <v>1307</v>
      </c>
      <c r="B105" s="6" t="s">
        <v>103</v>
      </c>
    </row>
    <row r="106" spans="1:2">
      <c r="A106" s="4">
        <v>1308</v>
      </c>
      <c r="B106" s="6" t="s">
        <v>104</v>
      </c>
    </row>
    <row r="107" spans="1:2">
      <c r="A107" s="4">
        <v>1501</v>
      </c>
      <c r="B107" s="6" t="s">
        <v>105</v>
      </c>
    </row>
    <row r="108" spans="1:2">
      <c r="A108" s="4">
        <v>1502</v>
      </c>
      <c r="B108" s="6" t="s">
        <v>106</v>
      </c>
    </row>
    <row r="109" spans="1:2">
      <c r="A109" s="4">
        <v>1503</v>
      </c>
      <c r="B109" s="6" t="s">
        <v>107</v>
      </c>
    </row>
    <row r="110" spans="1:2">
      <c r="A110" s="4">
        <v>1504</v>
      </c>
      <c r="B110" s="6" t="s">
        <v>108</v>
      </c>
    </row>
    <row r="111" spans="1:2">
      <c r="A111" s="4">
        <v>1505</v>
      </c>
      <c r="B111" s="6" t="s">
        <v>109</v>
      </c>
    </row>
    <row r="112" spans="1:2">
      <c r="A112" s="4">
        <v>1506</v>
      </c>
      <c r="B112" s="6" t="s">
        <v>110</v>
      </c>
    </row>
    <row r="113" spans="1:2">
      <c r="A113" s="4">
        <v>1507</v>
      </c>
      <c r="B113" s="6" t="s">
        <v>111</v>
      </c>
    </row>
    <row r="114" spans="1:2">
      <c r="A114" s="4">
        <v>1508</v>
      </c>
      <c r="B114" s="6" t="s">
        <v>112</v>
      </c>
    </row>
    <row r="115" spans="1:2">
      <c r="A115" s="4">
        <v>1509</v>
      </c>
      <c r="B115" s="6" t="s">
        <v>113</v>
      </c>
    </row>
    <row r="116" spans="1:2">
      <c r="A116" s="4">
        <v>1510</v>
      </c>
      <c r="B116" s="6" t="s">
        <v>114</v>
      </c>
    </row>
    <row r="117" spans="1:2">
      <c r="A117" s="4">
        <v>1511</v>
      </c>
      <c r="B117" s="6" t="s">
        <v>115</v>
      </c>
    </row>
    <row r="118" spans="1:2">
      <c r="A118" s="4">
        <v>1512</v>
      </c>
      <c r="B118" s="6" t="s">
        <v>116</v>
      </c>
    </row>
    <row r="119" spans="1:2">
      <c r="A119" s="4">
        <v>1701</v>
      </c>
      <c r="B119" s="6" t="s">
        <v>117</v>
      </c>
    </row>
    <row r="120" spans="1:2">
      <c r="A120" s="4">
        <v>1702</v>
      </c>
      <c r="B120" s="6" t="s">
        <v>118</v>
      </c>
    </row>
    <row r="121" spans="1:2">
      <c r="A121" s="4">
        <v>1703</v>
      </c>
      <c r="B121" s="6" t="s">
        <v>64</v>
      </c>
    </row>
    <row r="122" spans="1:2">
      <c r="A122" s="4">
        <v>1704</v>
      </c>
      <c r="B122" s="6" t="s">
        <v>66</v>
      </c>
    </row>
    <row r="123" spans="1:2">
      <c r="A123" s="4">
        <v>1705</v>
      </c>
      <c r="B123" s="6" t="s">
        <v>119</v>
      </c>
    </row>
    <row r="124" spans="1:2">
      <c r="A124" s="4">
        <v>1706</v>
      </c>
      <c r="B124" s="6" t="s">
        <v>120</v>
      </c>
    </row>
    <row r="125" spans="1:2">
      <c r="A125" s="4">
        <v>1709</v>
      </c>
      <c r="B125" s="6" t="s">
        <v>121</v>
      </c>
    </row>
    <row r="126" spans="1:2">
      <c r="A126" s="4">
        <v>1801</v>
      </c>
      <c r="B126" s="6" t="s">
        <v>122</v>
      </c>
    </row>
    <row r="127" spans="1:2">
      <c r="A127" s="4">
        <v>1802</v>
      </c>
      <c r="B127" s="6" t="s">
        <v>123</v>
      </c>
    </row>
    <row r="128" spans="1:2">
      <c r="A128" s="4">
        <v>1803</v>
      </c>
      <c r="B128" s="6" t="s">
        <v>124</v>
      </c>
    </row>
    <row r="129" spans="1:2">
      <c r="A129" s="4">
        <v>1804</v>
      </c>
      <c r="B129" s="6" t="s">
        <v>125</v>
      </c>
    </row>
    <row r="130" spans="1:2">
      <c r="A130" s="4">
        <v>1901</v>
      </c>
      <c r="B130" s="6" t="s">
        <v>126</v>
      </c>
    </row>
    <row r="131" spans="1:2">
      <c r="A131" s="4">
        <v>1902</v>
      </c>
      <c r="B131" s="6" t="s">
        <v>127</v>
      </c>
    </row>
    <row r="132" spans="1:2">
      <c r="A132" s="4">
        <v>1903</v>
      </c>
      <c r="B132" s="6" t="s">
        <v>128</v>
      </c>
    </row>
    <row r="133" spans="1:2">
      <c r="A133" s="4">
        <v>1904</v>
      </c>
      <c r="B133" s="6" t="s">
        <v>129</v>
      </c>
    </row>
    <row r="134" spans="1:2">
      <c r="A134" s="4">
        <v>1905</v>
      </c>
      <c r="B134" s="6" t="s">
        <v>119</v>
      </c>
    </row>
    <row r="135" spans="1:2">
      <c r="A135" s="4">
        <v>1906</v>
      </c>
      <c r="B135" s="6" t="s">
        <v>130</v>
      </c>
    </row>
    <row r="136" spans="1:2">
      <c r="A136" s="4">
        <v>1907</v>
      </c>
      <c r="B136" s="6" t="s">
        <v>131</v>
      </c>
    </row>
    <row r="137" spans="1:2">
      <c r="A137" s="4">
        <v>2001</v>
      </c>
      <c r="B137" s="6" t="s">
        <v>132</v>
      </c>
    </row>
    <row r="138" spans="1:2">
      <c r="A138" s="4">
        <v>2002</v>
      </c>
      <c r="B138" s="6" t="s">
        <v>133</v>
      </c>
    </row>
    <row r="139" spans="1:2">
      <c r="A139" s="4">
        <v>2003</v>
      </c>
      <c r="B139" s="6" t="s">
        <v>134</v>
      </c>
    </row>
    <row r="140" spans="1:2">
      <c r="A140" s="4">
        <v>2004</v>
      </c>
      <c r="B140" s="6" t="s">
        <v>135</v>
      </c>
    </row>
    <row r="141" spans="1:2">
      <c r="A141" s="4">
        <v>2005</v>
      </c>
      <c r="B141" s="6" t="s">
        <v>136</v>
      </c>
    </row>
    <row r="142" spans="1:2">
      <c r="A142" s="4">
        <v>2301</v>
      </c>
      <c r="B142" s="6" t="s">
        <v>137</v>
      </c>
    </row>
    <row r="143" spans="1:2">
      <c r="A143" s="4">
        <v>2302</v>
      </c>
      <c r="B143" s="6" t="s">
        <v>138</v>
      </c>
    </row>
    <row r="144" spans="1:2">
      <c r="A144" s="4">
        <v>2303</v>
      </c>
      <c r="B144" s="6" t="s">
        <v>139</v>
      </c>
    </row>
    <row r="145" spans="1:2">
      <c r="A145" s="4">
        <v>2304</v>
      </c>
      <c r="B145" s="6" t="s">
        <v>140</v>
      </c>
    </row>
    <row r="146" spans="1:2">
      <c r="A146" s="4">
        <v>2305</v>
      </c>
      <c r="B146" s="6" t="s">
        <v>141</v>
      </c>
    </row>
    <row r="147" spans="1:2">
      <c r="A147" s="4">
        <v>2306</v>
      </c>
      <c r="B147" s="6" t="s">
        <v>142</v>
      </c>
    </row>
    <row r="148" spans="1:2">
      <c r="A148" s="4">
        <v>2307</v>
      </c>
      <c r="B148" s="6" t="s">
        <v>143</v>
      </c>
    </row>
    <row r="149" spans="1:2">
      <c r="A149" s="4">
        <v>2308</v>
      </c>
      <c r="B149" s="6" t="s">
        <v>144</v>
      </c>
    </row>
    <row r="150" spans="1:2">
      <c r="A150" s="4">
        <v>2501</v>
      </c>
      <c r="B150" s="6" t="s">
        <v>145</v>
      </c>
    </row>
    <row r="151" spans="1:2">
      <c r="A151" s="4">
        <v>2502</v>
      </c>
      <c r="B151" s="6" t="s">
        <v>146</v>
      </c>
    </row>
    <row r="152" spans="1:2">
      <c r="A152" s="4">
        <v>2503</v>
      </c>
      <c r="B152" s="6" t="s">
        <v>147</v>
      </c>
    </row>
    <row r="153" spans="1:2">
      <c r="A153" s="4">
        <v>2504</v>
      </c>
      <c r="B153" s="6" t="s">
        <v>148</v>
      </c>
    </row>
    <row r="154" spans="1:2">
      <c r="A154" s="4">
        <v>2505</v>
      </c>
      <c r="B154" s="6" t="s">
        <v>149</v>
      </c>
    </row>
    <row r="155" spans="1:2">
      <c r="A155" s="4">
        <v>2506</v>
      </c>
      <c r="B155" s="6" t="s">
        <v>150</v>
      </c>
    </row>
    <row r="156" spans="1:2">
      <c r="A156" s="4">
        <v>2507</v>
      </c>
      <c r="B156" s="6" t="s">
        <v>151</v>
      </c>
    </row>
    <row r="157" spans="1:2">
      <c r="A157" s="4">
        <v>2508</v>
      </c>
      <c r="B157" s="6" t="s">
        <v>152</v>
      </c>
    </row>
    <row r="158" spans="1:2">
      <c r="A158" s="4">
        <v>2509</v>
      </c>
      <c r="B158" s="6" t="s">
        <v>153</v>
      </c>
    </row>
    <row r="159" spans="1:2">
      <c r="A159" s="4">
        <v>2510</v>
      </c>
      <c r="B159" s="6" t="s">
        <v>154</v>
      </c>
    </row>
    <row r="160" spans="1:2">
      <c r="A160" s="4">
        <v>2511</v>
      </c>
      <c r="B160" s="6" t="s">
        <v>155</v>
      </c>
    </row>
    <row r="161" spans="1:2">
      <c r="A161" s="4">
        <v>2512</v>
      </c>
      <c r="B161" s="6" t="s">
        <v>156</v>
      </c>
    </row>
    <row r="162" spans="1:2">
      <c r="A162" s="4">
        <v>2513</v>
      </c>
      <c r="B162" s="6" t="s">
        <v>157</v>
      </c>
    </row>
    <row r="163" spans="1:2">
      <c r="A163" s="4">
        <v>2518</v>
      </c>
      <c r="B163" s="6" t="s">
        <v>158</v>
      </c>
    </row>
    <row r="164" spans="1:2">
      <c r="A164" s="4">
        <v>2701</v>
      </c>
      <c r="B164" s="6" t="s">
        <v>159</v>
      </c>
    </row>
    <row r="165" spans="1:2">
      <c r="A165" s="4">
        <v>2702</v>
      </c>
      <c r="B165" s="6" t="s">
        <v>160</v>
      </c>
    </row>
    <row r="166" spans="1:2">
      <c r="A166" s="4">
        <v>2703</v>
      </c>
      <c r="B166" s="6" t="s">
        <v>161</v>
      </c>
    </row>
    <row r="167" spans="1:2">
      <c r="A167" s="4">
        <v>2704</v>
      </c>
      <c r="B167" s="6" t="s">
        <v>162</v>
      </c>
    </row>
    <row r="168" spans="1:2">
      <c r="A168" s="4">
        <v>2705</v>
      </c>
      <c r="B168" s="6" t="s">
        <v>163</v>
      </c>
    </row>
    <row r="169" spans="1:2">
      <c r="A169" s="4">
        <v>4101</v>
      </c>
      <c r="B169" s="6" t="s">
        <v>164</v>
      </c>
    </row>
    <row r="170" spans="1:2">
      <c r="A170" s="4">
        <v>4102</v>
      </c>
      <c r="B170" s="6" t="s">
        <v>165</v>
      </c>
    </row>
    <row r="171" spans="1:2">
      <c r="A171" s="4">
        <v>4103</v>
      </c>
      <c r="B171" s="6" t="s">
        <v>166</v>
      </c>
    </row>
    <row r="172" spans="1:2">
      <c r="A172" s="4">
        <v>4104</v>
      </c>
      <c r="B172" s="6" t="s">
        <v>167</v>
      </c>
    </row>
    <row r="173" spans="1:2">
      <c r="A173" s="4">
        <v>4105</v>
      </c>
      <c r="B173" s="6" t="s">
        <v>168</v>
      </c>
    </row>
    <row r="174" spans="1:2">
      <c r="A174" s="4">
        <v>4401</v>
      </c>
      <c r="B174" s="6" t="s">
        <v>169</v>
      </c>
    </row>
    <row r="175" spans="1:2">
      <c r="A175" s="4">
        <v>4402</v>
      </c>
      <c r="B175" s="6" t="s">
        <v>170</v>
      </c>
    </row>
    <row r="176" spans="1:2">
      <c r="A176" s="4">
        <v>4403</v>
      </c>
      <c r="B176" s="6" t="s">
        <v>171</v>
      </c>
    </row>
    <row r="177" spans="1:2">
      <c r="A177" s="4">
        <v>4404</v>
      </c>
      <c r="B177" s="6" t="s">
        <v>172</v>
      </c>
    </row>
    <row r="178" spans="1:2">
      <c r="A178" s="4">
        <v>4405</v>
      </c>
      <c r="B178" s="6" t="s">
        <v>173</v>
      </c>
    </row>
    <row r="179" spans="1:2">
      <c r="A179" s="4">
        <v>4408</v>
      </c>
      <c r="B179" s="6" t="s">
        <v>174</v>
      </c>
    </row>
    <row r="180" spans="1:2">
      <c r="A180" s="4">
        <v>4701</v>
      </c>
      <c r="B180" s="6" t="s">
        <v>175</v>
      </c>
    </row>
    <row r="181" spans="1:2">
      <c r="A181" s="4">
        <v>4702</v>
      </c>
      <c r="B181" s="6" t="s">
        <v>176</v>
      </c>
    </row>
    <row r="182" spans="1:2">
      <c r="A182" s="4">
        <v>4703</v>
      </c>
      <c r="B182" s="6" t="s">
        <v>177</v>
      </c>
    </row>
    <row r="183" spans="1:2">
      <c r="A183" s="4">
        <v>4704</v>
      </c>
      <c r="B183" s="6" t="s">
        <v>178</v>
      </c>
    </row>
    <row r="184" spans="1:2">
      <c r="A184" s="4">
        <v>4705</v>
      </c>
      <c r="B184" s="6" t="s">
        <v>179</v>
      </c>
    </row>
    <row r="185" spans="1:2">
      <c r="A185" s="4">
        <v>4706</v>
      </c>
      <c r="B185" s="6" t="s">
        <v>180</v>
      </c>
    </row>
    <row r="186" spans="1:2">
      <c r="A186" s="4">
        <v>4707</v>
      </c>
      <c r="B186" s="6" t="s">
        <v>181</v>
      </c>
    </row>
    <row r="187" spans="1:2">
      <c r="A187" s="4">
        <v>4708</v>
      </c>
      <c r="B187" s="6" t="s">
        <v>182</v>
      </c>
    </row>
    <row r="188" spans="1:2">
      <c r="A188" s="4">
        <v>5001</v>
      </c>
      <c r="B188" s="6" t="s">
        <v>183</v>
      </c>
    </row>
    <row r="189" spans="1:2">
      <c r="A189" s="4">
        <v>5002</v>
      </c>
      <c r="B189" s="6" t="s">
        <v>184</v>
      </c>
    </row>
    <row r="190" spans="1:2">
      <c r="A190" s="4">
        <v>5003</v>
      </c>
      <c r="B190" s="6" t="s">
        <v>185</v>
      </c>
    </row>
    <row r="191" spans="1:2">
      <c r="A191" s="4">
        <v>5004</v>
      </c>
      <c r="B191" s="6" t="s">
        <v>186</v>
      </c>
    </row>
    <row r="192" spans="1:2">
      <c r="A192" s="4">
        <v>5005</v>
      </c>
      <c r="B192" s="6" t="s">
        <v>187</v>
      </c>
    </row>
    <row r="193" spans="1:2">
      <c r="A193" s="4">
        <v>5201</v>
      </c>
      <c r="B193" s="6" t="s">
        <v>188</v>
      </c>
    </row>
    <row r="194" spans="1:2">
      <c r="A194" s="4">
        <v>5202</v>
      </c>
      <c r="B194" s="6" t="s">
        <v>189</v>
      </c>
    </row>
    <row r="195" spans="1:2">
      <c r="A195" s="4">
        <v>5203</v>
      </c>
      <c r="B195" s="6" t="s">
        <v>190</v>
      </c>
    </row>
    <row r="196" spans="1:2">
      <c r="A196" s="4">
        <v>5204</v>
      </c>
      <c r="B196" s="6" t="s">
        <v>191</v>
      </c>
    </row>
    <row r="197" spans="1:2">
      <c r="A197" s="4">
        <v>5205</v>
      </c>
      <c r="B197" s="6" t="s">
        <v>192</v>
      </c>
    </row>
    <row r="198" spans="1:2">
      <c r="A198" s="4">
        <v>5206</v>
      </c>
      <c r="B198" s="6" t="s">
        <v>193</v>
      </c>
    </row>
    <row r="199" spans="1:2">
      <c r="A199" s="4">
        <v>5207</v>
      </c>
      <c r="B199" s="6" t="s">
        <v>194</v>
      </c>
    </row>
    <row r="200" spans="1:2">
      <c r="A200" s="4">
        <v>5208</v>
      </c>
      <c r="B200" s="6" t="s">
        <v>195</v>
      </c>
    </row>
    <row r="201" spans="1:2">
      <c r="A201" s="4">
        <v>5401</v>
      </c>
      <c r="B201" s="6" t="s">
        <v>196</v>
      </c>
    </row>
    <row r="202" spans="1:2">
      <c r="A202" s="4">
        <v>5402</v>
      </c>
      <c r="B202" s="6" t="s">
        <v>197</v>
      </c>
    </row>
    <row r="203" spans="1:2">
      <c r="A203" s="4">
        <v>5403</v>
      </c>
      <c r="B203" s="6" t="s">
        <v>198</v>
      </c>
    </row>
    <row r="204" spans="1:2">
      <c r="A204" s="4">
        <v>5404</v>
      </c>
      <c r="B204" s="6" t="s">
        <v>199</v>
      </c>
    </row>
    <row r="205" spans="1:2">
      <c r="A205" s="4">
        <v>5405</v>
      </c>
      <c r="B205" s="6" t="s">
        <v>200</v>
      </c>
    </row>
    <row r="206" spans="1:2">
      <c r="A206" s="4">
        <v>5406</v>
      </c>
      <c r="B206" s="6" t="s">
        <v>201</v>
      </c>
    </row>
    <row r="207" spans="1:2">
      <c r="A207" s="4">
        <v>6301</v>
      </c>
      <c r="B207" s="6" t="s">
        <v>202</v>
      </c>
    </row>
    <row r="208" spans="1:2">
      <c r="A208" s="4">
        <v>6302</v>
      </c>
      <c r="B208" s="6" t="s">
        <v>203</v>
      </c>
    </row>
    <row r="209" spans="1:2">
      <c r="A209" s="4">
        <v>6303</v>
      </c>
      <c r="B209" s="6" t="s">
        <v>204</v>
      </c>
    </row>
    <row r="210" spans="1:2">
      <c r="A210" s="4">
        <v>6601</v>
      </c>
      <c r="B210" s="6" t="s">
        <v>205</v>
      </c>
    </row>
    <row r="211" spans="1:2">
      <c r="A211" s="4">
        <v>6602</v>
      </c>
      <c r="B211" s="6" t="s">
        <v>206</v>
      </c>
    </row>
    <row r="212" spans="1:2">
      <c r="A212" s="4">
        <v>6603</v>
      </c>
      <c r="B212" s="6" t="s">
        <v>207</v>
      </c>
    </row>
    <row r="213" spans="1:2">
      <c r="A213" s="4">
        <v>6604</v>
      </c>
      <c r="B213" s="6" t="s">
        <v>208</v>
      </c>
    </row>
    <row r="214" spans="1:2">
      <c r="A214" s="4">
        <v>6605</v>
      </c>
      <c r="B214" s="6" t="s">
        <v>209</v>
      </c>
    </row>
    <row r="215" spans="1:2">
      <c r="A215" s="4">
        <v>6801</v>
      </c>
      <c r="B215" s="6" t="s">
        <v>210</v>
      </c>
    </row>
    <row r="216" spans="1:2">
      <c r="A216" s="4">
        <v>6802</v>
      </c>
      <c r="B216" s="6" t="s">
        <v>211</v>
      </c>
    </row>
    <row r="217" spans="1:2">
      <c r="A217" s="4">
        <v>6803</v>
      </c>
      <c r="B217" s="6" t="s">
        <v>212</v>
      </c>
    </row>
    <row r="218" spans="1:2">
      <c r="A218" s="4">
        <v>6804</v>
      </c>
      <c r="B218" s="6" t="s">
        <v>213</v>
      </c>
    </row>
    <row r="219" spans="1:2">
      <c r="A219" s="4">
        <v>6805</v>
      </c>
      <c r="B219" s="6" t="s">
        <v>214</v>
      </c>
    </row>
    <row r="220" spans="1:2">
      <c r="A220" s="4">
        <v>6806</v>
      </c>
      <c r="B220" s="6" t="s">
        <v>215</v>
      </c>
    </row>
    <row r="221" spans="1:2">
      <c r="A221" s="4">
        <v>6807</v>
      </c>
      <c r="B221" s="6" t="s">
        <v>216</v>
      </c>
    </row>
    <row r="222" spans="1:2">
      <c r="A222" s="4">
        <v>6808</v>
      </c>
      <c r="B222" s="6" t="s">
        <v>217</v>
      </c>
    </row>
    <row r="223" spans="1:2">
      <c r="A223" s="4">
        <v>6809</v>
      </c>
      <c r="B223" s="6" t="s">
        <v>218</v>
      </c>
    </row>
    <row r="224" spans="1:2">
      <c r="A224" s="4">
        <v>6810</v>
      </c>
      <c r="B224" s="6" t="s">
        <v>219</v>
      </c>
    </row>
    <row r="225" spans="1:2">
      <c r="A225" s="4">
        <v>6815</v>
      </c>
      <c r="B225" s="6" t="s">
        <v>220</v>
      </c>
    </row>
    <row r="226" spans="1:2">
      <c r="A226" s="4">
        <v>7001</v>
      </c>
      <c r="B226" s="6" t="s">
        <v>221</v>
      </c>
    </row>
    <row r="227" spans="1:2">
      <c r="A227" s="4">
        <v>7002</v>
      </c>
      <c r="B227" s="6" t="s">
        <v>119</v>
      </c>
    </row>
    <row r="228" spans="1:2">
      <c r="A228" s="4">
        <v>7003</v>
      </c>
      <c r="B228" s="6" t="s">
        <v>222</v>
      </c>
    </row>
    <row r="229" spans="1:2">
      <c r="A229" s="4">
        <v>7004</v>
      </c>
      <c r="B229" s="6" t="s">
        <v>223</v>
      </c>
    </row>
    <row r="230" spans="1:2">
      <c r="A230" s="4">
        <v>7301</v>
      </c>
      <c r="B230" s="6" t="s">
        <v>224</v>
      </c>
    </row>
    <row r="231" spans="1:2">
      <c r="A231" s="4">
        <v>7302</v>
      </c>
      <c r="B231" s="6" t="s">
        <v>225</v>
      </c>
    </row>
    <row r="232" spans="1:2">
      <c r="A232" s="4">
        <v>7303</v>
      </c>
      <c r="B232" s="6" t="s">
        <v>226</v>
      </c>
    </row>
    <row r="233" spans="1:2">
      <c r="A233" s="4">
        <v>7304</v>
      </c>
      <c r="B233" s="6" t="s">
        <v>227</v>
      </c>
    </row>
    <row r="234" spans="1:2">
      <c r="A234" s="4">
        <v>7305</v>
      </c>
      <c r="B234" s="6" t="s">
        <v>228</v>
      </c>
    </row>
    <row r="235" spans="1:2">
      <c r="A235" s="4">
        <v>7306</v>
      </c>
      <c r="B235" s="6" t="s">
        <v>229</v>
      </c>
    </row>
    <row r="236" spans="1:2">
      <c r="A236" s="4">
        <v>7307</v>
      </c>
      <c r="B236" s="6" t="s">
        <v>230</v>
      </c>
    </row>
    <row r="237" spans="1:2">
      <c r="A237" s="4">
        <v>7308</v>
      </c>
      <c r="B237" s="6" t="s">
        <v>231</v>
      </c>
    </row>
    <row r="238" spans="1:2">
      <c r="A238" s="4">
        <v>7309</v>
      </c>
      <c r="B238" s="6" t="s">
        <v>232</v>
      </c>
    </row>
    <row r="239" spans="1:2">
      <c r="A239" s="4">
        <v>7312</v>
      </c>
      <c r="B239" s="6" t="s">
        <v>233</v>
      </c>
    </row>
    <row r="240" spans="1:2">
      <c r="A240" s="4">
        <v>7601</v>
      </c>
      <c r="B240" s="6" t="s">
        <v>234</v>
      </c>
    </row>
    <row r="241" spans="1:2">
      <c r="A241" s="4">
        <v>7602</v>
      </c>
      <c r="B241" s="6" t="s">
        <v>235</v>
      </c>
    </row>
    <row r="242" spans="1:2">
      <c r="A242" s="4">
        <v>7603</v>
      </c>
      <c r="B242" s="6" t="s">
        <v>236</v>
      </c>
    </row>
    <row r="243" spans="1:2">
      <c r="A243" s="4">
        <v>7604</v>
      </c>
      <c r="B243" s="6" t="s">
        <v>127</v>
      </c>
    </row>
    <row r="244" spans="1:2">
      <c r="A244" s="4">
        <v>7605</v>
      </c>
      <c r="B244" s="6" t="s">
        <v>129</v>
      </c>
    </row>
    <row r="245" spans="1:2">
      <c r="A245" s="4">
        <v>7606</v>
      </c>
      <c r="B245" s="6" t="s">
        <v>237</v>
      </c>
    </row>
    <row r="246" spans="1:2">
      <c r="A246" s="4">
        <v>7607</v>
      </c>
      <c r="B246" s="6" t="s">
        <v>238</v>
      </c>
    </row>
    <row r="247" spans="1:2">
      <c r="A247" s="4">
        <v>7608</v>
      </c>
      <c r="B247" s="6" t="s">
        <v>239</v>
      </c>
    </row>
    <row r="248" spans="1:2">
      <c r="A248" s="4">
        <v>7609</v>
      </c>
      <c r="B248" s="6" t="s">
        <v>240</v>
      </c>
    </row>
    <row r="249" spans="1:2">
      <c r="A249" s="4">
        <v>7610</v>
      </c>
      <c r="B249" s="6" t="s">
        <v>241</v>
      </c>
    </row>
    <row r="250" spans="1:2">
      <c r="A250" s="4">
        <v>7611</v>
      </c>
      <c r="B250" s="6" t="s">
        <v>242</v>
      </c>
    </row>
    <row r="251" spans="1:2">
      <c r="A251" s="4">
        <v>7612</v>
      </c>
      <c r="B251" s="6" t="s">
        <v>243</v>
      </c>
    </row>
    <row r="252" spans="1:2">
      <c r="A252" s="4">
        <v>7613</v>
      </c>
      <c r="B252" s="6" t="s">
        <v>244</v>
      </c>
    </row>
    <row r="253" spans="1:2">
      <c r="A253" s="4">
        <v>7614</v>
      </c>
      <c r="B253" s="6" t="s">
        <v>245</v>
      </c>
    </row>
    <row r="254" spans="1:2">
      <c r="A254" s="4">
        <v>7620</v>
      </c>
      <c r="B254" s="6" t="s">
        <v>246</v>
      </c>
    </row>
    <row r="255" spans="1:2">
      <c r="A255" s="4">
        <v>8101</v>
      </c>
      <c r="B255" s="6" t="s">
        <v>247</v>
      </c>
    </row>
    <row r="256" spans="1:2">
      <c r="A256" s="4">
        <v>8102</v>
      </c>
      <c r="B256" s="6" t="s">
        <v>248</v>
      </c>
    </row>
    <row r="257" spans="1:2">
      <c r="A257" s="4">
        <v>8103</v>
      </c>
      <c r="B257" s="6" t="s">
        <v>249</v>
      </c>
    </row>
    <row r="258" spans="1:2">
      <c r="A258" s="4">
        <v>8501</v>
      </c>
      <c r="B258" s="6" t="s">
        <v>250</v>
      </c>
    </row>
    <row r="259" spans="1:2">
      <c r="A259" s="4">
        <v>8502</v>
      </c>
      <c r="B259" s="6" t="s">
        <v>251</v>
      </c>
    </row>
    <row r="260" spans="1:2">
      <c r="A260" s="4">
        <v>8503</v>
      </c>
      <c r="B260" s="6" t="s">
        <v>252</v>
      </c>
    </row>
    <row r="261" spans="1:2">
      <c r="A261" s="4">
        <v>8601</v>
      </c>
      <c r="B261" s="6" t="s">
        <v>253</v>
      </c>
    </row>
    <row r="262" spans="1:2">
      <c r="A262" s="4">
        <v>8602</v>
      </c>
      <c r="B262" s="6" t="s">
        <v>254</v>
      </c>
    </row>
    <row r="263" spans="1:2">
      <c r="A263" s="4">
        <v>8603</v>
      </c>
      <c r="B263" s="6" t="s">
        <v>255</v>
      </c>
    </row>
    <row r="264" spans="1:2">
      <c r="A264" s="4">
        <v>8604</v>
      </c>
      <c r="B264" s="6" t="s">
        <v>256</v>
      </c>
    </row>
    <row r="265" spans="1:2">
      <c r="A265" s="4">
        <v>8801</v>
      </c>
      <c r="B265" s="6" t="s">
        <v>257</v>
      </c>
    </row>
    <row r="266" spans="1:2">
      <c r="A266" s="4">
        <v>9102</v>
      </c>
      <c r="B266" s="6" t="s">
        <v>258</v>
      </c>
    </row>
    <row r="267" spans="1:2">
      <c r="A267" s="4">
        <v>9403</v>
      </c>
      <c r="B267" s="6" t="s">
        <v>259</v>
      </c>
    </row>
    <row r="268" spans="1:2">
      <c r="A268" s="4">
        <v>9505</v>
      </c>
      <c r="B268" s="6" t="s">
        <v>260</v>
      </c>
    </row>
    <row r="269" spans="1:2">
      <c r="A269" s="4">
        <v>9704</v>
      </c>
      <c r="B269" s="6" t="s">
        <v>261</v>
      </c>
    </row>
    <row r="270" spans="1:2" ht="15.75" thickBot="1">
      <c r="A270" s="5">
        <v>9902</v>
      </c>
      <c r="B270" s="7" t="s">
        <v>262</v>
      </c>
    </row>
    <row r="271" spans="1:2" ht="15.75" thickBot="1"/>
    <row r="272" spans="1:2">
      <c r="A272" s="8" t="s">
        <v>263</v>
      </c>
    </row>
    <row r="273" spans="1:1" ht="15.75" thickBot="1">
      <c r="A273" s="9" t="s">
        <v>264</v>
      </c>
    </row>
    <row r="275" spans="1:1" ht="15.75" thickBot="1"/>
    <row r="276" spans="1:1">
      <c r="A276" s="8" t="s">
        <v>265</v>
      </c>
    </row>
    <row r="277" spans="1:1">
      <c r="A277" s="10" t="s">
        <v>266</v>
      </c>
    </row>
    <row r="278" spans="1:1">
      <c r="A278" s="10" t="s">
        <v>18</v>
      </c>
    </row>
    <row r="279" spans="1:1" ht="15.75" thickBot="1">
      <c r="A279" s="9">
        <v>0</v>
      </c>
    </row>
    <row r="281" spans="1:1">
      <c r="A281" s="28" t="s">
        <v>331</v>
      </c>
    </row>
    <row r="282" spans="1:1">
      <c r="A282" s="28" t="s">
        <v>332</v>
      </c>
    </row>
    <row r="289" spans="1:3">
      <c r="A289" s="3" t="s">
        <v>1</v>
      </c>
      <c r="B289" s="3" t="s">
        <v>2</v>
      </c>
    </row>
    <row r="290" spans="1:3">
      <c r="A290" s="13" t="s">
        <v>268</v>
      </c>
      <c r="B290" s="12" t="s">
        <v>258</v>
      </c>
      <c r="C290" s="3" t="b">
        <f>EXACT(B290,B289)</f>
        <v>0</v>
      </c>
    </row>
    <row r="291" spans="1:3">
      <c r="A291" s="13" t="s">
        <v>269</v>
      </c>
      <c r="B291" s="12" t="s">
        <v>59</v>
      </c>
      <c r="C291" s="3" t="b">
        <f>EXACT(B291,B290)</f>
        <v>0</v>
      </c>
    </row>
    <row r="292" spans="1:3">
      <c r="A292" s="3" t="s">
        <v>269</v>
      </c>
      <c r="B292" s="12" t="s">
        <v>60</v>
      </c>
      <c r="C292" s="3" t="b">
        <f t="shared" ref="C292:C356" si="0">EXACT(B292,B291)</f>
        <v>0</v>
      </c>
    </row>
    <row r="293" spans="1:3">
      <c r="A293" s="3" t="s">
        <v>269</v>
      </c>
      <c r="B293" s="12" t="s">
        <v>61</v>
      </c>
      <c r="C293" s="3" t="b">
        <f t="shared" si="0"/>
        <v>0</v>
      </c>
    </row>
    <row r="294" spans="1:3">
      <c r="A294" s="3" t="s">
        <v>269</v>
      </c>
      <c r="B294" s="12" t="s">
        <v>72</v>
      </c>
      <c r="C294" s="3" t="b">
        <f t="shared" si="0"/>
        <v>0</v>
      </c>
    </row>
    <row r="295" spans="1:3">
      <c r="A295" s="82" t="s">
        <v>269</v>
      </c>
      <c r="B295" s="82" t="s">
        <v>384</v>
      </c>
      <c r="C295" s="3" t="b">
        <v>0</v>
      </c>
    </row>
    <row r="296" spans="1:3">
      <c r="A296" s="3" t="s">
        <v>269</v>
      </c>
      <c r="B296" s="12" t="s">
        <v>57</v>
      </c>
      <c r="C296" s="3" t="b">
        <f>EXACT(B296,B294)</f>
        <v>0</v>
      </c>
    </row>
    <row r="297" spans="1:3">
      <c r="A297" s="3" t="s">
        <v>269</v>
      </c>
      <c r="B297" s="12" t="s">
        <v>56</v>
      </c>
      <c r="C297" s="3" t="b">
        <f t="shared" si="0"/>
        <v>0</v>
      </c>
    </row>
    <row r="298" spans="1:3">
      <c r="A298" s="3" t="s">
        <v>269</v>
      </c>
      <c r="B298" s="12" t="s">
        <v>58</v>
      </c>
      <c r="C298" s="3" t="b">
        <f t="shared" si="0"/>
        <v>0</v>
      </c>
    </row>
    <row r="299" spans="1:3">
      <c r="A299" s="3" t="s">
        <v>269</v>
      </c>
      <c r="B299" s="12" t="s">
        <v>62</v>
      </c>
      <c r="C299" s="3" t="b">
        <f t="shared" si="0"/>
        <v>0</v>
      </c>
    </row>
    <row r="300" spans="1:3">
      <c r="A300" s="3" t="s">
        <v>269</v>
      </c>
      <c r="B300" s="12" t="s">
        <v>63</v>
      </c>
      <c r="C300" s="3" t="b">
        <f t="shared" si="0"/>
        <v>0</v>
      </c>
    </row>
    <row r="301" spans="1:3">
      <c r="A301" s="3" t="s">
        <v>269</v>
      </c>
      <c r="B301" s="12" t="s">
        <v>64</v>
      </c>
      <c r="C301" s="3" t="b">
        <f t="shared" si="0"/>
        <v>0</v>
      </c>
    </row>
    <row r="302" spans="1:3">
      <c r="A302" s="3" t="s">
        <v>269</v>
      </c>
      <c r="B302" s="12" t="s">
        <v>65</v>
      </c>
      <c r="C302" s="3" t="b">
        <f t="shared" si="0"/>
        <v>0</v>
      </c>
    </row>
    <row r="303" spans="1:3">
      <c r="A303" s="3" t="s">
        <v>269</v>
      </c>
      <c r="B303" s="12" t="s">
        <v>66</v>
      </c>
      <c r="C303" s="3" t="b">
        <f t="shared" si="0"/>
        <v>0</v>
      </c>
    </row>
    <row r="304" spans="1:3">
      <c r="A304" s="3" t="s">
        <v>269</v>
      </c>
      <c r="B304" s="12" t="s">
        <v>71</v>
      </c>
      <c r="C304" s="3" t="b">
        <f t="shared" si="0"/>
        <v>0</v>
      </c>
    </row>
    <row r="305" spans="1:3">
      <c r="A305" s="3" t="s">
        <v>269</v>
      </c>
      <c r="B305" s="12" t="s">
        <v>69</v>
      </c>
      <c r="C305" s="3" t="b">
        <f t="shared" si="0"/>
        <v>0</v>
      </c>
    </row>
    <row r="306" spans="1:3">
      <c r="A306" s="3" t="s">
        <v>269</v>
      </c>
      <c r="B306" s="12" t="s">
        <v>67</v>
      </c>
      <c r="C306" s="3" t="b">
        <f t="shared" si="0"/>
        <v>0</v>
      </c>
    </row>
    <row r="307" spans="1:3">
      <c r="A307" s="3" t="s">
        <v>269</v>
      </c>
      <c r="B307" s="12" t="s">
        <v>68</v>
      </c>
      <c r="C307" s="3" t="b">
        <f t="shared" si="0"/>
        <v>0</v>
      </c>
    </row>
    <row r="308" spans="1:3">
      <c r="A308" s="3" t="s">
        <v>269</v>
      </c>
      <c r="B308" s="12" t="s">
        <v>70</v>
      </c>
      <c r="C308" s="3" t="b">
        <f t="shared" si="0"/>
        <v>0</v>
      </c>
    </row>
    <row r="309" spans="1:3">
      <c r="A309" s="13" t="s">
        <v>270</v>
      </c>
      <c r="B309" s="12" t="s">
        <v>247</v>
      </c>
      <c r="C309" s="3" t="b">
        <f t="shared" si="0"/>
        <v>0</v>
      </c>
    </row>
    <row r="310" spans="1:3">
      <c r="A310" s="3" t="s">
        <v>270</v>
      </c>
      <c r="B310" s="12" t="s">
        <v>248</v>
      </c>
      <c r="C310" s="3" t="b">
        <f t="shared" si="0"/>
        <v>0</v>
      </c>
    </row>
    <row r="311" spans="1:3">
      <c r="A311" s="3" t="s">
        <v>270</v>
      </c>
      <c r="B311" s="12" t="s">
        <v>249</v>
      </c>
      <c r="C311" s="3" t="b">
        <f t="shared" si="0"/>
        <v>0</v>
      </c>
    </row>
    <row r="312" spans="1:3">
      <c r="A312" s="13" t="s">
        <v>295</v>
      </c>
      <c r="B312" s="12" t="s">
        <v>75</v>
      </c>
      <c r="C312" s="3" t="b">
        <f t="shared" si="0"/>
        <v>0</v>
      </c>
    </row>
    <row r="313" spans="1:3">
      <c r="A313" s="3" t="s">
        <v>295</v>
      </c>
      <c r="B313" s="12" t="s">
        <v>78</v>
      </c>
      <c r="C313" s="3" t="b">
        <f t="shared" si="0"/>
        <v>0</v>
      </c>
    </row>
    <row r="314" spans="1:3">
      <c r="A314" s="3" t="s">
        <v>295</v>
      </c>
      <c r="B314" s="12" t="s">
        <v>73</v>
      </c>
      <c r="C314" s="3" t="b">
        <f t="shared" si="0"/>
        <v>0</v>
      </c>
    </row>
    <row r="315" spans="1:3">
      <c r="A315" s="3" t="s">
        <v>295</v>
      </c>
      <c r="B315" s="12" t="s">
        <v>77</v>
      </c>
      <c r="C315" s="3" t="b">
        <f t="shared" si="0"/>
        <v>0</v>
      </c>
    </row>
    <row r="316" spans="1:3">
      <c r="A316" s="3" t="s">
        <v>295</v>
      </c>
      <c r="B316" s="12" t="s">
        <v>76</v>
      </c>
      <c r="C316" s="3" t="b">
        <f t="shared" si="0"/>
        <v>0</v>
      </c>
    </row>
    <row r="317" spans="1:3">
      <c r="A317" s="3" t="s">
        <v>295</v>
      </c>
      <c r="B317" s="12" t="s">
        <v>74</v>
      </c>
      <c r="C317" s="3" t="b">
        <f t="shared" si="0"/>
        <v>0</v>
      </c>
    </row>
    <row r="318" spans="1:3">
      <c r="A318" s="3" t="s">
        <v>295</v>
      </c>
      <c r="B318" s="12" t="s">
        <v>79</v>
      </c>
      <c r="C318" s="3" t="b">
        <f t="shared" si="0"/>
        <v>0</v>
      </c>
    </row>
    <row r="319" spans="1:3">
      <c r="A319" s="13" t="s">
        <v>271</v>
      </c>
      <c r="B319" s="12" t="s">
        <v>91</v>
      </c>
      <c r="C319" s="3" t="b">
        <f t="shared" si="0"/>
        <v>0</v>
      </c>
    </row>
    <row r="320" spans="1:3">
      <c r="A320" s="3" t="s">
        <v>271</v>
      </c>
      <c r="B320" s="12" t="s">
        <v>87</v>
      </c>
      <c r="C320" s="3" t="b">
        <f t="shared" si="0"/>
        <v>0</v>
      </c>
    </row>
    <row r="321" spans="1:3">
      <c r="A321" s="3" t="s">
        <v>271</v>
      </c>
      <c r="B321" s="12" t="s">
        <v>80</v>
      </c>
      <c r="C321" s="3" t="b">
        <f t="shared" si="0"/>
        <v>0</v>
      </c>
    </row>
    <row r="322" spans="1:3">
      <c r="A322" s="3" t="s">
        <v>271</v>
      </c>
      <c r="B322" s="12" t="s">
        <v>96</v>
      </c>
      <c r="C322" s="3" t="b">
        <f t="shared" si="0"/>
        <v>0</v>
      </c>
    </row>
    <row r="323" spans="1:3">
      <c r="A323" s="3" t="s">
        <v>271</v>
      </c>
      <c r="B323" s="12" t="s">
        <v>92</v>
      </c>
      <c r="C323" s="3" t="b">
        <f t="shared" si="0"/>
        <v>0</v>
      </c>
    </row>
    <row r="324" spans="1:3">
      <c r="A324" s="3" t="s">
        <v>271</v>
      </c>
      <c r="B324" s="12" t="s">
        <v>90</v>
      </c>
      <c r="C324" s="3" t="b">
        <f t="shared" si="0"/>
        <v>0</v>
      </c>
    </row>
    <row r="325" spans="1:3">
      <c r="A325" s="3" t="s">
        <v>271</v>
      </c>
      <c r="B325" s="12" t="s">
        <v>84</v>
      </c>
      <c r="C325" s="3" t="b">
        <f t="shared" si="0"/>
        <v>0</v>
      </c>
    </row>
    <row r="326" spans="1:3">
      <c r="A326" s="3" t="s">
        <v>271</v>
      </c>
      <c r="B326" s="12" t="s">
        <v>95</v>
      </c>
      <c r="C326" s="3" t="b">
        <f t="shared" si="0"/>
        <v>0</v>
      </c>
    </row>
    <row r="327" spans="1:3">
      <c r="A327" s="3" t="s">
        <v>271</v>
      </c>
      <c r="B327" s="12" t="s">
        <v>86</v>
      </c>
      <c r="C327" s="3" t="b">
        <f t="shared" si="0"/>
        <v>0</v>
      </c>
    </row>
    <row r="328" spans="1:3">
      <c r="A328" s="3" t="s">
        <v>271</v>
      </c>
      <c r="B328" s="12" t="s">
        <v>88</v>
      </c>
      <c r="C328" s="3" t="b">
        <f t="shared" si="0"/>
        <v>0</v>
      </c>
    </row>
    <row r="329" spans="1:3">
      <c r="A329" s="3" t="s">
        <v>271</v>
      </c>
      <c r="B329" s="12" t="s">
        <v>85</v>
      </c>
      <c r="C329" s="3" t="b">
        <f t="shared" si="0"/>
        <v>0</v>
      </c>
    </row>
    <row r="330" spans="1:3">
      <c r="A330" s="3" t="s">
        <v>271</v>
      </c>
      <c r="B330" s="12" t="s">
        <v>83</v>
      </c>
      <c r="C330" s="3" t="b">
        <f t="shared" si="0"/>
        <v>0</v>
      </c>
    </row>
    <row r="331" spans="1:3">
      <c r="A331" s="3" t="s">
        <v>271</v>
      </c>
      <c r="B331" s="12" t="s">
        <v>89</v>
      </c>
      <c r="C331" s="3" t="b">
        <f t="shared" si="0"/>
        <v>0</v>
      </c>
    </row>
    <row r="332" spans="1:3">
      <c r="A332" s="3" t="s">
        <v>271</v>
      </c>
      <c r="B332" s="12" t="s">
        <v>93</v>
      </c>
      <c r="C332" s="3" t="b">
        <f t="shared" si="0"/>
        <v>0</v>
      </c>
    </row>
    <row r="333" spans="1:3">
      <c r="A333" s="3" t="s">
        <v>271</v>
      </c>
      <c r="B333" s="12" t="s">
        <v>81</v>
      </c>
      <c r="C333" s="3" t="b">
        <f t="shared" si="0"/>
        <v>0</v>
      </c>
    </row>
    <row r="334" spans="1:3">
      <c r="A334" s="3" t="s">
        <v>271</v>
      </c>
      <c r="B334" s="12" t="s">
        <v>94</v>
      </c>
      <c r="C334" s="3" t="b">
        <f t="shared" si="0"/>
        <v>0</v>
      </c>
    </row>
    <row r="335" spans="1:3">
      <c r="A335" s="3" t="s">
        <v>271</v>
      </c>
      <c r="B335" s="12" t="s">
        <v>82</v>
      </c>
      <c r="C335" s="3" t="b">
        <f t="shared" si="0"/>
        <v>0</v>
      </c>
    </row>
    <row r="336" spans="1:3">
      <c r="A336" s="13" t="s">
        <v>272</v>
      </c>
      <c r="B336" s="12" t="s">
        <v>98</v>
      </c>
      <c r="C336" s="3" t="b">
        <f t="shared" si="0"/>
        <v>0</v>
      </c>
    </row>
    <row r="337" spans="1:3">
      <c r="A337" s="3" t="s">
        <v>272</v>
      </c>
      <c r="B337" s="12" t="s">
        <v>101</v>
      </c>
      <c r="C337" s="3" t="b">
        <f t="shared" si="0"/>
        <v>0</v>
      </c>
    </row>
    <row r="338" spans="1:3">
      <c r="A338" s="3" t="s">
        <v>272</v>
      </c>
      <c r="B338" s="12" t="s">
        <v>97</v>
      </c>
      <c r="C338" s="3" t="b">
        <f t="shared" si="0"/>
        <v>0</v>
      </c>
    </row>
    <row r="339" spans="1:3">
      <c r="A339" s="3" t="s">
        <v>272</v>
      </c>
      <c r="B339" s="12" t="s">
        <v>99</v>
      </c>
      <c r="C339" s="3" t="b">
        <f t="shared" si="0"/>
        <v>0</v>
      </c>
    </row>
    <row r="340" spans="1:3">
      <c r="A340" s="3" t="s">
        <v>272</v>
      </c>
      <c r="B340" s="12" t="s">
        <v>102</v>
      </c>
      <c r="C340" s="3" t="b">
        <f t="shared" si="0"/>
        <v>0</v>
      </c>
    </row>
    <row r="341" spans="1:3">
      <c r="A341" s="3" t="s">
        <v>272</v>
      </c>
      <c r="B341" s="12" t="s">
        <v>103</v>
      </c>
      <c r="C341" s="3" t="b">
        <f t="shared" si="0"/>
        <v>0</v>
      </c>
    </row>
    <row r="342" spans="1:3">
      <c r="A342" s="3" t="s">
        <v>272</v>
      </c>
      <c r="B342" s="12" t="s">
        <v>104</v>
      </c>
      <c r="C342" s="3" t="b">
        <f t="shared" si="0"/>
        <v>0</v>
      </c>
    </row>
    <row r="343" spans="1:3">
      <c r="A343" s="3" t="s">
        <v>272</v>
      </c>
      <c r="B343" s="12" t="s">
        <v>100</v>
      </c>
      <c r="C343" s="3" t="b">
        <f t="shared" si="0"/>
        <v>0</v>
      </c>
    </row>
    <row r="344" spans="1:3">
      <c r="A344" s="13" t="s">
        <v>296</v>
      </c>
      <c r="B344" s="12" t="s">
        <v>109</v>
      </c>
      <c r="C344" s="3" t="b">
        <f t="shared" si="0"/>
        <v>0</v>
      </c>
    </row>
    <row r="345" spans="1:3">
      <c r="A345" s="3" t="s">
        <v>296</v>
      </c>
      <c r="B345" s="12" t="s">
        <v>108</v>
      </c>
      <c r="C345" s="3" t="b">
        <f t="shared" si="0"/>
        <v>0</v>
      </c>
    </row>
    <row r="346" spans="1:3">
      <c r="A346" s="3" t="s">
        <v>296</v>
      </c>
      <c r="B346" s="12" t="s">
        <v>113</v>
      </c>
      <c r="C346" s="3" t="b">
        <f t="shared" si="0"/>
        <v>0</v>
      </c>
    </row>
    <row r="347" spans="1:3">
      <c r="A347" s="3" t="s">
        <v>296</v>
      </c>
      <c r="B347" s="12" t="s">
        <v>110</v>
      </c>
      <c r="C347" s="3" t="b">
        <f t="shared" si="0"/>
        <v>0</v>
      </c>
    </row>
    <row r="348" spans="1:3">
      <c r="A348" s="3" t="s">
        <v>296</v>
      </c>
      <c r="B348" s="12" t="s">
        <v>114</v>
      </c>
      <c r="C348" s="3" t="b">
        <f t="shared" si="0"/>
        <v>0</v>
      </c>
    </row>
    <row r="349" spans="1:3">
      <c r="A349" s="3" t="s">
        <v>296</v>
      </c>
      <c r="B349" s="12" t="s">
        <v>115</v>
      </c>
      <c r="C349" s="3" t="b">
        <f t="shared" si="0"/>
        <v>0</v>
      </c>
    </row>
    <row r="350" spans="1:3">
      <c r="A350" s="3" t="s">
        <v>296</v>
      </c>
      <c r="B350" s="12" t="s">
        <v>116</v>
      </c>
      <c r="C350" s="3" t="b">
        <f t="shared" si="0"/>
        <v>0</v>
      </c>
    </row>
    <row r="351" spans="1:3">
      <c r="A351" s="3" t="s">
        <v>296</v>
      </c>
      <c r="B351" s="12" t="s">
        <v>111</v>
      </c>
      <c r="C351" s="3" t="b">
        <f t="shared" si="0"/>
        <v>0</v>
      </c>
    </row>
    <row r="352" spans="1:3">
      <c r="A352" s="3" t="s">
        <v>296</v>
      </c>
      <c r="B352" s="12" t="s">
        <v>112</v>
      </c>
      <c r="C352" s="3" t="b">
        <f t="shared" si="0"/>
        <v>0</v>
      </c>
    </row>
    <row r="353" spans="1:3">
      <c r="A353" s="3" t="s">
        <v>296</v>
      </c>
      <c r="B353" s="12" t="s">
        <v>107</v>
      </c>
      <c r="C353" s="3" t="b">
        <f t="shared" si="0"/>
        <v>0</v>
      </c>
    </row>
    <row r="354" spans="1:3">
      <c r="A354" s="3" t="s">
        <v>296</v>
      </c>
      <c r="B354" s="12" t="s">
        <v>105</v>
      </c>
      <c r="C354" s="3" t="b">
        <f t="shared" si="0"/>
        <v>0</v>
      </c>
    </row>
    <row r="355" spans="1:3">
      <c r="A355" s="3" t="s">
        <v>296</v>
      </c>
      <c r="B355" s="12" t="s">
        <v>106</v>
      </c>
      <c r="C355" s="3" t="b">
        <f t="shared" si="0"/>
        <v>0</v>
      </c>
    </row>
    <row r="356" spans="1:3">
      <c r="A356" s="13" t="s">
        <v>273</v>
      </c>
      <c r="B356" s="12" t="s">
        <v>121</v>
      </c>
      <c r="C356" s="3" t="b">
        <f t="shared" si="0"/>
        <v>0</v>
      </c>
    </row>
    <row r="357" spans="1:3">
      <c r="A357" s="3" t="s">
        <v>273</v>
      </c>
      <c r="B357" s="12" t="s">
        <v>117</v>
      </c>
      <c r="C357" s="3" t="s">
        <v>23</v>
      </c>
    </row>
    <row r="358" spans="1:3">
      <c r="A358" s="3" t="s">
        <v>273</v>
      </c>
      <c r="B358" s="12" t="s">
        <v>118</v>
      </c>
      <c r="C358" s="3" t="s">
        <v>23</v>
      </c>
    </row>
    <row r="359" spans="1:3">
      <c r="A359" s="3" t="s">
        <v>273</v>
      </c>
      <c r="B359" s="12" t="s">
        <v>119</v>
      </c>
      <c r="C359" s="3" t="s">
        <v>23</v>
      </c>
    </row>
    <row r="360" spans="1:3">
      <c r="A360" s="3" t="s">
        <v>273</v>
      </c>
      <c r="B360" s="12" t="s">
        <v>64</v>
      </c>
      <c r="C360" s="3" t="s">
        <v>23</v>
      </c>
    </row>
    <row r="361" spans="1:3">
      <c r="A361" s="3" t="s">
        <v>273</v>
      </c>
      <c r="B361" s="12" t="s">
        <v>66</v>
      </c>
      <c r="C361" s="3" t="s">
        <v>23</v>
      </c>
    </row>
    <row r="362" spans="1:3">
      <c r="A362" s="3" t="s">
        <v>273</v>
      </c>
      <c r="B362" s="12" t="s">
        <v>120</v>
      </c>
      <c r="C362" s="3" t="s">
        <v>23</v>
      </c>
    </row>
    <row r="363" spans="1:3">
      <c r="A363" s="13" t="s">
        <v>297</v>
      </c>
      <c r="B363" s="12" t="s">
        <v>125</v>
      </c>
      <c r="C363" s="3" t="s">
        <v>24</v>
      </c>
    </row>
    <row r="364" spans="1:3">
      <c r="A364" s="3" t="s">
        <v>297</v>
      </c>
      <c r="B364" s="12" t="s">
        <v>122</v>
      </c>
      <c r="C364" s="3" t="s">
        <v>24</v>
      </c>
    </row>
    <row r="365" spans="1:3">
      <c r="A365" s="3" t="s">
        <v>297</v>
      </c>
      <c r="B365" s="12" t="s">
        <v>123</v>
      </c>
      <c r="C365" s="3" t="s">
        <v>24</v>
      </c>
    </row>
    <row r="366" spans="1:3">
      <c r="A366" s="3" t="s">
        <v>297</v>
      </c>
      <c r="B366" s="12" t="s">
        <v>124</v>
      </c>
      <c r="C366" s="3" t="s">
        <v>24</v>
      </c>
    </row>
    <row r="367" spans="1:3">
      <c r="A367" s="3" t="s">
        <v>274</v>
      </c>
      <c r="B367" s="12" t="s">
        <v>251</v>
      </c>
      <c r="C367" s="3" t="s">
        <v>43</v>
      </c>
    </row>
    <row r="368" spans="1:3">
      <c r="A368" s="3" t="s">
        <v>274</v>
      </c>
      <c r="B368" s="12" t="s">
        <v>252</v>
      </c>
      <c r="C368" s="3" t="s">
        <v>43</v>
      </c>
    </row>
    <row r="369" spans="1:3">
      <c r="A369" s="13" t="s">
        <v>274</v>
      </c>
      <c r="B369" s="12" t="s">
        <v>250</v>
      </c>
      <c r="C369" s="3" t="s">
        <v>43</v>
      </c>
    </row>
    <row r="370" spans="1:3">
      <c r="A370" s="13" t="s">
        <v>275</v>
      </c>
      <c r="B370" s="12" t="s">
        <v>127</v>
      </c>
      <c r="C370" s="3" t="s">
        <v>25</v>
      </c>
    </row>
    <row r="371" spans="1:3">
      <c r="A371" s="13" t="s">
        <v>275</v>
      </c>
      <c r="B371" s="12" t="s">
        <v>131</v>
      </c>
      <c r="C371" s="3" t="s">
        <v>25</v>
      </c>
    </row>
    <row r="372" spans="1:3">
      <c r="A372" s="3" t="s">
        <v>275</v>
      </c>
      <c r="B372" s="12" t="s">
        <v>128</v>
      </c>
      <c r="C372" s="3" t="s">
        <v>25</v>
      </c>
    </row>
    <row r="373" spans="1:3">
      <c r="A373" s="3" t="s">
        <v>275</v>
      </c>
      <c r="B373" s="12" t="s">
        <v>130</v>
      </c>
      <c r="C373" s="3" t="s">
        <v>25</v>
      </c>
    </row>
    <row r="374" spans="1:3">
      <c r="A374" s="3" t="s">
        <v>275</v>
      </c>
      <c r="B374" s="12" t="s">
        <v>119</v>
      </c>
      <c r="C374" s="3" t="s">
        <v>25</v>
      </c>
    </row>
    <row r="375" spans="1:3">
      <c r="A375" s="3" t="s">
        <v>275</v>
      </c>
      <c r="B375" s="12" t="s">
        <v>126</v>
      </c>
      <c r="C375" s="3" t="s">
        <v>25</v>
      </c>
    </row>
    <row r="376" spans="1:3">
      <c r="A376" s="3" t="s">
        <v>275</v>
      </c>
      <c r="B376" s="12" t="s">
        <v>129</v>
      </c>
      <c r="C376" s="3" t="s">
        <v>25</v>
      </c>
    </row>
    <row r="377" spans="1:3">
      <c r="A377" s="13" t="s">
        <v>276</v>
      </c>
      <c r="B377" s="12" t="s">
        <v>135</v>
      </c>
      <c r="C377" s="3" t="s">
        <v>26</v>
      </c>
    </row>
    <row r="378" spans="1:3">
      <c r="A378" s="3" t="s">
        <v>276</v>
      </c>
      <c r="B378" s="12" t="s">
        <v>136</v>
      </c>
      <c r="C378" s="3" t="s">
        <v>26</v>
      </c>
    </row>
    <row r="379" spans="1:3">
      <c r="A379" s="3" t="s">
        <v>276</v>
      </c>
      <c r="B379" s="12" t="s">
        <v>134</v>
      </c>
      <c r="C379" s="3" t="s">
        <v>26</v>
      </c>
    </row>
    <row r="380" spans="1:3">
      <c r="A380" s="3" t="s">
        <v>276</v>
      </c>
      <c r="B380" s="12" t="s">
        <v>132</v>
      </c>
      <c r="C380" s="3" t="s">
        <v>26</v>
      </c>
    </row>
    <row r="381" spans="1:3">
      <c r="A381" s="3" t="s">
        <v>276</v>
      </c>
      <c r="B381" s="12" t="s">
        <v>133</v>
      </c>
      <c r="C381" s="3" t="s">
        <v>26</v>
      </c>
    </row>
    <row r="382" spans="1:3">
      <c r="A382" s="13" t="s">
        <v>277</v>
      </c>
      <c r="B382" s="12" t="s">
        <v>161</v>
      </c>
      <c r="C382" s="3" t="s">
        <v>29</v>
      </c>
    </row>
    <row r="383" spans="1:3">
      <c r="A383" s="3" t="s">
        <v>277</v>
      </c>
      <c r="B383" s="12" t="s">
        <v>160</v>
      </c>
      <c r="C383" s="3" t="s">
        <v>29</v>
      </c>
    </row>
    <row r="384" spans="1:3">
      <c r="A384" s="3" t="s">
        <v>277</v>
      </c>
      <c r="B384" s="12" t="s">
        <v>159</v>
      </c>
      <c r="C384" s="3" t="s">
        <v>29</v>
      </c>
    </row>
    <row r="385" spans="1:3">
      <c r="A385" s="3" t="s">
        <v>277</v>
      </c>
      <c r="B385" s="12" t="s">
        <v>162</v>
      </c>
      <c r="C385" s="3" t="s">
        <v>29</v>
      </c>
    </row>
    <row r="386" spans="1:3">
      <c r="A386" s="3" t="s">
        <v>277</v>
      </c>
      <c r="B386" s="12" t="s">
        <v>163</v>
      </c>
      <c r="C386" s="3" t="s">
        <v>29</v>
      </c>
    </row>
    <row r="387" spans="1:3">
      <c r="A387" s="13" t="s">
        <v>278</v>
      </c>
      <c r="B387" s="12" t="s">
        <v>137</v>
      </c>
      <c r="C387" s="3" t="s">
        <v>27</v>
      </c>
    </row>
    <row r="388" spans="1:3">
      <c r="A388" s="3" t="s">
        <v>278</v>
      </c>
      <c r="B388" s="12" t="s">
        <v>138</v>
      </c>
      <c r="C388" s="3" t="s">
        <v>27</v>
      </c>
    </row>
    <row r="389" spans="1:3">
      <c r="A389" s="3" t="s">
        <v>278</v>
      </c>
      <c r="B389" s="12" t="s">
        <v>142</v>
      </c>
      <c r="C389" s="3" t="s">
        <v>27</v>
      </c>
    </row>
    <row r="390" spans="1:3">
      <c r="A390" s="3" t="s">
        <v>278</v>
      </c>
      <c r="B390" s="12" t="s">
        <v>141</v>
      </c>
      <c r="C390" s="3" t="s">
        <v>27</v>
      </c>
    </row>
    <row r="391" spans="1:3">
      <c r="A391" s="3" t="s">
        <v>278</v>
      </c>
      <c r="B391" s="12" t="s">
        <v>139</v>
      </c>
      <c r="C391" s="3" t="s">
        <v>27</v>
      </c>
    </row>
    <row r="392" spans="1:3">
      <c r="A392" s="3" t="s">
        <v>278</v>
      </c>
      <c r="B392" s="12" t="s">
        <v>143</v>
      </c>
      <c r="C392" s="3" t="s">
        <v>27</v>
      </c>
    </row>
    <row r="393" spans="1:3">
      <c r="A393" s="3" t="s">
        <v>278</v>
      </c>
      <c r="B393" s="12" t="s">
        <v>144</v>
      </c>
      <c r="C393" s="3" t="s">
        <v>27</v>
      </c>
    </row>
    <row r="394" spans="1:3">
      <c r="A394" s="3" t="s">
        <v>278</v>
      </c>
      <c r="B394" s="12" t="s">
        <v>140</v>
      </c>
      <c r="C394" s="3" t="s">
        <v>27</v>
      </c>
    </row>
    <row r="395" spans="1:3">
      <c r="A395" s="13" t="s">
        <v>279</v>
      </c>
      <c r="B395" s="12" t="s">
        <v>152</v>
      </c>
      <c r="C395" s="3" t="s">
        <v>28</v>
      </c>
    </row>
    <row r="396" spans="1:3">
      <c r="A396" s="3" t="s">
        <v>279</v>
      </c>
      <c r="B396" s="12" t="s">
        <v>147</v>
      </c>
      <c r="C396" s="3" t="s">
        <v>28</v>
      </c>
    </row>
    <row r="397" spans="1:3">
      <c r="A397" s="3" t="s">
        <v>279</v>
      </c>
      <c r="B397" s="12" t="s">
        <v>150</v>
      </c>
      <c r="C397" s="3" t="s">
        <v>28</v>
      </c>
    </row>
    <row r="398" spans="1:3">
      <c r="A398" s="3" t="s">
        <v>279</v>
      </c>
      <c r="B398" s="12" t="s">
        <v>151</v>
      </c>
      <c r="C398" s="3" t="s">
        <v>28</v>
      </c>
    </row>
    <row r="399" spans="1:3">
      <c r="A399" s="3" t="s">
        <v>279</v>
      </c>
      <c r="B399" s="12" t="s">
        <v>153</v>
      </c>
      <c r="C399" s="3" t="s">
        <v>28</v>
      </c>
    </row>
    <row r="400" spans="1:3">
      <c r="A400" s="3" t="s">
        <v>279</v>
      </c>
      <c r="B400" s="12" t="s">
        <v>154</v>
      </c>
      <c r="C400" s="3" t="s">
        <v>28</v>
      </c>
    </row>
    <row r="401" spans="1:3">
      <c r="A401" s="3" t="s">
        <v>279</v>
      </c>
      <c r="B401" s="12" t="s">
        <v>155</v>
      </c>
      <c r="C401" s="3" t="s">
        <v>28</v>
      </c>
    </row>
    <row r="402" spans="1:3">
      <c r="A402" s="3" t="s">
        <v>279</v>
      </c>
      <c r="B402" s="12" t="s">
        <v>148</v>
      </c>
      <c r="C402" s="3" t="s">
        <v>28</v>
      </c>
    </row>
    <row r="403" spans="1:3">
      <c r="A403" s="3" t="s">
        <v>279</v>
      </c>
      <c r="B403" s="12" t="s">
        <v>157</v>
      </c>
      <c r="C403" s="3" t="s">
        <v>28</v>
      </c>
    </row>
    <row r="404" spans="1:3">
      <c r="A404" s="3" t="s">
        <v>279</v>
      </c>
      <c r="B404" s="12" t="s">
        <v>145</v>
      </c>
      <c r="C404" s="3" t="s">
        <v>28</v>
      </c>
    </row>
    <row r="405" spans="1:3">
      <c r="A405" s="3" t="s">
        <v>279</v>
      </c>
      <c r="B405" s="12" t="s">
        <v>158</v>
      </c>
      <c r="C405" s="3" t="s">
        <v>28</v>
      </c>
    </row>
    <row r="406" spans="1:3">
      <c r="A406" s="3" t="s">
        <v>279</v>
      </c>
      <c r="B406" s="12" t="s">
        <v>156</v>
      </c>
      <c r="C406" s="3" t="s">
        <v>28</v>
      </c>
    </row>
    <row r="407" spans="1:3">
      <c r="A407" s="3" t="s">
        <v>279</v>
      </c>
      <c r="B407" s="12" t="s">
        <v>149</v>
      </c>
      <c r="C407" s="3" t="s">
        <v>28</v>
      </c>
    </row>
    <row r="408" spans="1:3">
      <c r="A408" s="3" t="s">
        <v>279</v>
      </c>
      <c r="B408" s="12" t="s">
        <v>146</v>
      </c>
      <c r="C408" s="3" t="s">
        <v>28</v>
      </c>
    </row>
    <row r="409" spans="1:3">
      <c r="A409" s="13" t="s">
        <v>298</v>
      </c>
      <c r="B409" s="12" t="s">
        <v>259</v>
      </c>
      <c r="C409" s="3" t="s">
        <v>47</v>
      </c>
    </row>
    <row r="410" spans="1:3">
      <c r="A410" s="13" t="s">
        <v>280</v>
      </c>
      <c r="B410" s="12" t="s">
        <v>171</v>
      </c>
      <c r="C410" s="3" t="s">
        <v>31</v>
      </c>
    </row>
    <row r="411" spans="1:3">
      <c r="A411" s="13" t="s">
        <v>280</v>
      </c>
      <c r="B411" s="12" t="s">
        <v>173</v>
      </c>
      <c r="C411" s="3" t="s">
        <v>31</v>
      </c>
    </row>
    <row r="412" spans="1:3">
      <c r="A412" s="3" t="s">
        <v>280</v>
      </c>
      <c r="B412" s="12" t="s">
        <v>172</v>
      </c>
      <c r="C412" s="3" t="s">
        <v>31</v>
      </c>
    </row>
    <row r="413" spans="1:3">
      <c r="A413" s="3" t="s">
        <v>280</v>
      </c>
      <c r="B413" s="12" t="s">
        <v>174</v>
      </c>
      <c r="C413" s="3" t="s">
        <v>31</v>
      </c>
    </row>
    <row r="414" spans="1:3">
      <c r="A414" s="3" t="s">
        <v>280</v>
      </c>
      <c r="B414" s="12" t="s">
        <v>169</v>
      </c>
      <c r="C414" s="3" t="s">
        <v>31</v>
      </c>
    </row>
    <row r="415" spans="1:3">
      <c r="A415" s="3" t="s">
        <v>280</v>
      </c>
      <c r="B415" s="12" t="s">
        <v>170</v>
      </c>
      <c r="C415" s="3" t="s">
        <v>31</v>
      </c>
    </row>
    <row r="416" spans="1:3">
      <c r="A416" s="13" t="s">
        <v>281</v>
      </c>
      <c r="B416" s="12" t="s">
        <v>260</v>
      </c>
      <c r="C416" s="3" t="s">
        <v>48</v>
      </c>
    </row>
    <row r="417" spans="1:3">
      <c r="A417" s="13" t="s">
        <v>282</v>
      </c>
      <c r="B417" s="12" t="s">
        <v>165</v>
      </c>
      <c r="C417" s="3" t="s">
        <v>30</v>
      </c>
    </row>
    <row r="418" spans="1:3">
      <c r="A418" s="3" t="s">
        <v>282</v>
      </c>
      <c r="B418" s="12" t="s">
        <v>168</v>
      </c>
      <c r="C418" s="3" t="s">
        <v>30</v>
      </c>
    </row>
    <row r="419" spans="1:3">
      <c r="A419" s="3" t="s">
        <v>282</v>
      </c>
      <c r="B419" s="12" t="s">
        <v>166</v>
      </c>
      <c r="C419" s="3" t="s">
        <v>30</v>
      </c>
    </row>
    <row r="420" spans="1:3">
      <c r="A420" s="3" t="s">
        <v>282</v>
      </c>
      <c r="B420" s="12" t="s">
        <v>164</v>
      </c>
      <c r="C420" s="3" t="s">
        <v>30</v>
      </c>
    </row>
    <row r="421" spans="1:3">
      <c r="A421" s="3" t="s">
        <v>282</v>
      </c>
      <c r="B421" s="12" t="s">
        <v>167</v>
      </c>
      <c r="C421" s="3" t="s">
        <v>30</v>
      </c>
    </row>
    <row r="422" spans="1:3">
      <c r="A422" s="13" t="s">
        <v>283</v>
      </c>
      <c r="B422" s="12" t="s">
        <v>178</v>
      </c>
      <c r="C422" s="3" t="s">
        <v>32</v>
      </c>
    </row>
    <row r="423" spans="1:3">
      <c r="A423" s="3" t="s">
        <v>283</v>
      </c>
      <c r="B423" s="12" t="s">
        <v>177</v>
      </c>
      <c r="C423" s="3" t="s">
        <v>32</v>
      </c>
    </row>
    <row r="424" spans="1:3">
      <c r="A424" s="3" t="s">
        <v>283</v>
      </c>
      <c r="B424" s="12" t="s">
        <v>181</v>
      </c>
      <c r="C424" s="3" t="s">
        <v>32</v>
      </c>
    </row>
    <row r="425" spans="1:3">
      <c r="A425" s="3" t="s">
        <v>283</v>
      </c>
      <c r="B425" s="12" t="s">
        <v>179</v>
      </c>
      <c r="C425" s="3" t="s">
        <v>32</v>
      </c>
    </row>
    <row r="426" spans="1:3">
      <c r="A426" s="3" t="s">
        <v>283</v>
      </c>
      <c r="B426" s="12" t="s">
        <v>180</v>
      </c>
      <c r="C426" s="3" t="s">
        <v>32</v>
      </c>
    </row>
    <row r="427" spans="1:3">
      <c r="A427" s="3" t="s">
        <v>283</v>
      </c>
      <c r="B427" s="12" t="s">
        <v>182</v>
      </c>
      <c r="C427" s="3" t="s">
        <v>32</v>
      </c>
    </row>
    <row r="428" spans="1:3">
      <c r="A428" s="3" t="s">
        <v>283</v>
      </c>
      <c r="B428" s="12" t="s">
        <v>176</v>
      </c>
      <c r="C428" s="3" t="s">
        <v>32</v>
      </c>
    </row>
    <row r="429" spans="1:3">
      <c r="A429" s="3" t="s">
        <v>283</v>
      </c>
      <c r="B429" s="12" t="s">
        <v>175</v>
      </c>
      <c r="C429" s="3" t="s">
        <v>32</v>
      </c>
    </row>
    <row r="430" spans="1:3">
      <c r="A430" s="13" t="s">
        <v>284</v>
      </c>
      <c r="B430" s="12" t="s">
        <v>186</v>
      </c>
      <c r="C430" s="3" t="s">
        <v>33</v>
      </c>
    </row>
    <row r="431" spans="1:3">
      <c r="A431" s="3" t="s">
        <v>284</v>
      </c>
      <c r="B431" s="12" t="s">
        <v>185</v>
      </c>
      <c r="C431" s="3" t="s">
        <v>33</v>
      </c>
    </row>
    <row r="432" spans="1:3">
      <c r="A432" s="3" t="s">
        <v>284</v>
      </c>
      <c r="B432" s="12" t="s">
        <v>187</v>
      </c>
      <c r="C432" s="3" t="s">
        <v>33</v>
      </c>
    </row>
    <row r="433" spans="1:3">
      <c r="A433" s="3" t="s">
        <v>284</v>
      </c>
      <c r="B433" s="12" t="s">
        <v>183</v>
      </c>
      <c r="C433" s="3" t="s">
        <v>33</v>
      </c>
    </row>
    <row r="434" spans="1:3">
      <c r="A434" s="3" t="s">
        <v>284</v>
      </c>
      <c r="B434" s="12" t="s">
        <v>184</v>
      </c>
      <c r="C434" s="3" t="s">
        <v>33</v>
      </c>
    </row>
    <row r="435" spans="1:3">
      <c r="A435" s="13" t="s">
        <v>285</v>
      </c>
      <c r="B435" s="12" t="s">
        <v>194</v>
      </c>
      <c r="C435" s="3" t="s">
        <v>34</v>
      </c>
    </row>
    <row r="436" spans="1:3">
      <c r="A436" s="3" t="s">
        <v>285</v>
      </c>
      <c r="B436" s="12" t="s">
        <v>191</v>
      </c>
      <c r="C436" s="3" t="s">
        <v>34</v>
      </c>
    </row>
    <row r="437" spans="1:3">
      <c r="A437" s="3" t="s">
        <v>285</v>
      </c>
      <c r="B437" s="12" t="s">
        <v>193</v>
      </c>
      <c r="C437" s="3" t="s">
        <v>34</v>
      </c>
    </row>
    <row r="438" spans="1:3">
      <c r="A438" s="3" t="s">
        <v>285</v>
      </c>
      <c r="B438" s="12" t="s">
        <v>188</v>
      </c>
      <c r="C438" s="3" t="s">
        <v>34</v>
      </c>
    </row>
    <row r="439" spans="1:3">
      <c r="A439" s="3" t="s">
        <v>285</v>
      </c>
      <c r="B439" s="12" t="s">
        <v>189</v>
      </c>
      <c r="C439" s="3" t="s">
        <v>34</v>
      </c>
    </row>
    <row r="440" spans="1:3">
      <c r="A440" s="3" t="s">
        <v>285</v>
      </c>
      <c r="B440" s="12" t="s">
        <v>195</v>
      </c>
      <c r="C440" s="3" t="s">
        <v>34</v>
      </c>
    </row>
    <row r="441" spans="1:3">
      <c r="A441" s="3" t="s">
        <v>285</v>
      </c>
      <c r="B441" s="12" t="s">
        <v>190</v>
      </c>
      <c r="C441" s="3" t="s">
        <v>34</v>
      </c>
    </row>
    <row r="442" spans="1:3">
      <c r="A442" s="3" t="s">
        <v>285</v>
      </c>
      <c r="B442" s="12" t="s">
        <v>192</v>
      </c>
      <c r="C442" s="3" t="s">
        <v>34</v>
      </c>
    </row>
    <row r="443" spans="1:3">
      <c r="A443" s="13" t="s">
        <v>286</v>
      </c>
      <c r="B443" s="12" t="s">
        <v>196</v>
      </c>
      <c r="C443" s="3" t="s">
        <v>35</v>
      </c>
    </row>
    <row r="444" spans="1:3">
      <c r="A444" s="3" t="s">
        <v>286</v>
      </c>
      <c r="B444" s="12" t="s">
        <v>197</v>
      </c>
      <c r="C444" s="3" t="s">
        <v>35</v>
      </c>
    </row>
    <row r="445" spans="1:3">
      <c r="A445" s="3" t="s">
        <v>286</v>
      </c>
      <c r="B445" s="12" t="s">
        <v>198</v>
      </c>
      <c r="C445" s="3" t="s">
        <v>35</v>
      </c>
    </row>
    <row r="446" spans="1:3">
      <c r="A446" s="3" t="s">
        <v>286</v>
      </c>
      <c r="B446" s="12" t="s">
        <v>199</v>
      </c>
      <c r="C446" s="3" t="s">
        <v>35</v>
      </c>
    </row>
    <row r="447" spans="1:3">
      <c r="A447" s="3" t="s">
        <v>286</v>
      </c>
      <c r="B447" s="12" t="s">
        <v>200</v>
      </c>
      <c r="C447" s="3" t="s">
        <v>35</v>
      </c>
    </row>
    <row r="448" spans="1:3">
      <c r="A448" s="3" t="s">
        <v>286</v>
      </c>
      <c r="B448" s="12" t="s">
        <v>201</v>
      </c>
      <c r="C448" s="3" t="s">
        <v>35</v>
      </c>
    </row>
    <row r="449" spans="1:3">
      <c r="A449" s="13" t="s">
        <v>287</v>
      </c>
      <c r="B449" s="12" t="s">
        <v>256</v>
      </c>
      <c r="C449" s="3" t="s">
        <v>44</v>
      </c>
    </row>
    <row r="450" spans="1:3">
      <c r="A450" s="3" t="s">
        <v>287</v>
      </c>
      <c r="B450" s="12" t="s">
        <v>253</v>
      </c>
      <c r="C450" s="3" t="s">
        <v>44</v>
      </c>
    </row>
    <row r="451" spans="1:3">
      <c r="A451" s="3" t="s">
        <v>287</v>
      </c>
      <c r="B451" s="12" t="s">
        <v>255</v>
      </c>
      <c r="C451" s="3" t="s">
        <v>44</v>
      </c>
    </row>
    <row r="452" spans="1:3">
      <c r="A452" s="3" t="s">
        <v>287</v>
      </c>
      <c r="B452" s="12" t="s">
        <v>254</v>
      </c>
      <c r="C452" s="3" t="s">
        <v>44</v>
      </c>
    </row>
    <row r="453" spans="1:3">
      <c r="A453" s="13" t="s">
        <v>299</v>
      </c>
      <c r="B453" s="12" t="s">
        <v>203</v>
      </c>
      <c r="C453" s="3" t="s">
        <v>36</v>
      </c>
    </row>
    <row r="454" spans="1:3">
      <c r="A454" s="3" t="s">
        <v>299</v>
      </c>
      <c r="B454" s="12" t="s">
        <v>202</v>
      </c>
      <c r="C454" s="3" t="s">
        <v>36</v>
      </c>
    </row>
    <row r="455" spans="1:3">
      <c r="A455" s="3" t="s">
        <v>299</v>
      </c>
      <c r="B455" s="12" t="s">
        <v>204</v>
      </c>
      <c r="C455" s="3" t="s">
        <v>36</v>
      </c>
    </row>
    <row r="456" spans="1:3">
      <c r="A456" s="13" t="s">
        <v>288</v>
      </c>
      <c r="B456" s="12" t="s">
        <v>208</v>
      </c>
      <c r="C456" s="3" t="s">
        <v>37</v>
      </c>
    </row>
    <row r="457" spans="1:3">
      <c r="A457" s="3" t="s">
        <v>288</v>
      </c>
      <c r="B457" s="12" t="s">
        <v>207</v>
      </c>
      <c r="C457" s="3" t="s">
        <v>37</v>
      </c>
    </row>
    <row r="458" spans="1:3">
      <c r="A458" s="3" t="s">
        <v>288</v>
      </c>
      <c r="B458" s="12" t="s">
        <v>206</v>
      </c>
      <c r="C458" s="3" t="s">
        <v>37</v>
      </c>
    </row>
    <row r="459" spans="1:3">
      <c r="A459" s="3" t="s">
        <v>288</v>
      </c>
      <c r="B459" s="12" t="s">
        <v>205</v>
      </c>
      <c r="C459" s="3" t="s">
        <v>37</v>
      </c>
    </row>
    <row r="460" spans="1:3">
      <c r="A460" s="3" t="s">
        <v>288</v>
      </c>
      <c r="B460" s="12" t="s">
        <v>209</v>
      </c>
      <c r="C460" s="3" t="s">
        <v>37</v>
      </c>
    </row>
    <row r="461" spans="1:3">
      <c r="A461" s="13" t="s">
        <v>289</v>
      </c>
      <c r="B461" s="12" t="s">
        <v>257</v>
      </c>
      <c r="C461" s="3" t="s">
        <v>45</v>
      </c>
    </row>
    <row r="462" spans="1:3">
      <c r="A462" s="13" t="s">
        <v>290</v>
      </c>
      <c r="B462" s="12" t="s">
        <v>210</v>
      </c>
      <c r="C462" s="3" t="s">
        <v>38</v>
      </c>
    </row>
    <row r="463" spans="1:3">
      <c r="A463" s="3" t="s">
        <v>290</v>
      </c>
      <c r="B463" s="12" t="s">
        <v>211</v>
      </c>
      <c r="C463" s="3" t="s">
        <v>38</v>
      </c>
    </row>
    <row r="464" spans="1:3">
      <c r="A464" s="3" t="s">
        <v>290</v>
      </c>
      <c r="B464" s="12" t="s">
        <v>212</v>
      </c>
      <c r="C464" s="3" t="s">
        <v>38</v>
      </c>
    </row>
    <row r="465" spans="1:3">
      <c r="A465" s="3" t="s">
        <v>290</v>
      </c>
      <c r="B465" s="12" t="s">
        <v>215</v>
      </c>
      <c r="C465" s="3" t="s">
        <v>38</v>
      </c>
    </row>
    <row r="466" spans="1:3">
      <c r="A466" s="3" t="s">
        <v>290</v>
      </c>
      <c r="B466" s="12" t="s">
        <v>213</v>
      </c>
      <c r="C466" s="3" t="s">
        <v>38</v>
      </c>
    </row>
    <row r="467" spans="1:3">
      <c r="A467" s="3" t="s">
        <v>290</v>
      </c>
      <c r="B467" s="12" t="s">
        <v>219</v>
      </c>
      <c r="C467" s="3" t="s">
        <v>38</v>
      </c>
    </row>
    <row r="468" spans="1:3">
      <c r="A468" s="3" t="s">
        <v>290</v>
      </c>
      <c r="B468" s="12" t="s">
        <v>220</v>
      </c>
      <c r="C468" s="3" t="s">
        <v>38</v>
      </c>
    </row>
    <row r="469" spans="1:3">
      <c r="A469" s="3" t="s">
        <v>290</v>
      </c>
      <c r="B469" s="12" t="s">
        <v>216</v>
      </c>
      <c r="C469" s="3" t="s">
        <v>38</v>
      </c>
    </row>
    <row r="470" spans="1:3">
      <c r="A470" s="3" t="s">
        <v>290</v>
      </c>
      <c r="B470" s="12" t="s">
        <v>217</v>
      </c>
      <c r="C470" s="3" t="s">
        <v>38</v>
      </c>
    </row>
    <row r="471" spans="1:3">
      <c r="A471" s="3" t="s">
        <v>290</v>
      </c>
      <c r="B471" s="12" t="s">
        <v>218</v>
      </c>
      <c r="C471" s="3" t="s">
        <v>38</v>
      </c>
    </row>
    <row r="472" spans="1:3">
      <c r="A472" s="3" t="s">
        <v>290</v>
      </c>
      <c r="B472" s="12" t="s">
        <v>214</v>
      </c>
      <c r="C472" s="3" t="s">
        <v>38</v>
      </c>
    </row>
    <row r="473" spans="1:3">
      <c r="A473" s="13" t="s">
        <v>291</v>
      </c>
      <c r="B473" s="12" t="s">
        <v>221</v>
      </c>
      <c r="C473" s="3" t="s">
        <v>39</v>
      </c>
    </row>
    <row r="474" spans="1:3">
      <c r="A474" s="3" t="s">
        <v>291</v>
      </c>
      <c r="B474" s="12" t="s">
        <v>223</v>
      </c>
      <c r="C474" s="3" t="s">
        <v>39</v>
      </c>
    </row>
    <row r="475" spans="1:3">
      <c r="A475" s="3" t="s">
        <v>291</v>
      </c>
      <c r="B475" s="12" t="s">
        <v>119</v>
      </c>
      <c r="C475" s="3" t="s">
        <v>39</v>
      </c>
    </row>
    <row r="476" spans="1:3">
      <c r="A476" s="3" t="s">
        <v>291</v>
      </c>
      <c r="B476" s="12" t="s">
        <v>222</v>
      </c>
      <c r="C476" s="3" t="s">
        <v>39</v>
      </c>
    </row>
    <row r="477" spans="1:3">
      <c r="A477" s="13" t="s">
        <v>292</v>
      </c>
      <c r="B477" s="12" t="s">
        <v>231</v>
      </c>
      <c r="C477" s="3" t="s">
        <v>40</v>
      </c>
    </row>
    <row r="478" spans="1:3">
      <c r="A478" s="3" t="s">
        <v>292</v>
      </c>
      <c r="B478" s="12" t="s">
        <v>230</v>
      </c>
      <c r="C478" s="3" t="s">
        <v>40</v>
      </c>
    </row>
    <row r="479" spans="1:3">
      <c r="A479" s="3" t="s">
        <v>292</v>
      </c>
      <c r="B479" s="12" t="s">
        <v>225</v>
      </c>
      <c r="C479" s="3" t="s">
        <v>40</v>
      </c>
    </row>
    <row r="480" spans="1:3">
      <c r="A480" s="3" t="s">
        <v>292</v>
      </c>
      <c r="B480" s="12" t="s">
        <v>229</v>
      </c>
      <c r="C480" s="3" t="s">
        <v>40</v>
      </c>
    </row>
    <row r="481" spans="1:3">
      <c r="A481" s="3" t="s">
        <v>292</v>
      </c>
      <c r="B481" s="12" t="s">
        <v>226</v>
      </c>
      <c r="C481" s="3" t="s">
        <v>40</v>
      </c>
    </row>
    <row r="482" spans="1:3">
      <c r="A482" s="3" t="s">
        <v>292</v>
      </c>
      <c r="B482" s="12" t="s">
        <v>224</v>
      </c>
      <c r="C482" s="3" t="s">
        <v>40</v>
      </c>
    </row>
    <row r="483" spans="1:3">
      <c r="A483" s="3" t="s">
        <v>292</v>
      </c>
      <c r="B483" s="12" t="s">
        <v>228</v>
      </c>
      <c r="C483" s="3" t="s">
        <v>40</v>
      </c>
    </row>
    <row r="484" spans="1:3">
      <c r="A484" s="3" t="s">
        <v>292</v>
      </c>
      <c r="B484" s="12" t="s">
        <v>227</v>
      </c>
      <c r="C484" s="3" t="s">
        <v>40</v>
      </c>
    </row>
    <row r="485" spans="1:3">
      <c r="A485" s="3" t="s">
        <v>292</v>
      </c>
      <c r="B485" s="12" t="s">
        <v>233</v>
      </c>
      <c r="C485" s="3" t="s">
        <v>40</v>
      </c>
    </row>
    <row r="486" spans="1:3">
      <c r="A486" s="3" t="s">
        <v>292</v>
      </c>
      <c r="B486" s="12" t="s">
        <v>232</v>
      </c>
      <c r="C486" s="3" t="s">
        <v>40</v>
      </c>
    </row>
    <row r="487" spans="1:3">
      <c r="A487" s="13" t="s">
        <v>293</v>
      </c>
      <c r="B487" s="12" t="s">
        <v>245</v>
      </c>
      <c r="C487" s="3" t="s">
        <v>41</v>
      </c>
    </row>
    <row r="488" spans="1:3">
      <c r="A488" s="3" t="s">
        <v>293</v>
      </c>
      <c r="B488" s="12" t="s">
        <v>240</v>
      </c>
      <c r="C488" s="3" t="s">
        <v>41</v>
      </c>
    </row>
    <row r="489" spans="1:3">
      <c r="A489" s="3" t="s">
        <v>293</v>
      </c>
      <c r="B489" s="12" t="s">
        <v>244</v>
      </c>
      <c r="C489" s="3" t="s">
        <v>41</v>
      </c>
    </row>
    <row r="490" spans="1:3">
      <c r="A490" s="3" t="s">
        <v>293</v>
      </c>
      <c r="B490" s="12" t="s">
        <v>127</v>
      </c>
      <c r="C490" s="3" t="s">
        <v>41</v>
      </c>
    </row>
    <row r="491" spans="1:3">
      <c r="A491" s="3" t="s">
        <v>293</v>
      </c>
      <c r="B491" s="12" t="s">
        <v>237</v>
      </c>
      <c r="C491" s="3" t="s">
        <v>41</v>
      </c>
    </row>
    <row r="492" spans="1:3">
      <c r="A492" s="3" t="s">
        <v>293</v>
      </c>
      <c r="B492" s="12" t="s">
        <v>236</v>
      </c>
      <c r="C492" s="3" t="s">
        <v>41</v>
      </c>
    </row>
    <row r="493" spans="1:3">
      <c r="A493" s="3" t="s">
        <v>293</v>
      </c>
      <c r="B493" s="12" t="s">
        <v>235</v>
      </c>
      <c r="C493" s="3" t="s">
        <v>41</v>
      </c>
    </row>
    <row r="494" spans="1:3">
      <c r="A494" s="3" t="s">
        <v>293</v>
      </c>
      <c r="B494" s="12" t="s">
        <v>239</v>
      </c>
      <c r="C494" s="3" t="s">
        <v>41</v>
      </c>
    </row>
    <row r="495" spans="1:3">
      <c r="A495" s="3" t="s">
        <v>293</v>
      </c>
      <c r="B495" s="12" t="s">
        <v>246</v>
      </c>
      <c r="C495" s="3" t="s">
        <v>41</v>
      </c>
    </row>
    <row r="496" spans="1:3">
      <c r="A496" s="3" t="s">
        <v>293</v>
      </c>
      <c r="B496" s="12" t="s">
        <v>243</v>
      </c>
      <c r="C496" s="3" t="s">
        <v>41</v>
      </c>
    </row>
    <row r="497" spans="1:3">
      <c r="A497" s="3" t="s">
        <v>293</v>
      </c>
      <c r="B497" s="12" t="s">
        <v>242</v>
      </c>
      <c r="C497" s="3" t="s">
        <v>41</v>
      </c>
    </row>
    <row r="498" spans="1:3">
      <c r="A498" s="3" t="s">
        <v>293</v>
      </c>
      <c r="B498" s="12" t="s">
        <v>129</v>
      </c>
      <c r="C498" s="3" t="s">
        <v>41</v>
      </c>
    </row>
    <row r="499" spans="1:3">
      <c r="A499" s="3" t="s">
        <v>293</v>
      </c>
      <c r="B499" s="12" t="s">
        <v>234</v>
      </c>
      <c r="C499" s="3" t="s">
        <v>41</v>
      </c>
    </row>
    <row r="500" spans="1:3">
      <c r="A500" s="3" t="s">
        <v>293</v>
      </c>
      <c r="B500" s="12" t="s">
        <v>241</v>
      </c>
      <c r="C500" s="3" t="s">
        <v>41</v>
      </c>
    </row>
    <row r="501" spans="1:3">
      <c r="A501" s="3" t="s">
        <v>293</v>
      </c>
      <c r="B501" s="12" t="s">
        <v>238</v>
      </c>
      <c r="C501" s="3" t="s">
        <v>41</v>
      </c>
    </row>
    <row r="502" spans="1:3">
      <c r="A502" s="13" t="s">
        <v>300</v>
      </c>
      <c r="B502" s="12" t="s">
        <v>261</v>
      </c>
      <c r="C502" s="3" t="s">
        <v>49</v>
      </c>
    </row>
    <row r="503" spans="1:3">
      <c r="A503" s="13" t="s">
        <v>294</v>
      </c>
      <c r="B503" s="12" t="s">
        <v>262</v>
      </c>
      <c r="C503" s="3" t="s">
        <v>50</v>
      </c>
    </row>
    <row r="507" spans="1:3">
      <c r="A507" s="12" t="s">
        <v>268</v>
      </c>
      <c r="B507" s="3" t="b">
        <f>EXACT(A507,A506)</f>
        <v>0</v>
      </c>
    </row>
    <row r="508" spans="1:3">
      <c r="A508" s="12" t="s">
        <v>269</v>
      </c>
      <c r="B508" s="3" t="b">
        <f>EXACT(A508,A507)</f>
        <v>0</v>
      </c>
    </row>
    <row r="509" spans="1:3">
      <c r="A509" s="12" t="s">
        <v>270</v>
      </c>
      <c r="B509" s="3" t="b">
        <f t="shared" ref="B509:B539" si="1">EXACT(A509,A508)</f>
        <v>0</v>
      </c>
    </row>
    <row r="510" spans="1:3">
      <c r="A510" s="12" t="s">
        <v>295</v>
      </c>
      <c r="B510" s="3" t="b">
        <f t="shared" si="1"/>
        <v>0</v>
      </c>
    </row>
    <row r="511" spans="1:3">
      <c r="A511" s="12" t="s">
        <v>271</v>
      </c>
      <c r="B511" s="3" t="b">
        <f t="shared" si="1"/>
        <v>0</v>
      </c>
    </row>
    <row r="512" spans="1:3">
      <c r="A512" s="12" t="s">
        <v>272</v>
      </c>
      <c r="B512" s="3" t="b">
        <f t="shared" si="1"/>
        <v>0</v>
      </c>
    </row>
    <row r="513" spans="1:2">
      <c r="A513" s="12" t="s">
        <v>296</v>
      </c>
      <c r="B513" s="3" t="b">
        <f t="shared" si="1"/>
        <v>0</v>
      </c>
    </row>
    <row r="514" spans="1:2">
      <c r="A514" s="12" t="s">
        <v>273</v>
      </c>
      <c r="B514" s="3" t="b">
        <f t="shared" si="1"/>
        <v>0</v>
      </c>
    </row>
    <row r="515" spans="1:2">
      <c r="A515" s="12" t="s">
        <v>297</v>
      </c>
      <c r="B515" s="3" t="b">
        <f t="shared" si="1"/>
        <v>0</v>
      </c>
    </row>
    <row r="516" spans="1:2">
      <c r="A516" s="12" t="s">
        <v>274</v>
      </c>
      <c r="B516" s="3" t="b">
        <f t="shared" si="1"/>
        <v>0</v>
      </c>
    </row>
    <row r="517" spans="1:2">
      <c r="A517" s="12" t="s">
        <v>275</v>
      </c>
      <c r="B517" s="3" t="b">
        <f t="shared" si="1"/>
        <v>0</v>
      </c>
    </row>
    <row r="518" spans="1:2">
      <c r="A518" s="12" t="s">
        <v>276</v>
      </c>
      <c r="B518" s="3" t="b">
        <f t="shared" si="1"/>
        <v>0</v>
      </c>
    </row>
    <row r="519" spans="1:2">
      <c r="A519" s="12" t="s">
        <v>277</v>
      </c>
      <c r="B519" s="3" t="b">
        <f t="shared" si="1"/>
        <v>0</v>
      </c>
    </row>
    <row r="520" spans="1:2">
      <c r="A520" s="12" t="s">
        <v>278</v>
      </c>
      <c r="B520" s="3" t="b">
        <f t="shared" si="1"/>
        <v>0</v>
      </c>
    </row>
    <row r="521" spans="1:2">
      <c r="A521" s="12" t="s">
        <v>279</v>
      </c>
      <c r="B521" s="3" t="b">
        <f t="shared" si="1"/>
        <v>0</v>
      </c>
    </row>
    <row r="522" spans="1:2">
      <c r="A522" s="12" t="s">
        <v>298</v>
      </c>
      <c r="B522" s="3" t="b">
        <f t="shared" si="1"/>
        <v>0</v>
      </c>
    </row>
    <row r="523" spans="1:2">
      <c r="A523" s="12" t="s">
        <v>280</v>
      </c>
      <c r="B523" s="3" t="b">
        <f t="shared" si="1"/>
        <v>0</v>
      </c>
    </row>
    <row r="524" spans="1:2">
      <c r="A524" s="12" t="s">
        <v>281</v>
      </c>
      <c r="B524" s="3" t="b">
        <f t="shared" si="1"/>
        <v>0</v>
      </c>
    </row>
    <row r="525" spans="1:2">
      <c r="A525" s="12" t="s">
        <v>282</v>
      </c>
      <c r="B525" s="3" t="b">
        <f t="shared" si="1"/>
        <v>0</v>
      </c>
    </row>
    <row r="526" spans="1:2">
      <c r="A526" s="12" t="s">
        <v>283</v>
      </c>
      <c r="B526" s="3" t="b">
        <f t="shared" si="1"/>
        <v>0</v>
      </c>
    </row>
    <row r="527" spans="1:2">
      <c r="A527" s="12" t="s">
        <v>284</v>
      </c>
      <c r="B527" s="3" t="b">
        <f t="shared" si="1"/>
        <v>0</v>
      </c>
    </row>
    <row r="528" spans="1:2">
      <c r="A528" s="12" t="s">
        <v>285</v>
      </c>
      <c r="B528" s="3" t="b">
        <f t="shared" si="1"/>
        <v>0</v>
      </c>
    </row>
    <row r="529" spans="1:2">
      <c r="A529" s="12" t="s">
        <v>286</v>
      </c>
      <c r="B529" s="3" t="b">
        <f t="shared" si="1"/>
        <v>0</v>
      </c>
    </row>
    <row r="530" spans="1:2">
      <c r="A530" s="12" t="s">
        <v>287</v>
      </c>
      <c r="B530" s="3" t="b">
        <f t="shared" si="1"/>
        <v>0</v>
      </c>
    </row>
    <row r="531" spans="1:2">
      <c r="A531" s="12" t="s">
        <v>299</v>
      </c>
      <c r="B531" s="3" t="b">
        <f t="shared" si="1"/>
        <v>0</v>
      </c>
    </row>
    <row r="532" spans="1:2">
      <c r="A532" s="12" t="s">
        <v>288</v>
      </c>
      <c r="B532" s="3" t="b">
        <f t="shared" si="1"/>
        <v>0</v>
      </c>
    </row>
    <row r="533" spans="1:2">
      <c r="A533" s="12" t="s">
        <v>289</v>
      </c>
      <c r="B533" s="3" t="b">
        <f t="shared" si="1"/>
        <v>0</v>
      </c>
    </row>
    <row r="534" spans="1:2">
      <c r="A534" s="12" t="s">
        <v>290</v>
      </c>
      <c r="B534" s="3" t="b">
        <f t="shared" si="1"/>
        <v>0</v>
      </c>
    </row>
    <row r="535" spans="1:2">
      <c r="A535" s="12" t="s">
        <v>291</v>
      </c>
      <c r="B535" s="3" t="b">
        <f t="shared" si="1"/>
        <v>0</v>
      </c>
    </row>
    <row r="536" spans="1:2">
      <c r="A536" s="12" t="s">
        <v>292</v>
      </c>
      <c r="B536" s="3" t="b">
        <f t="shared" si="1"/>
        <v>0</v>
      </c>
    </row>
    <row r="537" spans="1:2">
      <c r="A537" s="12" t="s">
        <v>293</v>
      </c>
      <c r="B537" s="3" t="b">
        <f t="shared" si="1"/>
        <v>0</v>
      </c>
    </row>
    <row r="538" spans="1:2">
      <c r="A538" s="12" t="s">
        <v>300</v>
      </c>
      <c r="B538" s="3" t="b">
        <f t="shared" si="1"/>
        <v>0</v>
      </c>
    </row>
    <row r="539" spans="1:2">
      <c r="A539" s="12" t="s">
        <v>294</v>
      </c>
      <c r="B539" s="3" t="b">
        <f t="shared" si="1"/>
        <v>0</v>
      </c>
    </row>
    <row r="541" spans="1:2">
      <c r="A541" s="11">
        <v>0.29166666666666702</v>
      </c>
    </row>
    <row r="542" spans="1:2">
      <c r="A542" s="11">
        <v>0.3125</v>
      </c>
    </row>
    <row r="543" spans="1:2">
      <c r="A543" s="11">
        <v>0.33333333333333298</v>
      </c>
    </row>
    <row r="544" spans="1:2">
      <c r="A544" s="11">
        <v>0.35416666666666702</v>
      </c>
    </row>
    <row r="545" spans="1:1">
      <c r="A545" s="11">
        <v>0.375</v>
      </c>
    </row>
    <row r="546" spans="1:1">
      <c r="A546" s="11">
        <v>0.39583333333333298</v>
      </c>
    </row>
    <row r="547" spans="1:1">
      <c r="A547" s="11">
        <v>0.41666666666666702</v>
      </c>
    </row>
    <row r="548" spans="1:1">
      <c r="A548" s="11">
        <v>0.4375</v>
      </c>
    </row>
    <row r="549" spans="1:1">
      <c r="A549" s="11">
        <v>0.45833333333333298</v>
      </c>
    </row>
    <row r="550" spans="1:1">
      <c r="A550" s="11">
        <v>0.47916666666666602</v>
      </c>
    </row>
    <row r="551" spans="1:1">
      <c r="A551" s="11">
        <v>0.5</v>
      </c>
    </row>
    <row r="552" spans="1:1">
      <c r="A552" s="11">
        <v>0.52083333333333304</v>
      </c>
    </row>
    <row r="553" spans="1:1">
      <c r="A553" s="11">
        <v>0.54166666666666596</v>
      </c>
    </row>
    <row r="554" spans="1:1">
      <c r="A554" s="11">
        <v>0.5625</v>
      </c>
    </row>
    <row r="555" spans="1:1">
      <c r="A555" s="11">
        <v>0.58333333333333304</v>
      </c>
    </row>
    <row r="556" spans="1:1">
      <c r="A556" s="11">
        <v>0.60416666666666596</v>
      </c>
    </row>
    <row r="557" spans="1:1">
      <c r="A557" s="11">
        <v>0.625</v>
      </c>
    </row>
    <row r="558" spans="1:1">
      <c r="A558" s="11">
        <v>0.64583333333333304</v>
      </c>
    </row>
    <row r="559" spans="1:1">
      <c r="A559" s="11">
        <v>0.66666666666666596</v>
      </c>
    </row>
    <row r="560" spans="1:1">
      <c r="A560" s="11">
        <v>0.6875</v>
      </c>
    </row>
    <row r="561" spans="1:2">
      <c r="A561" s="11">
        <v>0.70833333333333304</v>
      </c>
    </row>
    <row r="562" spans="1:2">
      <c r="A562" s="11">
        <v>0.72916666666666596</v>
      </c>
    </row>
    <row r="563" spans="1:2">
      <c r="A563" s="11">
        <v>0.75</v>
      </c>
    </row>
    <row r="567" spans="1:2">
      <c r="A567" s="14" t="s">
        <v>305</v>
      </c>
      <c r="B567" s="14"/>
    </row>
    <row r="568" spans="1:2">
      <c r="A568" s="14" t="s">
        <v>306</v>
      </c>
      <c r="B568" s="14"/>
    </row>
    <row r="569" spans="1:2">
      <c r="A569" s="14" t="s">
        <v>302</v>
      </c>
      <c r="B569" s="14"/>
    </row>
    <row r="570" spans="1:2">
      <c r="A570" s="14" t="s">
        <v>303</v>
      </c>
      <c r="B570" s="14" t="s">
        <v>307</v>
      </c>
    </row>
    <row r="571" spans="1:2">
      <c r="A571" s="14"/>
      <c r="B571" s="14" t="s">
        <v>308</v>
      </c>
    </row>
    <row r="572" spans="1:2">
      <c r="A572" s="14"/>
      <c r="B572" s="14" t="s">
        <v>309</v>
      </c>
    </row>
    <row r="573" spans="1:2">
      <c r="A573" s="14"/>
      <c r="B573" s="14" t="s">
        <v>311</v>
      </c>
    </row>
    <row r="574" spans="1:2">
      <c r="A574" s="14"/>
      <c r="B574" s="14" t="s">
        <v>310</v>
      </c>
    </row>
    <row r="575" spans="1:2">
      <c r="A575" s="14" t="s">
        <v>304</v>
      </c>
      <c r="B575" s="14"/>
    </row>
    <row r="576" spans="1:2" s="15" customFormat="1"/>
    <row r="577" spans="1:2" s="15" customFormat="1"/>
    <row r="578" spans="1:2" s="15" customFormat="1"/>
    <row r="579" spans="1:2">
      <c r="A579" s="14" t="s">
        <v>312</v>
      </c>
      <c r="B579" s="14"/>
    </row>
    <row r="580" spans="1:2">
      <c r="A580" s="14" t="s">
        <v>313</v>
      </c>
      <c r="B580" s="14"/>
    </row>
    <row r="581" spans="1:2">
      <c r="A581" s="14" t="s">
        <v>314</v>
      </c>
      <c r="B581" s="14"/>
    </row>
    <row r="582" spans="1:2">
      <c r="A582" s="14" t="s">
        <v>315</v>
      </c>
      <c r="B582" s="14"/>
    </row>
    <row r="583" spans="1:2">
      <c r="A583" s="14" t="s">
        <v>316</v>
      </c>
      <c r="B583" s="14"/>
    </row>
    <row r="584" spans="1:2">
      <c r="A584" s="14" t="s">
        <v>317</v>
      </c>
      <c r="B584" s="14"/>
    </row>
    <row r="585" spans="1:2">
      <c r="A585" s="14" t="s">
        <v>318</v>
      </c>
      <c r="B585" s="14"/>
    </row>
    <row r="586" spans="1:2">
      <c r="A586" s="14" t="s">
        <v>319</v>
      </c>
      <c r="B586" s="14"/>
    </row>
    <row r="587" spans="1:2">
      <c r="A587" s="14" t="s">
        <v>320</v>
      </c>
      <c r="B587" s="14"/>
    </row>
    <row r="588" spans="1:2">
      <c r="A588" s="14" t="s">
        <v>321</v>
      </c>
      <c r="B588" s="14"/>
    </row>
    <row r="589" spans="1:2">
      <c r="A589" s="14" t="s">
        <v>322</v>
      </c>
      <c r="B589" s="14"/>
    </row>
    <row r="590" spans="1:2">
      <c r="A590" s="14" t="s">
        <v>323</v>
      </c>
      <c r="B590" s="14"/>
    </row>
    <row r="591" spans="1:2">
      <c r="A591" s="14" t="s">
        <v>17</v>
      </c>
      <c r="B591" s="14"/>
    </row>
    <row r="593" spans="1:7" ht="15.75" thickBot="1"/>
    <row r="594" spans="1:7" ht="15.75" thickBot="1">
      <c r="A594" s="58" t="s">
        <v>3</v>
      </c>
      <c r="B594" s="59" t="s">
        <v>335</v>
      </c>
      <c r="C594" s="98" t="s">
        <v>336</v>
      </c>
      <c r="D594" s="99"/>
      <c r="E594" s="15"/>
      <c r="F594" s="15"/>
    </row>
    <row r="595" spans="1:7">
      <c r="A595" s="100">
        <v>1</v>
      </c>
      <c r="B595" s="100" t="s">
        <v>355</v>
      </c>
      <c r="C595" s="78" t="s">
        <v>365</v>
      </c>
      <c r="D595" s="60"/>
      <c r="E595" s="61"/>
      <c r="F595" s="57"/>
      <c r="G595" s="15"/>
    </row>
    <row r="596" spans="1:7">
      <c r="A596" s="100"/>
      <c r="B596" s="100"/>
      <c r="C596" s="78" t="s">
        <v>366</v>
      </c>
      <c r="D596" s="62"/>
      <c r="E596" s="63"/>
      <c r="F596" s="57"/>
      <c r="G596" s="15"/>
    </row>
    <row r="597" spans="1:7">
      <c r="A597" s="100"/>
      <c r="B597" s="100"/>
      <c r="C597" s="78" t="s">
        <v>367</v>
      </c>
      <c r="D597" s="62"/>
      <c r="E597" s="63"/>
      <c r="F597" s="57"/>
      <c r="G597" s="15"/>
    </row>
    <row r="598" spans="1:7">
      <c r="A598" s="100"/>
      <c r="B598" s="100"/>
      <c r="C598" s="78" t="s">
        <v>368</v>
      </c>
      <c r="D598" s="62"/>
      <c r="E598" s="63"/>
      <c r="F598" s="57"/>
      <c r="G598" s="15"/>
    </row>
    <row r="599" spans="1:7" ht="15.75" thickBot="1">
      <c r="A599" s="100"/>
      <c r="B599" s="100"/>
      <c r="C599" s="78" t="s">
        <v>369</v>
      </c>
      <c r="D599" s="64"/>
      <c r="E599" s="65"/>
      <c r="F599" s="57"/>
      <c r="G599" s="15"/>
    </row>
    <row r="600" spans="1:7" ht="16.5" customHeight="1">
      <c r="A600" s="100"/>
      <c r="B600" s="100"/>
      <c r="C600" s="78" t="s">
        <v>370</v>
      </c>
      <c r="D600" s="66"/>
      <c r="E600" s="67"/>
      <c r="F600" s="57"/>
      <c r="G600" s="15"/>
    </row>
    <row r="601" spans="1:7">
      <c r="A601" s="100">
        <v>2</v>
      </c>
      <c r="B601" s="100" t="s">
        <v>356</v>
      </c>
      <c r="C601" s="78" t="s">
        <v>371</v>
      </c>
      <c r="D601" s="68"/>
      <c r="E601" s="57"/>
      <c r="F601" s="15"/>
    </row>
    <row r="602" spans="1:7">
      <c r="A602" s="100"/>
      <c r="B602" s="100"/>
      <c r="C602" s="78" t="s">
        <v>337</v>
      </c>
      <c r="D602" s="68"/>
      <c r="E602" s="57"/>
      <c r="F602" s="15"/>
    </row>
    <row r="603" spans="1:7">
      <c r="A603" s="100"/>
      <c r="B603" s="100"/>
      <c r="C603" s="78" t="s">
        <v>338</v>
      </c>
      <c r="D603" s="68"/>
      <c r="E603" s="57"/>
      <c r="F603" s="15"/>
    </row>
    <row r="604" spans="1:7">
      <c r="A604" s="100"/>
      <c r="B604" s="100"/>
      <c r="C604" s="78" t="s">
        <v>339</v>
      </c>
      <c r="D604" s="68"/>
      <c r="E604" s="57"/>
      <c r="F604" s="15"/>
    </row>
    <row r="605" spans="1:7" ht="15.75" thickBot="1">
      <c r="A605" s="100"/>
      <c r="B605" s="100"/>
      <c r="C605" s="78" t="s">
        <v>340</v>
      </c>
      <c r="D605" s="69"/>
      <c r="E605" s="57"/>
      <c r="F605" s="15"/>
    </row>
    <row r="606" spans="1:7">
      <c r="A606" s="100"/>
      <c r="B606" s="100"/>
      <c r="C606" s="78" t="s">
        <v>372</v>
      </c>
      <c r="D606" s="67"/>
      <c r="E606" s="57"/>
      <c r="F606" s="15"/>
    </row>
    <row r="607" spans="1:7">
      <c r="A607" s="97">
        <v>3</v>
      </c>
      <c r="B607" s="95" t="s">
        <v>373</v>
      </c>
      <c r="C607" s="78" t="s">
        <v>375</v>
      </c>
      <c r="D607" s="80"/>
      <c r="E607" s="73"/>
      <c r="F607" s="15"/>
    </row>
    <row r="608" spans="1:7" ht="15.75" thickBot="1">
      <c r="A608" s="93"/>
      <c r="B608" s="96"/>
      <c r="C608" s="78" t="s">
        <v>376</v>
      </c>
      <c r="D608" s="69"/>
      <c r="E608" s="57"/>
      <c r="F608" s="15"/>
    </row>
    <row r="609" spans="1:6" ht="16.5" customHeight="1">
      <c r="A609" s="93"/>
      <c r="B609" s="96"/>
      <c r="C609" s="78" t="s">
        <v>377</v>
      </c>
      <c r="D609" s="67"/>
      <c r="E609" s="57"/>
      <c r="F609" s="15"/>
    </row>
    <row r="610" spans="1:6" ht="15.75" thickBot="1">
      <c r="A610" s="94"/>
      <c r="B610" s="96"/>
      <c r="C610" s="78" t="s">
        <v>378</v>
      </c>
      <c r="D610" s="68"/>
      <c r="E610" s="57"/>
      <c r="F610" s="15"/>
    </row>
    <row r="611" spans="1:6" ht="38.25" customHeight="1">
      <c r="A611" s="92">
        <v>4</v>
      </c>
      <c r="B611" s="95" t="s">
        <v>385</v>
      </c>
      <c r="C611" s="78" t="s">
        <v>341</v>
      </c>
      <c r="D611" s="67"/>
      <c r="E611" s="57"/>
      <c r="F611" s="15"/>
    </row>
    <row r="612" spans="1:6" ht="38.25" customHeight="1" thickBot="1">
      <c r="A612" s="94"/>
      <c r="B612" s="96"/>
      <c r="C612" s="78" t="s">
        <v>379</v>
      </c>
      <c r="D612" s="69"/>
      <c r="E612" s="57"/>
      <c r="F612" s="15"/>
    </row>
    <row r="613" spans="1:6" ht="39.75" customHeight="1">
      <c r="A613" s="92">
        <v>5</v>
      </c>
      <c r="B613" s="95" t="s">
        <v>363</v>
      </c>
      <c r="C613" s="78" t="s">
        <v>343</v>
      </c>
      <c r="D613" s="67"/>
      <c r="E613" s="57"/>
      <c r="F613" s="15"/>
    </row>
    <row r="614" spans="1:6" ht="39.75" customHeight="1" thickBot="1">
      <c r="A614" s="94"/>
      <c r="B614" s="96"/>
      <c r="C614" s="78" t="s">
        <v>342</v>
      </c>
      <c r="D614" s="69"/>
      <c r="E614" s="57"/>
      <c r="F614" s="15"/>
    </row>
    <row r="615" spans="1:6" ht="38.25" customHeight="1">
      <c r="A615" s="92">
        <v>6</v>
      </c>
      <c r="B615" s="95" t="s">
        <v>364</v>
      </c>
      <c r="C615" s="78" t="s">
        <v>343</v>
      </c>
      <c r="D615" s="67"/>
      <c r="E615" s="57"/>
      <c r="F615" s="15"/>
    </row>
    <row r="616" spans="1:6" ht="38.25" customHeight="1" thickBot="1">
      <c r="A616" s="94"/>
      <c r="B616" s="96"/>
      <c r="C616" s="78" t="s">
        <v>342</v>
      </c>
      <c r="D616" s="69"/>
      <c r="E616" s="57"/>
      <c r="F616" s="15"/>
    </row>
    <row r="617" spans="1:6" ht="39.75" customHeight="1">
      <c r="A617" s="92">
        <v>7</v>
      </c>
      <c r="B617" s="95" t="s">
        <v>334</v>
      </c>
      <c r="C617" s="78" t="s">
        <v>343</v>
      </c>
      <c r="D617" s="67"/>
      <c r="E617" s="57"/>
      <c r="F617" s="15"/>
    </row>
    <row r="618" spans="1:6" ht="39.75" customHeight="1" thickBot="1">
      <c r="A618" s="94"/>
      <c r="B618" s="96"/>
      <c r="C618" s="78" t="s">
        <v>342</v>
      </c>
      <c r="D618" s="68"/>
      <c r="E618" s="57"/>
      <c r="F618" s="15"/>
    </row>
    <row r="619" spans="1:6" ht="39.75" customHeight="1">
      <c r="A619" s="92">
        <v>8</v>
      </c>
      <c r="B619" s="91" t="s">
        <v>374</v>
      </c>
      <c r="C619" s="78" t="s">
        <v>380</v>
      </c>
      <c r="D619" s="67"/>
      <c r="E619" s="57"/>
      <c r="F619" s="15"/>
    </row>
    <row r="620" spans="1:6" ht="39.75" customHeight="1" thickBot="1">
      <c r="A620" s="93"/>
      <c r="B620" s="91"/>
      <c r="C620" s="78" t="s">
        <v>381</v>
      </c>
      <c r="D620" s="69"/>
      <c r="E620" s="57"/>
      <c r="F620" s="15"/>
    </row>
    <row r="621" spans="1:6" ht="39.75" customHeight="1">
      <c r="A621" s="93"/>
      <c r="B621" s="91"/>
      <c r="C621" s="78" t="s">
        <v>382</v>
      </c>
      <c r="D621" s="67"/>
      <c r="E621" s="57"/>
      <c r="F621" s="15"/>
    </row>
    <row r="622" spans="1:6" ht="39.75" customHeight="1" thickBot="1">
      <c r="A622" s="94"/>
      <c r="B622" s="91"/>
      <c r="C622" s="79" t="s">
        <v>383</v>
      </c>
      <c r="D622" s="69"/>
      <c r="E622" s="57"/>
      <c r="F622" s="15"/>
    </row>
    <row r="623" spans="1:6">
      <c r="E623" s="15"/>
      <c r="F623" s="15"/>
    </row>
    <row r="624" spans="1:6">
      <c r="E624" s="15"/>
      <c r="F624" s="15"/>
    </row>
  </sheetData>
  <autoFilter ref="A289:B503" xr:uid="{00000000-0009-0000-0000-000000000000}"/>
  <mergeCells count="17">
    <mergeCell ref="C594:D594"/>
    <mergeCell ref="A613:A614"/>
    <mergeCell ref="B613:B614"/>
    <mergeCell ref="A611:A612"/>
    <mergeCell ref="B611:B612"/>
    <mergeCell ref="A595:A600"/>
    <mergeCell ref="B595:B600"/>
    <mergeCell ref="B601:B606"/>
    <mergeCell ref="A601:A606"/>
    <mergeCell ref="B619:B622"/>
    <mergeCell ref="A619:A622"/>
    <mergeCell ref="B607:B610"/>
    <mergeCell ref="A607:A610"/>
    <mergeCell ref="B617:B618"/>
    <mergeCell ref="A617:A618"/>
    <mergeCell ref="A615:A616"/>
    <mergeCell ref="B615:B6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213"/>
  <sheetViews>
    <sheetView tabSelected="1" topLeftCell="C1" zoomScale="90" zoomScaleNormal="90" workbookViewId="0">
      <selection activeCell="J1" sqref="J1"/>
    </sheetView>
  </sheetViews>
  <sheetFormatPr baseColWidth="10" defaultColWidth="11.42578125" defaultRowHeight="13.5" customHeight="1"/>
  <cols>
    <col min="1" max="1" width="7.140625" style="35" customWidth="1"/>
    <col min="2" max="2" width="26.42578125" style="35" customWidth="1"/>
    <col min="3" max="3" width="17.5703125" style="35" customWidth="1"/>
    <col min="4" max="4" width="29.28515625" style="35" customWidth="1"/>
    <col min="5" max="5" width="17" style="35" customWidth="1"/>
    <col min="6" max="6" width="13.85546875" style="35" customWidth="1"/>
    <col min="7" max="7" width="23.85546875" style="35" customWidth="1"/>
    <col min="8" max="9" width="23.7109375" style="35" customWidth="1"/>
    <col min="10" max="10" width="23.7109375" style="39" customWidth="1"/>
    <col min="11" max="11" width="23.7109375" style="35" customWidth="1"/>
    <col min="12" max="12" width="23.5703125" style="35" customWidth="1"/>
    <col min="13" max="13" width="13.85546875" style="35" customWidth="1"/>
    <col min="14" max="16" width="11.42578125" style="35"/>
    <col min="17" max="17" width="12.140625" style="35" customWidth="1"/>
    <col min="18" max="16384" width="11.42578125" style="35"/>
  </cols>
  <sheetData>
    <row r="1" spans="1:15" s="29" customFormat="1" ht="22.5" customHeight="1">
      <c r="A1" s="105"/>
      <c r="B1" s="105"/>
      <c r="C1" s="107" t="s">
        <v>359</v>
      </c>
      <c r="D1" s="108"/>
      <c r="E1" s="108"/>
      <c r="F1" s="108"/>
      <c r="G1" s="108"/>
      <c r="H1" s="108"/>
      <c r="I1" s="109"/>
      <c r="J1" s="71" t="s">
        <v>358</v>
      </c>
      <c r="K1" s="72">
        <v>44062</v>
      </c>
      <c r="L1" s="30"/>
      <c r="M1" s="30"/>
      <c r="N1" s="30"/>
      <c r="O1" s="30"/>
    </row>
    <row r="2" spans="1:15" s="29" customFormat="1" ht="22.5" customHeight="1">
      <c r="A2" s="105"/>
      <c r="B2" s="105"/>
      <c r="C2" s="110"/>
      <c r="D2" s="111"/>
      <c r="E2" s="111"/>
      <c r="F2" s="111"/>
      <c r="G2" s="111"/>
      <c r="H2" s="111"/>
      <c r="I2" s="112"/>
      <c r="J2" s="71" t="s">
        <v>389</v>
      </c>
      <c r="K2" s="71" t="s">
        <v>329</v>
      </c>
      <c r="L2" s="30"/>
      <c r="M2" s="30"/>
      <c r="N2" s="30"/>
      <c r="O2" s="30"/>
    </row>
    <row r="3" spans="1:15" s="29" customFormat="1" ht="22.5" customHeight="1">
      <c r="A3" s="105"/>
      <c r="B3" s="105"/>
      <c r="C3" s="113"/>
      <c r="D3" s="114"/>
      <c r="E3" s="114"/>
      <c r="F3" s="114"/>
      <c r="G3" s="114"/>
      <c r="H3" s="114"/>
      <c r="I3" s="115"/>
      <c r="J3" s="116" t="s">
        <v>326</v>
      </c>
      <c r="K3" s="117"/>
      <c r="L3" s="30"/>
      <c r="M3" s="30"/>
      <c r="N3" s="30"/>
      <c r="O3" s="30"/>
    </row>
    <row r="4" spans="1:15" s="29" customFormat="1" ht="13.5" customHeight="1">
      <c r="A4" s="31"/>
      <c r="B4" s="31"/>
      <c r="C4" s="31"/>
      <c r="D4" s="31"/>
    </row>
    <row r="5" spans="1:15" s="29" customFormat="1" ht="13.5" customHeight="1">
      <c r="A5" s="31"/>
      <c r="B5" s="56" t="s">
        <v>333</v>
      </c>
      <c r="C5" s="106"/>
      <c r="D5" s="106"/>
    </row>
    <row r="6" spans="1:15" s="29" customFormat="1" ht="13.5" customHeight="1">
      <c r="A6" s="31"/>
      <c r="B6" s="31"/>
      <c r="C6" s="31"/>
      <c r="D6" s="31"/>
    </row>
    <row r="7" spans="1:15" s="29" customFormat="1" ht="12.75">
      <c r="B7" s="55" t="s">
        <v>327</v>
      </c>
      <c r="C7" s="103"/>
      <c r="D7" s="104"/>
      <c r="F7" s="25" t="s">
        <v>2</v>
      </c>
      <c r="G7" s="106"/>
      <c r="H7" s="106"/>
    </row>
    <row r="8" spans="1:15" s="29" customFormat="1" ht="12.75">
      <c r="C8" s="30"/>
      <c r="D8" s="30"/>
      <c r="E8" s="30"/>
      <c r="F8" s="30"/>
      <c r="G8" s="30"/>
    </row>
    <row r="9" spans="1:15" s="29" customFormat="1" ht="13.5" customHeight="1">
      <c r="A9" s="31"/>
      <c r="B9" s="31"/>
      <c r="C9" s="31"/>
      <c r="D9" s="31"/>
      <c r="E9" s="31"/>
      <c r="F9" s="31"/>
      <c r="G9" s="31"/>
      <c r="H9" s="31"/>
    </row>
    <row r="10" spans="1:15" s="29" customFormat="1" ht="27.75" customHeight="1">
      <c r="A10" s="102"/>
      <c r="B10" s="102"/>
      <c r="C10" s="102"/>
      <c r="D10" s="56">
        <v>1</v>
      </c>
      <c r="E10" s="56">
        <v>2</v>
      </c>
      <c r="F10" s="56">
        <v>3</v>
      </c>
      <c r="G10" s="56">
        <v>4</v>
      </c>
      <c r="H10" s="56">
        <v>5</v>
      </c>
      <c r="I10" s="56">
        <v>6</v>
      </c>
      <c r="J10" s="56">
        <v>7</v>
      </c>
      <c r="K10" s="56">
        <v>8</v>
      </c>
    </row>
    <row r="11" spans="1:15" s="29" customFormat="1" ht="107.25" customHeight="1">
      <c r="A11" s="56" t="s">
        <v>0</v>
      </c>
      <c r="B11" s="56" t="s">
        <v>1</v>
      </c>
      <c r="C11" s="56" t="s">
        <v>2</v>
      </c>
      <c r="D11" s="83" t="s">
        <v>360</v>
      </c>
      <c r="E11" s="83" t="s">
        <v>361</v>
      </c>
      <c r="F11" s="83" t="s">
        <v>373</v>
      </c>
      <c r="G11" s="83" t="s">
        <v>362</v>
      </c>
      <c r="H11" s="83" t="s">
        <v>363</v>
      </c>
      <c r="I11" s="83" t="s">
        <v>364</v>
      </c>
      <c r="J11" s="84" t="s">
        <v>334</v>
      </c>
      <c r="K11" s="84" t="s">
        <v>388</v>
      </c>
    </row>
    <row r="12" spans="1:15" ht="13.5" customHeight="1">
      <c r="A12" s="36">
        <v>1</v>
      </c>
      <c r="B12" s="33">
        <f t="shared" ref="B12:B43" si="0">$C$7</f>
        <v>0</v>
      </c>
      <c r="C12" s="33">
        <f t="shared" ref="C12:C43" si="1">$G$7</f>
        <v>0</v>
      </c>
      <c r="D12" s="34"/>
      <c r="E12" s="34"/>
      <c r="F12" s="34"/>
      <c r="G12" s="50"/>
      <c r="H12" s="50"/>
      <c r="I12" s="50"/>
      <c r="J12" s="51"/>
      <c r="K12" s="51"/>
    </row>
    <row r="13" spans="1:15" ht="13.5" customHeight="1">
      <c r="A13" s="36">
        <v>2</v>
      </c>
      <c r="B13" s="37">
        <f t="shared" si="0"/>
        <v>0</v>
      </c>
      <c r="C13" s="37">
        <f t="shared" si="1"/>
        <v>0</v>
      </c>
      <c r="D13" s="38"/>
      <c r="E13" s="38"/>
      <c r="F13" s="38"/>
      <c r="G13" s="52"/>
      <c r="H13" s="52"/>
      <c r="I13" s="52"/>
      <c r="J13" s="53"/>
      <c r="K13" s="53"/>
    </row>
    <row r="14" spans="1:15" ht="13.5" customHeight="1">
      <c r="A14" s="32">
        <v>3</v>
      </c>
      <c r="B14" s="33">
        <f t="shared" si="0"/>
        <v>0</v>
      </c>
      <c r="C14" s="33">
        <f t="shared" si="1"/>
        <v>0</v>
      </c>
      <c r="D14" s="34"/>
      <c r="E14" s="34"/>
      <c r="F14" s="34"/>
      <c r="G14" s="50"/>
      <c r="H14" s="50"/>
      <c r="I14" s="50"/>
      <c r="J14" s="51"/>
      <c r="K14" s="51"/>
    </row>
    <row r="15" spans="1:15" ht="13.5" customHeight="1">
      <c r="A15" s="36">
        <v>4</v>
      </c>
      <c r="B15" s="37">
        <f t="shared" si="0"/>
        <v>0</v>
      </c>
      <c r="C15" s="37">
        <f t="shared" si="1"/>
        <v>0</v>
      </c>
      <c r="D15" s="38"/>
      <c r="E15" s="38"/>
      <c r="F15" s="38"/>
      <c r="G15" s="52"/>
      <c r="H15" s="52"/>
      <c r="I15" s="52"/>
      <c r="J15" s="53"/>
      <c r="K15" s="53"/>
    </row>
    <row r="16" spans="1:15" ht="13.5" customHeight="1">
      <c r="A16" s="32">
        <v>5</v>
      </c>
      <c r="B16" s="33">
        <f t="shared" si="0"/>
        <v>0</v>
      </c>
      <c r="C16" s="33">
        <f t="shared" si="1"/>
        <v>0</v>
      </c>
      <c r="D16" s="34"/>
      <c r="E16" s="34"/>
      <c r="F16" s="34"/>
      <c r="G16" s="50"/>
      <c r="H16" s="50"/>
      <c r="I16" s="50"/>
      <c r="J16" s="51"/>
      <c r="K16" s="51"/>
    </row>
    <row r="17" spans="1:11" ht="13.5" customHeight="1">
      <c r="A17" s="36">
        <v>6</v>
      </c>
      <c r="B17" s="37">
        <f t="shared" si="0"/>
        <v>0</v>
      </c>
      <c r="C17" s="37">
        <f t="shared" si="1"/>
        <v>0</v>
      </c>
      <c r="D17" s="38"/>
      <c r="E17" s="38"/>
      <c r="F17" s="38"/>
      <c r="G17" s="52"/>
      <c r="H17" s="52"/>
      <c r="I17" s="52"/>
      <c r="J17" s="53"/>
      <c r="K17" s="53"/>
    </row>
    <row r="18" spans="1:11" ht="13.5" customHeight="1">
      <c r="A18" s="32">
        <v>7</v>
      </c>
      <c r="B18" s="33">
        <f t="shared" si="0"/>
        <v>0</v>
      </c>
      <c r="C18" s="33">
        <f t="shared" si="1"/>
        <v>0</v>
      </c>
      <c r="D18" s="34"/>
      <c r="E18" s="34"/>
      <c r="F18" s="34"/>
      <c r="G18" s="50"/>
      <c r="H18" s="50"/>
      <c r="I18" s="50"/>
      <c r="J18" s="51"/>
      <c r="K18" s="51"/>
    </row>
    <row r="19" spans="1:11" ht="13.5" customHeight="1">
      <c r="A19" s="36">
        <v>8</v>
      </c>
      <c r="B19" s="37">
        <f t="shared" si="0"/>
        <v>0</v>
      </c>
      <c r="C19" s="37">
        <f t="shared" si="1"/>
        <v>0</v>
      </c>
      <c r="D19" s="38"/>
      <c r="E19" s="38"/>
      <c r="F19" s="38"/>
      <c r="G19" s="52"/>
      <c r="H19" s="52"/>
      <c r="I19" s="52"/>
      <c r="J19" s="53"/>
      <c r="K19" s="53"/>
    </row>
    <row r="20" spans="1:11" ht="13.5" customHeight="1">
      <c r="A20" s="32">
        <v>9</v>
      </c>
      <c r="B20" s="33">
        <f t="shared" si="0"/>
        <v>0</v>
      </c>
      <c r="C20" s="33">
        <f t="shared" si="1"/>
        <v>0</v>
      </c>
      <c r="D20" s="34"/>
      <c r="E20" s="34"/>
      <c r="F20" s="34"/>
      <c r="G20" s="50"/>
      <c r="H20" s="50"/>
      <c r="I20" s="50"/>
      <c r="J20" s="51"/>
      <c r="K20" s="51"/>
    </row>
    <row r="21" spans="1:11" ht="13.5" customHeight="1">
      <c r="A21" s="36">
        <v>10</v>
      </c>
      <c r="B21" s="37">
        <f t="shared" si="0"/>
        <v>0</v>
      </c>
      <c r="C21" s="37">
        <f t="shared" si="1"/>
        <v>0</v>
      </c>
      <c r="D21" s="38"/>
      <c r="E21" s="38"/>
      <c r="F21" s="38"/>
      <c r="G21" s="52"/>
      <c r="H21" s="52"/>
      <c r="I21" s="52"/>
      <c r="J21" s="53"/>
      <c r="K21" s="53"/>
    </row>
    <row r="22" spans="1:11" ht="13.5" customHeight="1">
      <c r="A22" s="32">
        <v>11</v>
      </c>
      <c r="B22" s="33">
        <f t="shared" si="0"/>
        <v>0</v>
      </c>
      <c r="C22" s="33">
        <f t="shared" si="1"/>
        <v>0</v>
      </c>
      <c r="D22" s="34"/>
      <c r="E22" s="34"/>
      <c r="F22" s="34"/>
      <c r="G22" s="50"/>
      <c r="H22" s="50"/>
      <c r="I22" s="50"/>
      <c r="J22" s="51"/>
      <c r="K22" s="51"/>
    </row>
    <row r="23" spans="1:11" ht="13.5" customHeight="1">
      <c r="A23" s="36">
        <v>12</v>
      </c>
      <c r="B23" s="37">
        <f t="shared" si="0"/>
        <v>0</v>
      </c>
      <c r="C23" s="37">
        <f t="shared" si="1"/>
        <v>0</v>
      </c>
      <c r="D23" s="38"/>
      <c r="E23" s="38"/>
      <c r="F23" s="38"/>
      <c r="G23" s="52"/>
      <c r="H23" s="52"/>
      <c r="I23" s="52"/>
      <c r="J23" s="53"/>
      <c r="K23" s="53"/>
    </row>
    <row r="24" spans="1:11" ht="13.5" customHeight="1">
      <c r="A24" s="32">
        <v>13</v>
      </c>
      <c r="B24" s="33">
        <f t="shared" si="0"/>
        <v>0</v>
      </c>
      <c r="C24" s="33">
        <f t="shared" si="1"/>
        <v>0</v>
      </c>
      <c r="D24" s="34"/>
      <c r="E24" s="34"/>
      <c r="F24" s="34"/>
      <c r="G24" s="50"/>
      <c r="H24" s="50"/>
      <c r="I24" s="50"/>
      <c r="J24" s="51"/>
      <c r="K24" s="51"/>
    </row>
    <row r="25" spans="1:11" ht="13.5" customHeight="1">
      <c r="A25" s="36">
        <v>14</v>
      </c>
      <c r="B25" s="37">
        <f t="shared" si="0"/>
        <v>0</v>
      </c>
      <c r="C25" s="37">
        <f t="shared" si="1"/>
        <v>0</v>
      </c>
      <c r="D25" s="38"/>
      <c r="E25" s="38"/>
      <c r="F25" s="38"/>
      <c r="G25" s="52"/>
      <c r="H25" s="52"/>
      <c r="I25" s="52"/>
      <c r="J25" s="53"/>
      <c r="K25" s="53"/>
    </row>
    <row r="26" spans="1:11" ht="13.5" customHeight="1">
      <c r="A26" s="32">
        <v>15</v>
      </c>
      <c r="B26" s="33">
        <f t="shared" si="0"/>
        <v>0</v>
      </c>
      <c r="C26" s="33">
        <f t="shared" si="1"/>
        <v>0</v>
      </c>
      <c r="D26" s="34"/>
      <c r="E26" s="34"/>
      <c r="F26" s="34"/>
      <c r="G26" s="50"/>
      <c r="H26" s="50"/>
      <c r="I26" s="50"/>
      <c r="J26" s="51"/>
      <c r="K26" s="51"/>
    </row>
    <row r="27" spans="1:11" ht="13.5" customHeight="1">
      <c r="A27" s="36">
        <v>16</v>
      </c>
      <c r="B27" s="37">
        <f t="shared" si="0"/>
        <v>0</v>
      </c>
      <c r="C27" s="37">
        <f t="shared" si="1"/>
        <v>0</v>
      </c>
      <c r="D27" s="38"/>
      <c r="E27" s="38"/>
      <c r="F27" s="38"/>
      <c r="G27" s="52"/>
      <c r="H27" s="52"/>
      <c r="I27" s="52"/>
      <c r="J27" s="53"/>
      <c r="K27" s="53"/>
    </row>
    <row r="28" spans="1:11" ht="13.5" customHeight="1">
      <c r="A28" s="32">
        <v>17</v>
      </c>
      <c r="B28" s="33">
        <f t="shared" si="0"/>
        <v>0</v>
      </c>
      <c r="C28" s="33">
        <f t="shared" si="1"/>
        <v>0</v>
      </c>
      <c r="D28" s="34"/>
      <c r="E28" s="34"/>
      <c r="F28" s="34"/>
      <c r="G28" s="50"/>
      <c r="H28" s="50"/>
      <c r="I28" s="50"/>
      <c r="J28" s="51"/>
      <c r="K28" s="51"/>
    </row>
    <row r="29" spans="1:11" ht="13.5" customHeight="1">
      <c r="A29" s="36">
        <v>18</v>
      </c>
      <c r="B29" s="37">
        <f t="shared" si="0"/>
        <v>0</v>
      </c>
      <c r="C29" s="37">
        <f t="shared" si="1"/>
        <v>0</v>
      </c>
      <c r="D29" s="38"/>
      <c r="E29" s="38"/>
      <c r="F29" s="38"/>
      <c r="G29" s="52"/>
      <c r="H29" s="52"/>
      <c r="I29" s="52"/>
      <c r="J29" s="53"/>
      <c r="K29" s="53"/>
    </row>
    <row r="30" spans="1:11" ht="13.5" customHeight="1">
      <c r="A30" s="32">
        <v>19</v>
      </c>
      <c r="B30" s="33">
        <f t="shared" si="0"/>
        <v>0</v>
      </c>
      <c r="C30" s="33">
        <f t="shared" si="1"/>
        <v>0</v>
      </c>
      <c r="D30" s="34"/>
      <c r="E30" s="34"/>
      <c r="F30" s="34"/>
      <c r="G30" s="50"/>
      <c r="H30" s="50"/>
      <c r="I30" s="50"/>
      <c r="J30" s="51"/>
      <c r="K30" s="51"/>
    </row>
    <row r="31" spans="1:11" ht="13.5" customHeight="1">
      <c r="A31" s="36">
        <v>20</v>
      </c>
      <c r="B31" s="37">
        <f t="shared" si="0"/>
        <v>0</v>
      </c>
      <c r="C31" s="37">
        <f t="shared" si="1"/>
        <v>0</v>
      </c>
      <c r="D31" s="38"/>
      <c r="E31" s="38"/>
      <c r="F31" s="38"/>
      <c r="G31" s="52"/>
      <c r="H31" s="52"/>
      <c r="I31" s="52"/>
      <c r="J31" s="53"/>
      <c r="K31" s="53"/>
    </row>
    <row r="32" spans="1:11" ht="13.5" customHeight="1">
      <c r="A32" s="32">
        <v>21</v>
      </c>
      <c r="B32" s="33">
        <f t="shared" si="0"/>
        <v>0</v>
      </c>
      <c r="C32" s="33">
        <f t="shared" si="1"/>
        <v>0</v>
      </c>
      <c r="D32" s="34"/>
      <c r="E32" s="34"/>
      <c r="F32" s="34"/>
      <c r="G32" s="50"/>
      <c r="H32" s="50"/>
      <c r="I32" s="50"/>
      <c r="J32" s="51"/>
      <c r="K32" s="51"/>
    </row>
    <row r="33" spans="1:11" ht="13.5" customHeight="1">
      <c r="A33" s="36">
        <v>22</v>
      </c>
      <c r="B33" s="37">
        <f t="shared" si="0"/>
        <v>0</v>
      </c>
      <c r="C33" s="37">
        <f t="shared" si="1"/>
        <v>0</v>
      </c>
      <c r="D33" s="38"/>
      <c r="E33" s="38"/>
      <c r="F33" s="38"/>
      <c r="G33" s="52"/>
      <c r="H33" s="52"/>
      <c r="I33" s="52"/>
      <c r="J33" s="53"/>
      <c r="K33" s="53"/>
    </row>
    <row r="34" spans="1:11" ht="13.5" customHeight="1">
      <c r="A34" s="32">
        <v>23</v>
      </c>
      <c r="B34" s="33">
        <f t="shared" si="0"/>
        <v>0</v>
      </c>
      <c r="C34" s="33">
        <f t="shared" si="1"/>
        <v>0</v>
      </c>
      <c r="D34" s="34"/>
      <c r="E34" s="34"/>
      <c r="F34" s="34"/>
      <c r="G34" s="50"/>
      <c r="H34" s="50"/>
      <c r="I34" s="50"/>
      <c r="J34" s="51"/>
      <c r="K34" s="51"/>
    </row>
    <row r="35" spans="1:11" ht="13.5" customHeight="1">
      <c r="A35" s="36">
        <v>24</v>
      </c>
      <c r="B35" s="37">
        <f t="shared" si="0"/>
        <v>0</v>
      </c>
      <c r="C35" s="37">
        <f t="shared" si="1"/>
        <v>0</v>
      </c>
      <c r="D35" s="38"/>
      <c r="E35" s="38"/>
      <c r="F35" s="38"/>
      <c r="G35" s="52"/>
      <c r="H35" s="52"/>
      <c r="I35" s="52"/>
      <c r="J35" s="53"/>
      <c r="K35" s="53"/>
    </row>
    <row r="36" spans="1:11" ht="13.5" customHeight="1">
      <c r="A36" s="32">
        <v>25</v>
      </c>
      <c r="B36" s="33">
        <f t="shared" si="0"/>
        <v>0</v>
      </c>
      <c r="C36" s="33">
        <f t="shared" si="1"/>
        <v>0</v>
      </c>
      <c r="D36" s="34"/>
      <c r="E36" s="34"/>
      <c r="F36" s="34"/>
      <c r="G36" s="50"/>
      <c r="H36" s="50"/>
      <c r="I36" s="50"/>
      <c r="J36" s="51"/>
      <c r="K36" s="51"/>
    </row>
    <row r="37" spans="1:11" ht="13.5" customHeight="1">
      <c r="A37" s="36">
        <v>26</v>
      </c>
      <c r="B37" s="37">
        <f t="shared" si="0"/>
        <v>0</v>
      </c>
      <c r="C37" s="37">
        <f t="shared" si="1"/>
        <v>0</v>
      </c>
      <c r="D37" s="38"/>
      <c r="E37" s="38"/>
      <c r="F37" s="38"/>
      <c r="G37" s="52"/>
      <c r="H37" s="52"/>
      <c r="I37" s="52"/>
      <c r="J37" s="53"/>
      <c r="K37" s="53"/>
    </row>
    <row r="38" spans="1:11" ht="13.5" customHeight="1">
      <c r="A38" s="32">
        <v>27</v>
      </c>
      <c r="B38" s="33">
        <f t="shared" si="0"/>
        <v>0</v>
      </c>
      <c r="C38" s="33">
        <f t="shared" si="1"/>
        <v>0</v>
      </c>
      <c r="D38" s="34"/>
      <c r="E38" s="34"/>
      <c r="F38" s="34"/>
      <c r="G38" s="50"/>
      <c r="H38" s="50"/>
      <c r="I38" s="50"/>
      <c r="J38" s="51"/>
      <c r="K38" s="51"/>
    </row>
    <row r="39" spans="1:11" ht="13.5" customHeight="1">
      <c r="A39" s="36">
        <v>28</v>
      </c>
      <c r="B39" s="37">
        <f t="shared" si="0"/>
        <v>0</v>
      </c>
      <c r="C39" s="37">
        <f t="shared" si="1"/>
        <v>0</v>
      </c>
      <c r="D39" s="38"/>
      <c r="E39" s="38"/>
      <c r="F39" s="38"/>
      <c r="G39" s="52"/>
      <c r="H39" s="52"/>
      <c r="I39" s="52"/>
      <c r="J39" s="53"/>
      <c r="K39" s="53"/>
    </row>
    <row r="40" spans="1:11" ht="13.5" customHeight="1">
      <c r="A40" s="32">
        <v>29</v>
      </c>
      <c r="B40" s="33">
        <f t="shared" si="0"/>
        <v>0</v>
      </c>
      <c r="C40" s="33">
        <f t="shared" si="1"/>
        <v>0</v>
      </c>
      <c r="D40" s="34"/>
      <c r="E40" s="34"/>
      <c r="F40" s="34"/>
      <c r="G40" s="50"/>
      <c r="H40" s="50"/>
      <c r="I40" s="50"/>
      <c r="J40" s="51"/>
      <c r="K40" s="51"/>
    </row>
    <row r="41" spans="1:11" ht="13.5" customHeight="1">
      <c r="A41" s="36">
        <v>30</v>
      </c>
      <c r="B41" s="37">
        <f t="shared" si="0"/>
        <v>0</v>
      </c>
      <c r="C41" s="37">
        <f t="shared" si="1"/>
        <v>0</v>
      </c>
      <c r="D41" s="38"/>
      <c r="E41" s="38"/>
      <c r="F41" s="38"/>
      <c r="G41" s="52"/>
      <c r="H41" s="52"/>
      <c r="I41" s="52"/>
      <c r="J41" s="53"/>
      <c r="K41" s="53"/>
    </row>
    <row r="42" spans="1:11" ht="13.5" customHeight="1">
      <c r="A42" s="32">
        <v>31</v>
      </c>
      <c r="B42" s="33">
        <f t="shared" si="0"/>
        <v>0</v>
      </c>
      <c r="C42" s="33">
        <f t="shared" si="1"/>
        <v>0</v>
      </c>
      <c r="D42" s="34"/>
      <c r="E42" s="34"/>
      <c r="F42" s="34"/>
      <c r="G42" s="50"/>
      <c r="H42" s="50"/>
      <c r="I42" s="50"/>
      <c r="J42" s="51"/>
      <c r="K42" s="51"/>
    </row>
    <row r="43" spans="1:11" ht="13.5" customHeight="1">
      <c r="A43" s="36">
        <v>32</v>
      </c>
      <c r="B43" s="37">
        <f t="shared" si="0"/>
        <v>0</v>
      </c>
      <c r="C43" s="37">
        <f t="shared" si="1"/>
        <v>0</v>
      </c>
      <c r="D43" s="38"/>
      <c r="E43" s="38"/>
      <c r="F43" s="38"/>
      <c r="G43" s="52"/>
      <c r="H43" s="52"/>
      <c r="I43" s="52"/>
      <c r="J43" s="53"/>
      <c r="K43" s="53"/>
    </row>
    <row r="44" spans="1:11" ht="13.5" customHeight="1">
      <c r="A44" s="32">
        <v>33</v>
      </c>
      <c r="B44" s="33">
        <f t="shared" ref="B44:B75" si="2">$C$7</f>
        <v>0</v>
      </c>
      <c r="C44" s="33">
        <f t="shared" ref="C44:C75" si="3">$G$7</f>
        <v>0</v>
      </c>
      <c r="D44" s="34"/>
      <c r="E44" s="34"/>
      <c r="F44" s="34"/>
      <c r="G44" s="50"/>
      <c r="H44" s="50"/>
      <c r="I44" s="50"/>
      <c r="J44" s="51"/>
      <c r="K44" s="51"/>
    </row>
    <row r="45" spans="1:11" ht="13.5" customHeight="1">
      <c r="A45" s="36">
        <v>34</v>
      </c>
      <c r="B45" s="37">
        <f t="shared" si="2"/>
        <v>0</v>
      </c>
      <c r="C45" s="37">
        <f t="shared" si="3"/>
        <v>0</v>
      </c>
      <c r="D45" s="38"/>
      <c r="E45" s="38"/>
      <c r="F45" s="38"/>
      <c r="G45" s="52"/>
      <c r="H45" s="52"/>
      <c r="I45" s="52"/>
      <c r="J45" s="53"/>
      <c r="K45" s="53"/>
    </row>
    <row r="46" spans="1:11" ht="13.5" customHeight="1">
      <c r="A46" s="32">
        <v>35</v>
      </c>
      <c r="B46" s="33">
        <f t="shared" si="2"/>
        <v>0</v>
      </c>
      <c r="C46" s="33">
        <f t="shared" si="3"/>
        <v>0</v>
      </c>
      <c r="D46" s="34"/>
      <c r="E46" s="34"/>
      <c r="F46" s="34"/>
      <c r="G46" s="50"/>
      <c r="H46" s="50"/>
      <c r="I46" s="50"/>
      <c r="J46" s="51"/>
      <c r="K46" s="51"/>
    </row>
    <row r="47" spans="1:11" ht="13.5" customHeight="1">
      <c r="A47" s="36">
        <v>36</v>
      </c>
      <c r="B47" s="37">
        <f t="shared" si="2"/>
        <v>0</v>
      </c>
      <c r="C47" s="37">
        <f t="shared" si="3"/>
        <v>0</v>
      </c>
      <c r="D47" s="38"/>
      <c r="E47" s="38"/>
      <c r="F47" s="38"/>
      <c r="G47" s="52"/>
      <c r="H47" s="52"/>
      <c r="I47" s="52"/>
      <c r="J47" s="53"/>
      <c r="K47" s="53"/>
    </row>
    <row r="48" spans="1:11" ht="13.5" customHeight="1">
      <c r="A48" s="32">
        <v>37</v>
      </c>
      <c r="B48" s="33">
        <f t="shared" si="2"/>
        <v>0</v>
      </c>
      <c r="C48" s="33">
        <f t="shared" si="3"/>
        <v>0</v>
      </c>
      <c r="D48" s="34"/>
      <c r="E48" s="34"/>
      <c r="F48" s="34"/>
      <c r="G48" s="50"/>
      <c r="H48" s="50"/>
      <c r="I48" s="50"/>
      <c r="J48" s="51"/>
      <c r="K48" s="51"/>
    </row>
    <row r="49" spans="1:11" ht="13.5" customHeight="1">
      <c r="A49" s="36">
        <v>38</v>
      </c>
      <c r="B49" s="37">
        <f t="shared" si="2"/>
        <v>0</v>
      </c>
      <c r="C49" s="37">
        <f t="shared" si="3"/>
        <v>0</v>
      </c>
      <c r="D49" s="38"/>
      <c r="E49" s="38"/>
      <c r="F49" s="38"/>
      <c r="G49" s="52"/>
      <c r="H49" s="52"/>
      <c r="I49" s="52"/>
      <c r="J49" s="53"/>
      <c r="K49" s="53"/>
    </row>
    <row r="50" spans="1:11" ht="13.5" customHeight="1">
      <c r="A50" s="32">
        <v>39</v>
      </c>
      <c r="B50" s="33">
        <f t="shared" si="2"/>
        <v>0</v>
      </c>
      <c r="C50" s="33">
        <f t="shared" si="3"/>
        <v>0</v>
      </c>
      <c r="D50" s="34"/>
      <c r="E50" s="34"/>
      <c r="F50" s="34"/>
      <c r="G50" s="50"/>
      <c r="H50" s="50"/>
      <c r="I50" s="50"/>
      <c r="J50" s="51"/>
      <c r="K50" s="51"/>
    </row>
    <row r="51" spans="1:11" ht="13.5" customHeight="1">
      <c r="A51" s="36">
        <v>40</v>
      </c>
      <c r="B51" s="37">
        <f t="shared" si="2"/>
        <v>0</v>
      </c>
      <c r="C51" s="37">
        <f t="shared" si="3"/>
        <v>0</v>
      </c>
      <c r="D51" s="38"/>
      <c r="E51" s="38"/>
      <c r="F51" s="38"/>
      <c r="G51" s="52"/>
      <c r="H51" s="52"/>
      <c r="I51" s="52"/>
      <c r="J51" s="53"/>
      <c r="K51" s="53"/>
    </row>
    <row r="52" spans="1:11" ht="13.5" customHeight="1">
      <c r="A52" s="32">
        <v>41</v>
      </c>
      <c r="B52" s="33">
        <f t="shared" si="2"/>
        <v>0</v>
      </c>
      <c r="C52" s="33">
        <f t="shared" si="3"/>
        <v>0</v>
      </c>
      <c r="D52" s="34"/>
      <c r="E52" s="34"/>
      <c r="F52" s="34"/>
      <c r="G52" s="50"/>
      <c r="H52" s="50"/>
      <c r="I52" s="50"/>
      <c r="J52" s="51"/>
      <c r="K52" s="51"/>
    </row>
    <row r="53" spans="1:11" ht="13.5" customHeight="1">
      <c r="A53" s="36">
        <v>42</v>
      </c>
      <c r="B53" s="37">
        <f t="shared" si="2"/>
        <v>0</v>
      </c>
      <c r="C53" s="37">
        <f t="shared" si="3"/>
        <v>0</v>
      </c>
      <c r="D53" s="38"/>
      <c r="E53" s="38"/>
      <c r="F53" s="38"/>
      <c r="G53" s="52"/>
      <c r="H53" s="52"/>
      <c r="I53" s="52"/>
      <c r="J53" s="53"/>
      <c r="K53" s="53"/>
    </row>
    <row r="54" spans="1:11" ht="13.5" customHeight="1">
      <c r="A54" s="32">
        <v>43</v>
      </c>
      <c r="B54" s="33">
        <f t="shared" si="2"/>
        <v>0</v>
      </c>
      <c r="C54" s="33">
        <f t="shared" si="3"/>
        <v>0</v>
      </c>
      <c r="D54" s="34"/>
      <c r="E54" s="34"/>
      <c r="F54" s="34"/>
      <c r="G54" s="50"/>
      <c r="H54" s="50"/>
      <c r="I54" s="50"/>
      <c r="J54" s="51"/>
      <c r="K54" s="51"/>
    </row>
    <row r="55" spans="1:11" ht="13.5" customHeight="1">
      <c r="A55" s="36">
        <v>44</v>
      </c>
      <c r="B55" s="37">
        <f t="shared" si="2"/>
        <v>0</v>
      </c>
      <c r="C55" s="37">
        <f t="shared" si="3"/>
        <v>0</v>
      </c>
      <c r="D55" s="38"/>
      <c r="E55" s="38"/>
      <c r="F55" s="38"/>
      <c r="G55" s="52"/>
      <c r="H55" s="52"/>
      <c r="I55" s="52"/>
      <c r="J55" s="53"/>
      <c r="K55" s="53"/>
    </row>
    <row r="56" spans="1:11" ht="13.5" customHeight="1">
      <c r="A56" s="32">
        <v>45</v>
      </c>
      <c r="B56" s="33">
        <f t="shared" si="2"/>
        <v>0</v>
      </c>
      <c r="C56" s="33">
        <f t="shared" si="3"/>
        <v>0</v>
      </c>
      <c r="D56" s="34"/>
      <c r="E56" s="34"/>
      <c r="F56" s="34"/>
      <c r="G56" s="50"/>
      <c r="H56" s="50"/>
      <c r="I56" s="50"/>
      <c r="J56" s="51"/>
      <c r="K56" s="51"/>
    </row>
    <row r="57" spans="1:11" ht="13.5" customHeight="1">
      <c r="A57" s="36">
        <v>46</v>
      </c>
      <c r="B57" s="37">
        <f t="shared" si="2"/>
        <v>0</v>
      </c>
      <c r="C57" s="37">
        <f t="shared" si="3"/>
        <v>0</v>
      </c>
      <c r="D57" s="38"/>
      <c r="E57" s="38"/>
      <c r="F57" s="38"/>
      <c r="G57" s="52"/>
      <c r="H57" s="52"/>
      <c r="I57" s="52"/>
      <c r="J57" s="53"/>
      <c r="K57" s="53"/>
    </row>
    <row r="58" spans="1:11" ht="13.5" customHeight="1">
      <c r="A58" s="32">
        <v>47</v>
      </c>
      <c r="B58" s="33">
        <f t="shared" si="2"/>
        <v>0</v>
      </c>
      <c r="C58" s="33">
        <f t="shared" si="3"/>
        <v>0</v>
      </c>
      <c r="D58" s="34"/>
      <c r="E58" s="34"/>
      <c r="F58" s="34"/>
      <c r="G58" s="50"/>
      <c r="H58" s="50"/>
      <c r="I58" s="50"/>
      <c r="J58" s="51"/>
      <c r="K58" s="51"/>
    </row>
    <row r="59" spans="1:11" ht="13.5" customHeight="1">
      <c r="A59" s="36">
        <v>48</v>
      </c>
      <c r="B59" s="37">
        <f t="shared" si="2"/>
        <v>0</v>
      </c>
      <c r="C59" s="37">
        <f t="shared" si="3"/>
        <v>0</v>
      </c>
      <c r="D59" s="38"/>
      <c r="E59" s="38"/>
      <c r="F59" s="38"/>
      <c r="G59" s="52"/>
      <c r="H59" s="52"/>
      <c r="I59" s="52"/>
      <c r="J59" s="53"/>
      <c r="K59" s="53"/>
    </row>
    <row r="60" spans="1:11" ht="13.5" customHeight="1">
      <c r="A60" s="32">
        <v>49</v>
      </c>
      <c r="B60" s="33">
        <f t="shared" si="2"/>
        <v>0</v>
      </c>
      <c r="C60" s="33">
        <f t="shared" si="3"/>
        <v>0</v>
      </c>
      <c r="D60" s="34"/>
      <c r="E60" s="34"/>
      <c r="F60" s="34"/>
      <c r="G60" s="50"/>
      <c r="H60" s="50"/>
      <c r="I60" s="50"/>
      <c r="J60" s="51"/>
      <c r="K60" s="51"/>
    </row>
    <row r="61" spans="1:11" ht="13.5" customHeight="1">
      <c r="A61" s="36">
        <v>50</v>
      </c>
      <c r="B61" s="37">
        <f t="shared" si="2"/>
        <v>0</v>
      </c>
      <c r="C61" s="37">
        <f t="shared" si="3"/>
        <v>0</v>
      </c>
      <c r="D61" s="38"/>
      <c r="E61" s="38"/>
      <c r="F61" s="38"/>
      <c r="G61" s="52"/>
      <c r="H61" s="52"/>
      <c r="I61" s="52"/>
      <c r="J61" s="53"/>
      <c r="K61" s="53"/>
    </row>
    <row r="62" spans="1:11" ht="13.5" customHeight="1">
      <c r="A62" s="32">
        <v>51</v>
      </c>
      <c r="B62" s="33">
        <f t="shared" si="2"/>
        <v>0</v>
      </c>
      <c r="C62" s="33">
        <f t="shared" si="3"/>
        <v>0</v>
      </c>
      <c r="D62" s="34"/>
      <c r="E62" s="34"/>
      <c r="F62" s="34"/>
      <c r="G62" s="50"/>
      <c r="H62" s="50"/>
      <c r="I62" s="50"/>
      <c r="J62" s="51"/>
      <c r="K62" s="51"/>
    </row>
    <row r="63" spans="1:11" ht="13.5" customHeight="1">
      <c r="A63" s="36">
        <v>52</v>
      </c>
      <c r="B63" s="37">
        <f t="shared" si="2"/>
        <v>0</v>
      </c>
      <c r="C63" s="37">
        <f t="shared" si="3"/>
        <v>0</v>
      </c>
      <c r="D63" s="38"/>
      <c r="E63" s="38"/>
      <c r="F63" s="38"/>
      <c r="G63" s="52"/>
      <c r="H63" s="52"/>
      <c r="I63" s="52"/>
      <c r="J63" s="53"/>
      <c r="K63" s="53"/>
    </row>
    <row r="64" spans="1:11" ht="13.5" customHeight="1">
      <c r="A64" s="32">
        <v>53</v>
      </c>
      <c r="B64" s="33">
        <f t="shared" si="2"/>
        <v>0</v>
      </c>
      <c r="C64" s="33">
        <f t="shared" si="3"/>
        <v>0</v>
      </c>
      <c r="D64" s="34"/>
      <c r="E64" s="34"/>
      <c r="F64" s="34"/>
      <c r="G64" s="50"/>
      <c r="H64" s="50"/>
      <c r="I64" s="50"/>
      <c r="J64" s="51"/>
      <c r="K64" s="51"/>
    </row>
    <row r="65" spans="1:11" ht="13.5" customHeight="1">
      <c r="A65" s="36">
        <v>54</v>
      </c>
      <c r="B65" s="37">
        <f t="shared" si="2"/>
        <v>0</v>
      </c>
      <c r="C65" s="37">
        <f t="shared" si="3"/>
        <v>0</v>
      </c>
      <c r="D65" s="38"/>
      <c r="E65" s="38"/>
      <c r="F65" s="38"/>
      <c r="G65" s="52"/>
      <c r="H65" s="52"/>
      <c r="I65" s="52"/>
      <c r="J65" s="53"/>
      <c r="K65" s="53"/>
    </row>
    <row r="66" spans="1:11" ht="13.5" customHeight="1">
      <c r="A66" s="32">
        <v>55</v>
      </c>
      <c r="B66" s="33">
        <f t="shared" si="2"/>
        <v>0</v>
      </c>
      <c r="C66" s="33">
        <f t="shared" si="3"/>
        <v>0</v>
      </c>
      <c r="D66" s="34"/>
      <c r="E66" s="34"/>
      <c r="F66" s="34"/>
      <c r="G66" s="50"/>
      <c r="H66" s="50"/>
      <c r="I66" s="50"/>
      <c r="J66" s="51"/>
      <c r="K66" s="51"/>
    </row>
    <row r="67" spans="1:11" ht="13.5" customHeight="1">
      <c r="A67" s="36">
        <v>56</v>
      </c>
      <c r="B67" s="37">
        <f t="shared" si="2"/>
        <v>0</v>
      </c>
      <c r="C67" s="37">
        <f t="shared" si="3"/>
        <v>0</v>
      </c>
      <c r="D67" s="38"/>
      <c r="E67" s="38"/>
      <c r="F67" s="38"/>
      <c r="G67" s="52"/>
      <c r="H67" s="52"/>
      <c r="I67" s="52"/>
      <c r="J67" s="53"/>
      <c r="K67" s="53"/>
    </row>
    <row r="68" spans="1:11" ht="13.5" customHeight="1">
      <c r="A68" s="32">
        <v>57</v>
      </c>
      <c r="B68" s="33">
        <f t="shared" si="2"/>
        <v>0</v>
      </c>
      <c r="C68" s="33">
        <f t="shared" si="3"/>
        <v>0</v>
      </c>
      <c r="D68" s="34"/>
      <c r="E68" s="34"/>
      <c r="F68" s="34"/>
      <c r="G68" s="50"/>
      <c r="H68" s="50"/>
      <c r="I68" s="50"/>
      <c r="J68" s="51"/>
      <c r="K68" s="51"/>
    </row>
    <row r="69" spans="1:11" ht="13.5" customHeight="1">
      <c r="A69" s="36">
        <v>58</v>
      </c>
      <c r="B69" s="37">
        <f t="shared" si="2"/>
        <v>0</v>
      </c>
      <c r="C69" s="37">
        <f t="shared" si="3"/>
        <v>0</v>
      </c>
      <c r="D69" s="38"/>
      <c r="E69" s="38"/>
      <c r="F69" s="38"/>
      <c r="G69" s="52"/>
      <c r="H69" s="52"/>
      <c r="I69" s="52"/>
      <c r="J69" s="53"/>
      <c r="K69" s="53"/>
    </row>
    <row r="70" spans="1:11" ht="13.5" customHeight="1">
      <c r="A70" s="32">
        <v>59</v>
      </c>
      <c r="B70" s="33">
        <f t="shared" si="2"/>
        <v>0</v>
      </c>
      <c r="C70" s="33">
        <f t="shared" si="3"/>
        <v>0</v>
      </c>
      <c r="D70" s="34"/>
      <c r="E70" s="34"/>
      <c r="F70" s="34"/>
      <c r="G70" s="50"/>
      <c r="H70" s="50"/>
      <c r="I70" s="50"/>
      <c r="J70" s="51"/>
      <c r="K70" s="51"/>
    </row>
    <row r="71" spans="1:11" ht="13.5" customHeight="1">
      <c r="A71" s="36">
        <v>60</v>
      </c>
      <c r="B71" s="37">
        <f t="shared" si="2"/>
        <v>0</v>
      </c>
      <c r="C71" s="37">
        <f t="shared" si="3"/>
        <v>0</v>
      </c>
      <c r="D71" s="38"/>
      <c r="E71" s="38"/>
      <c r="F71" s="38"/>
      <c r="G71" s="52"/>
      <c r="H71" s="52"/>
      <c r="I71" s="52"/>
      <c r="J71" s="53"/>
      <c r="K71" s="53"/>
    </row>
    <row r="72" spans="1:11" ht="13.5" customHeight="1">
      <c r="A72" s="32">
        <v>61</v>
      </c>
      <c r="B72" s="33">
        <f t="shared" si="2"/>
        <v>0</v>
      </c>
      <c r="C72" s="33">
        <f t="shared" si="3"/>
        <v>0</v>
      </c>
      <c r="D72" s="34"/>
      <c r="E72" s="34"/>
      <c r="F72" s="34"/>
      <c r="G72" s="50"/>
      <c r="H72" s="50"/>
      <c r="I72" s="50"/>
      <c r="J72" s="51"/>
      <c r="K72" s="51"/>
    </row>
    <row r="73" spans="1:11" ht="13.5" customHeight="1">
      <c r="A73" s="36">
        <v>62</v>
      </c>
      <c r="B73" s="37">
        <f t="shared" si="2"/>
        <v>0</v>
      </c>
      <c r="C73" s="37">
        <f t="shared" si="3"/>
        <v>0</v>
      </c>
      <c r="D73" s="38"/>
      <c r="E73" s="38"/>
      <c r="F73" s="38"/>
      <c r="G73" s="52"/>
      <c r="H73" s="52"/>
      <c r="I73" s="52"/>
      <c r="J73" s="53"/>
      <c r="K73" s="53"/>
    </row>
    <row r="74" spans="1:11" ht="13.5" customHeight="1">
      <c r="A74" s="32">
        <v>63</v>
      </c>
      <c r="B74" s="33">
        <f t="shared" si="2"/>
        <v>0</v>
      </c>
      <c r="C74" s="33">
        <f t="shared" si="3"/>
        <v>0</v>
      </c>
      <c r="D74" s="34"/>
      <c r="E74" s="34"/>
      <c r="F74" s="34"/>
      <c r="G74" s="50"/>
      <c r="H74" s="50"/>
      <c r="I74" s="50"/>
      <c r="J74" s="51"/>
      <c r="K74" s="51"/>
    </row>
    <row r="75" spans="1:11" ht="13.5" customHeight="1">
      <c r="A75" s="36">
        <v>64</v>
      </c>
      <c r="B75" s="37">
        <f t="shared" si="2"/>
        <v>0</v>
      </c>
      <c r="C75" s="37">
        <f t="shared" si="3"/>
        <v>0</v>
      </c>
      <c r="D75" s="38"/>
      <c r="E75" s="38"/>
      <c r="F75" s="38"/>
      <c r="G75" s="52"/>
      <c r="H75" s="52"/>
      <c r="I75" s="52"/>
      <c r="J75" s="53"/>
      <c r="K75" s="53"/>
    </row>
    <row r="76" spans="1:11" ht="13.5" customHeight="1">
      <c r="A76" s="32">
        <v>65</v>
      </c>
      <c r="B76" s="33">
        <f t="shared" ref="B76:B107" si="4">$C$7</f>
        <v>0</v>
      </c>
      <c r="C76" s="33">
        <f t="shared" ref="C76:C107" si="5">$G$7</f>
        <v>0</v>
      </c>
      <c r="D76" s="34"/>
      <c r="E76" s="34"/>
      <c r="F76" s="34"/>
      <c r="G76" s="50"/>
      <c r="H76" s="50"/>
      <c r="I76" s="50"/>
      <c r="J76" s="51"/>
      <c r="K76" s="51"/>
    </row>
    <row r="77" spans="1:11" ht="13.5" customHeight="1">
      <c r="A77" s="36">
        <v>66</v>
      </c>
      <c r="B77" s="37">
        <f t="shared" si="4"/>
        <v>0</v>
      </c>
      <c r="C77" s="37">
        <f t="shared" si="5"/>
        <v>0</v>
      </c>
      <c r="D77" s="38"/>
      <c r="E77" s="38"/>
      <c r="F77" s="38"/>
      <c r="G77" s="52"/>
      <c r="H77" s="52"/>
      <c r="I77" s="52"/>
      <c r="J77" s="53"/>
      <c r="K77" s="53"/>
    </row>
    <row r="78" spans="1:11" ht="13.5" customHeight="1">
      <c r="A78" s="32">
        <v>67</v>
      </c>
      <c r="B78" s="33">
        <f t="shared" si="4"/>
        <v>0</v>
      </c>
      <c r="C78" s="33">
        <f t="shared" si="5"/>
        <v>0</v>
      </c>
      <c r="D78" s="34"/>
      <c r="E78" s="34"/>
      <c r="F78" s="34"/>
      <c r="G78" s="50"/>
      <c r="H78" s="50"/>
      <c r="I78" s="50"/>
      <c r="J78" s="51"/>
      <c r="K78" s="51"/>
    </row>
    <row r="79" spans="1:11" ht="13.5" customHeight="1">
      <c r="A79" s="36">
        <v>68</v>
      </c>
      <c r="B79" s="37">
        <f t="shared" si="4"/>
        <v>0</v>
      </c>
      <c r="C79" s="37">
        <f t="shared" si="5"/>
        <v>0</v>
      </c>
      <c r="D79" s="38"/>
      <c r="E79" s="38"/>
      <c r="F79" s="38"/>
      <c r="G79" s="52"/>
      <c r="H79" s="52"/>
      <c r="I79" s="52"/>
      <c r="J79" s="53"/>
      <c r="K79" s="53"/>
    </row>
    <row r="80" spans="1:11" ht="13.5" customHeight="1">
      <c r="A80" s="32">
        <v>69</v>
      </c>
      <c r="B80" s="33">
        <f t="shared" si="4"/>
        <v>0</v>
      </c>
      <c r="C80" s="33">
        <f t="shared" si="5"/>
        <v>0</v>
      </c>
      <c r="D80" s="34"/>
      <c r="E80" s="34"/>
      <c r="F80" s="34"/>
      <c r="G80" s="50"/>
      <c r="H80" s="50"/>
      <c r="I80" s="50"/>
      <c r="J80" s="51"/>
      <c r="K80" s="51"/>
    </row>
    <row r="81" spans="1:11" ht="13.5" customHeight="1">
      <c r="A81" s="36">
        <v>70</v>
      </c>
      <c r="B81" s="37">
        <f t="shared" si="4"/>
        <v>0</v>
      </c>
      <c r="C81" s="37">
        <f t="shared" si="5"/>
        <v>0</v>
      </c>
      <c r="D81" s="38"/>
      <c r="E81" s="38"/>
      <c r="F81" s="38"/>
      <c r="G81" s="52"/>
      <c r="H81" s="52"/>
      <c r="I81" s="52"/>
      <c r="J81" s="53"/>
      <c r="K81" s="53"/>
    </row>
    <row r="82" spans="1:11" ht="13.5" customHeight="1">
      <c r="A82" s="32">
        <v>71</v>
      </c>
      <c r="B82" s="33">
        <f t="shared" si="4"/>
        <v>0</v>
      </c>
      <c r="C82" s="33">
        <f t="shared" si="5"/>
        <v>0</v>
      </c>
      <c r="D82" s="34"/>
      <c r="E82" s="34"/>
      <c r="F82" s="34"/>
      <c r="G82" s="50"/>
      <c r="H82" s="50"/>
      <c r="I82" s="50"/>
      <c r="J82" s="51"/>
      <c r="K82" s="51"/>
    </row>
    <row r="83" spans="1:11" ht="13.5" customHeight="1">
      <c r="A83" s="36">
        <v>72</v>
      </c>
      <c r="B83" s="37">
        <f t="shared" si="4"/>
        <v>0</v>
      </c>
      <c r="C83" s="37">
        <f t="shared" si="5"/>
        <v>0</v>
      </c>
      <c r="D83" s="38"/>
      <c r="E83" s="38"/>
      <c r="F83" s="38"/>
      <c r="G83" s="52"/>
      <c r="H83" s="52"/>
      <c r="I83" s="52"/>
      <c r="J83" s="53"/>
      <c r="K83" s="53"/>
    </row>
    <row r="84" spans="1:11" ht="13.5" customHeight="1">
      <c r="A84" s="32">
        <v>73</v>
      </c>
      <c r="B84" s="33">
        <f t="shared" si="4"/>
        <v>0</v>
      </c>
      <c r="C84" s="33">
        <f t="shared" si="5"/>
        <v>0</v>
      </c>
      <c r="D84" s="34"/>
      <c r="E84" s="34"/>
      <c r="F84" s="34"/>
      <c r="G84" s="50"/>
      <c r="H84" s="50"/>
      <c r="I84" s="50"/>
      <c r="J84" s="51"/>
      <c r="K84" s="51"/>
    </row>
    <row r="85" spans="1:11" ht="13.5" customHeight="1">
      <c r="A85" s="36">
        <v>74</v>
      </c>
      <c r="B85" s="37">
        <f t="shared" si="4"/>
        <v>0</v>
      </c>
      <c r="C85" s="37">
        <f t="shared" si="5"/>
        <v>0</v>
      </c>
      <c r="D85" s="38"/>
      <c r="E85" s="38"/>
      <c r="F85" s="38"/>
      <c r="G85" s="52"/>
      <c r="H85" s="52"/>
      <c r="I85" s="52"/>
      <c r="J85" s="53"/>
      <c r="K85" s="53"/>
    </row>
    <row r="86" spans="1:11" ht="13.5" customHeight="1">
      <c r="A86" s="32">
        <v>75</v>
      </c>
      <c r="B86" s="33">
        <f t="shared" si="4"/>
        <v>0</v>
      </c>
      <c r="C86" s="33">
        <f t="shared" si="5"/>
        <v>0</v>
      </c>
      <c r="D86" s="34"/>
      <c r="E86" s="34"/>
      <c r="F86" s="34"/>
      <c r="G86" s="50"/>
      <c r="H86" s="50"/>
      <c r="I86" s="50"/>
      <c r="J86" s="51"/>
      <c r="K86" s="51"/>
    </row>
    <row r="87" spans="1:11" ht="13.5" customHeight="1">
      <c r="A87" s="36">
        <v>76</v>
      </c>
      <c r="B87" s="37">
        <f t="shared" si="4"/>
        <v>0</v>
      </c>
      <c r="C87" s="37">
        <f t="shared" si="5"/>
        <v>0</v>
      </c>
      <c r="D87" s="38"/>
      <c r="E87" s="38"/>
      <c r="F87" s="38"/>
      <c r="G87" s="52"/>
      <c r="H87" s="52"/>
      <c r="I87" s="52"/>
      <c r="J87" s="53"/>
      <c r="K87" s="53"/>
    </row>
    <row r="88" spans="1:11" ht="13.5" customHeight="1">
      <c r="A88" s="32">
        <v>77</v>
      </c>
      <c r="B88" s="33">
        <f t="shared" si="4"/>
        <v>0</v>
      </c>
      <c r="C88" s="33">
        <f t="shared" si="5"/>
        <v>0</v>
      </c>
      <c r="D88" s="34"/>
      <c r="E88" s="34"/>
      <c r="F88" s="34"/>
      <c r="G88" s="50"/>
      <c r="H88" s="50"/>
      <c r="I88" s="50"/>
      <c r="J88" s="51"/>
      <c r="K88" s="51"/>
    </row>
    <row r="89" spans="1:11" ht="13.5" customHeight="1">
      <c r="A89" s="36">
        <v>78</v>
      </c>
      <c r="B89" s="37">
        <f t="shared" si="4"/>
        <v>0</v>
      </c>
      <c r="C89" s="37">
        <f t="shared" si="5"/>
        <v>0</v>
      </c>
      <c r="D89" s="38"/>
      <c r="E89" s="38"/>
      <c r="F89" s="38"/>
      <c r="G89" s="52"/>
      <c r="H89" s="52"/>
      <c r="I89" s="52"/>
      <c r="J89" s="53"/>
      <c r="K89" s="53"/>
    </row>
    <row r="90" spans="1:11" ht="13.5" customHeight="1">
      <c r="A90" s="32">
        <v>79</v>
      </c>
      <c r="B90" s="33">
        <f t="shared" si="4"/>
        <v>0</v>
      </c>
      <c r="C90" s="33">
        <f t="shared" si="5"/>
        <v>0</v>
      </c>
      <c r="D90" s="34"/>
      <c r="E90" s="34"/>
      <c r="F90" s="34"/>
      <c r="G90" s="50"/>
      <c r="H90" s="50"/>
      <c r="I90" s="50"/>
      <c r="J90" s="51"/>
      <c r="K90" s="51"/>
    </row>
    <row r="91" spans="1:11" ht="13.5" customHeight="1">
      <c r="A91" s="36">
        <v>80</v>
      </c>
      <c r="B91" s="37">
        <f t="shared" si="4"/>
        <v>0</v>
      </c>
      <c r="C91" s="37">
        <f t="shared" si="5"/>
        <v>0</v>
      </c>
      <c r="D91" s="38"/>
      <c r="E91" s="38"/>
      <c r="F91" s="38"/>
      <c r="G91" s="52"/>
      <c r="H91" s="52"/>
      <c r="I91" s="52"/>
      <c r="J91" s="53"/>
      <c r="K91" s="53"/>
    </row>
    <row r="92" spans="1:11" ht="13.5" customHeight="1">
      <c r="A92" s="32">
        <v>81</v>
      </c>
      <c r="B92" s="33">
        <f t="shared" si="4"/>
        <v>0</v>
      </c>
      <c r="C92" s="33">
        <f t="shared" si="5"/>
        <v>0</v>
      </c>
      <c r="D92" s="34"/>
      <c r="E92" s="34"/>
      <c r="F92" s="34"/>
      <c r="G92" s="50"/>
      <c r="H92" s="50"/>
      <c r="I92" s="50"/>
      <c r="J92" s="51"/>
      <c r="K92" s="51"/>
    </row>
    <row r="93" spans="1:11" ht="13.5" customHeight="1">
      <c r="A93" s="36">
        <v>82</v>
      </c>
      <c r="B93" s="37">
        <f t="shared" si="4"/>
        <v>0</v>
      </c>
      <c r="C93" s="37">
        <f t="shared" si="5"/>
        <v>0</v>
      </c>
      <c r="D93" s="38"/>
      <c r="E93" s="38"/>
      <c r="F93" s="38"/>
      <c r="G93" s="52"/>
      <c r="H93" s="52"/>
      <c r="I93" s="52"/>
      <c r="J93" s="53"/>
      <c r="K93" s="53"/>
    </row>
    <row r="94" spans="1:11" ht="13.5" customHeight="1">
      <c r="A94" s="32">
        <v>83</v>
      </c>
      <c r="B94" s="33">
        <f t="shared" si="4"/>
        <v>0</v>
      </c>
      <c r="C94" s="33">
        <f t="shared" si="5"/>
        <v>0</v>
      </c>
      <c r="D94" s="34"/>
      <c r="E94" s="34"/>
      <c r="F94" s="34"/>
      <c r="G94" s="50"/>
      <c r="H94" s="50"/>
      <c r="I94" s="50"/>
      <c r="J94" s="51"/>
      <c r="K94" s="51"/>
    </row>
    <row r="95" spans="1:11" ht="13.5" customHeight="1">
      <c r="A95" s="36">
        <v>84</v>
      </c>
      <c r="B95" s="37">
        <f t="shared" si="4"/>
        <v>0</v>
      </c>
      <c r="C95" s="37">
        <f t="shared" si="5"/>
        <v>0</v>
      </c>
      <c r="D95" s="38"/>
      <c r="E95" s="38"/>
      <c r="F95" s="38"/>
      <c r="G95" s="52"/>
      <c r="H95" s="52"/>
      <c r="I95" s="52"/>
      <c r="J95" s="53"/>
      <c r="K95" s="53"/>
    </row>
    <row r="96" spans="1:11" ht="13.5" customHeight="1">
      <c r="A96" s="32">
        <v>85</v>
      </c>
      <c r="B96" s="33">
        <f t="shared" si="4"/>
        <v>0</v>
      </c>
      <c r="C96" s="33">
        <f t="shared" si="5"/>
        <v>0</v>
      </c>
      <c r="D96" s="34"/>
      <c r="E96" s="34"/>
      <c r="F96" s="34"/>
      <c r="G96" s="50"/>
      <c r="H96" s="50"/>
      <c r="I96" s="50"/>
      <c r="J96" s="51"/>
      <c r="K96" s="51"/>
    </row>
    <row r="97" spans="1:11" ht="13.5" customHeight="1">
      <c r="A97" s="36">
        <v>86</v>
      </c>
      <c r="B97" s="37">
        <f t="shared" si="4"/>
        <v>0</v>
      </c>
      <c r="C97" s="37">
        <f t="shared" si="5"/>
        <v>0</v>
      </c>
      <c r="D97" s="38"/>
      <c r="E97" s="38"/>
      <c r="F97" s="38"/>
      <c r="G97" s="52"/>
      <c r="H97" s="52"/>
      <c r="I97" s="52"/>
      <c r="J97" s="53"/>
      <c r="K97" s="53"/>
    </row>
    <row r="98" spans="1:11" ht="13.5" customHeight="1">
      <c r="A98" s="32">
        <v>87</v>
      </c>
      <c r="B98" s="33">
        <f t="shared" si="4"/>
        <v>0</v>
      </c>
      <c r="C98" s="33">
        <f t="shared" si="5"/>
        <v>0</v>
      </c>
      <c r="D98" s="34"/>
      <c r="E98" s="34"/>
      <c r="F98" s="34"/>
      <c r="G98" s="50"/>
      <c r="H98" s="50"/>
      <c r="I98" s="50"/>
      <c r="J98" s="51"/>
      <c r="K98" s="51"/>
    </row>
    <row r="99" spans="1:11" ht="13.5" customHeight="1">
      <c r="A99" s="36">
        <v>88</v>
      </c>
      <c r="B99" s="37">
        <f t="shared" si="4"/>
        <v>0</v>
      </c>
      <c r="C99" s="37">
        <f t="shared" si="5"/>
        <v>0</v>
      </c>
      <c r="D99" s="38"/>
      <c r="E99" s="38"/>
      <c r="F99" s="38"/>
      <c r="G99" s="52"/>
      <c r="H99" s="52"/>
      <c r="I99" s="52"/>
      <c r="J99" s="53"/>
      <c r="K99" s="53"/>
    </row>
    <row r="100" spans="1:11" ht="13.5" customHeight="1">
      <c r="A100" s="32">
        <v>89</v>
      </c>
      <c r="B100" s="33">
        <f t="shared" si="4"/>
        <v>0</v>
      </c>
      <c r="C100" s="33">
        <f t="shared" si="5"/>
        <v>0</v>
      </c>
      <c r="D100" s="34"/>
      <c r="E100" s="34"/>
      <c r="F100" s="34"/>
      <c r="G100" s="50"/>
      <c r="H100" s="50"/>
      <c r="I100" s="50"/>
      <c r="J100" s="51"/>
      <c r="K100" s="51"/>
    </row>
    <row r="101" spans="1:11" ht="13.5" customHeight="1">
      <c r="A101" s="36">
        <v>90</v>
      </c>
      <c r="B101" s="37">
        <f t="shared" si="4"/>
        <v>0</v>
      </c>
      <c r="C101" s="37">
        <f t="shared" si="5"/>
        <v>0</v>
      </c>
      <c r="D101" s="38"/>
      <c r="E101" s="38"/>
      <c r="F101" s="38"/>
      <c r="G101" s="52"/>
      <c r="H101" s="52"/>
      <c r="I101" s="52"/>
      <c r="J101" s="53"/>
      <c r="K101" s="53"/>
    </row>
    <row r="102" spans="1:11" ht="13.5" customHeight="1">
      <c r="A102" s="32">
        <v>91</v>
      </c>
      <c r="B102" s="33">
        <f t="shared" si="4"/>
        <v>0</v>
      </c>
      <c r="C102" s="33">
        <f t="shared" si="5"/>
        <v>0</v>
      </c>
      <c r="D102" s="34"/>
      <c r="E102" s="34"/>
      <c r="F102" s="34"/>
      <c r="G102" s="50"/>
      <c r="H102" s="50"/>
      <c r="I102" s="50"/>
      <c r="J102" s="51"/>
      <c r="K102" s="51"/>
    </row>
    <row r="103" spans="1:11" ht="13.5" customHeight="1">
      <c r="A103" s="36">
        <v>92</v>
      </c>
      <c r="B103" s="37">
        <f t="shared" si="4"/>
        <v>0</v>
      </c>
      <c r="C103" s="37">
        <f t="shared" si="5"/>
        <v>0</v>
      </c>
      <c r="D103" s="38"/>
      <c r="E103" s="38"/>
      <c r="F103" s="38"/>
      <c r="G103" s="52"/>
      <c r="H103" s="52"/>
      <c r="I103" s="52"/>
      <c r="J103" s="53"/>
      <c r="K103" s="53"/>
    </row>
    <row r="104" spans="1:11" ht="13.5" customHeight="1">
      <c r="A104" s="32">
        <v>93</v>
      </c>
      <c r="B104" s="33">
        <f t="shared" si="4"/>
        <v>0</v>
      </c>
      <c r="C104" s="33">
        <f t="shared" si="5"/>
        <v>0</v>
      </c>
      <c r="D104" s="34"/>
      <c r="E104" s="34"/>
      <c r="F104" s="34"/>
      <c r="G104" s="50"/>
      <c r="H104" s="50"/>
      <c r="I104" s="50"/>
      <c r="J104" s="51"/>
      <c r="K104" s="51"/>
    </row>
    <row r="105" spans="1:11" ht="13.5" customHeight="1">
      <c r="A105" s="36">
        <v>94</v>
      </c>
      <c r="B105" s="37">
        <f t="shared" si="4"/>
        <v>0</v>
      </c>
      <c r="C105" s="37">
        <f t="shared" si="5"/>
        <v>0</v>
      </c>
      <c r="D105" s="38"/>
      <c r="E105" s="38"/>
      <c r="F105" s="38"/>
      <c r="G105" s="52"/>
      <c r="H105" s="52"/>
      <c r="I105" s="52"/>
      <c r="J105" s="53"/>
      <c r="K105" s="53"/>
    </row>
    <row r="106" spans="1:11" ht="13.5" customHeight="1">
      <c r="A106" s="32">
        <v>95</v>
      </c>
      <c r="B106" s="33">
        <f t="shared" si="4"/>
        <v>0</v>
      </c>
      <c r="C106" s="33">
        <f t="shared" si="5"/>
        <v>0</v>
      </c>
      <c r="D106" s="34"/>
      <c r="E106" s="34"/>
      <c r="F106" s="34"/>
      <c r="G106" s="50"/>
      <c r="H106" s="50"/>
      <c r="I106" s="50"/>
      <c r="J106" s="51"/>
      <c r="K106" s="51"/>
    </row>
    <row r="107" spans="1:11" ht="13.5" customHeight="1">
      <c r="A107" s="36">
        <v>96</v>
      </c>
      <c r="B107" s="37">
        <f t="shared" si="4"/>
        <v>0</v>
      </c>
      <c r="C107" s="37">
        <f t="shared" si="5"/>
        <v>0</v>
      </c>
      <c r="D107" s="38"/>
      <c r="E107" s="38"/>
      <c r="F107" s="38"/>
      <c r="G107" s="52"/>
      <c r="H107" s="52"/>
      <c r="I107" s="52"/>
      <c r="J107" s="53"/>
      <c r="K107" s="53"/>
    </row>
    <row r="108" spans="1:11" ht="13.5" customHeight="1">
      <c r="A108" s="32">
        <v>97</v>
      </c>
      <c r="B108" s="33">
        <f t="shared" ref="B108:B139" si="6">$C$7</f>
        <v>0</v>
      </c>
      <c r="C108" s="33">
        <f t="shared" ref="C108:C139" si="7">$G$7</f>
        <v>0</v>
      </c>
      <c r="D108" s="34"/>
      <c r="E108" s="34"/>
      <c r="F108" s="34"/>
      <c r="G108" s="50"/>
      <c r="H108" s="50"/>
      <c r="I108" s="50"/>
      <c r="J108" s="51"/>
      <c r="K108" s="51"/>
    </row>
    <row r="109" spans="1:11" ht="13.5" customHeight="1">
      <c r="A109" s="36">
        <v>98</v>
      </c>
      <c r="B109" s="37">
        <f t="shared" si="6"/>
        <v>0</v>
      </c>
      <c r="C109" s="37">
        <f t="shared" si="7"/>
        <v>0</v>
      </c>
      <c r="D109" s="38"/>
      <c r="E109" s="38"/>
      <c r="F109" s="38"/>
      <c r="G109" s="52"/>
      <c r="H109" s="52"/>
      <c r="I109" s="52"/>
      <c r="J109" s="53"/>
      <c r="K109" s="53"/>
    </row>
    <row r="110" spans="1:11" ht="13.5" customHeight="1">
      <c r="A110" s="32">
        <v>99</v>
      </c>
      <c r="B110" s="33">
        <f t="shared" si="6"/>
        <v>0</v>
      </c>
      <c r="C110" s="33">
        <f t="shared" si="7"/>
        <v>0</v>
      </c>
      <c r="D110" s="34"/>
      <c r="E110" s="34"/>
      <c r="F110" s="34"/>
      <c r="G110" s="50"/>
      <c r="H110" s="50"/>
      <c r="I110" s="50"/>
      <c r="J110" s="51"/>
      <c r="K110" s="51"/>
    </row>
    <row r="111" spans="1:11" ht="13.5" customHeight="1">
      <c r="A111" s="36">
        <v>100</v>
      </c>
      <c r="B111" s="37">
        <f t="shared" si="6"/>
        <v>0</v>
      </c>
      <c r="C111" s="37">
        <f t="shared" si="7"/>
        <v>0</v>
      </c>
      <c r="D111" s="38"/>
      <c r="E111" s="38"/>
      <c r="F111" s="38"/>
      <c r="G111" s="52"/>
      <c r="H111" s="52"/>
      <c r="I111" s="52"/>
      <c r="J111" s="53"/>
      <c r="K111" s="53"/>
    </row>
    <row r="112" spans="1:11" ht="13.5" customHeight="1">
      <c r="A112" s="32">
        <v>101</v>
      </c>
      <c r="B112" s="33">
        <f t="shared" si="6"/>
        <v>0</v>
      </c>
      <c r="C112" s="33">
        <f t="shared" si="7"/>
        <v>0</v>
      </c>
      <c r="D112" s="34"/>
      <c r="E112" s="34"/>
      <c r="F112" s="34"/>
      <c r="G112" s="50"/>
      <c r="H112" s="50"/>
      <c r="I112" s="50"/>
      <c r="J112" s="51"/>
      <c r="K112" s="51"/>
    </row>
    <row r="113" spans="1:11" ht="13.5" customHeight="1">
      <c r="A113" s="36">
        <v>102</v>
      </c>
      <c r="B113" s="37">
        <f t="shared" si="6"/>
        <v>0</v>
      </c>
      <c r="C113" s="37">
        <f t="shared" si="7"/>
        <v>0</v>
      </c>
      <c r="D113" s="38"/>
      <c r="E113" s="38"/>
      <c r="F113" s="38"/>
      <c r="G113" s="52"/>
      <c r="H113" s="52"/>
      <c r="I113" s="52"/>
      <c r="J113" s="53"/>
      <c r="K113" s="53"/>
    </row>
    <row r="114" spans="1:11" ht="13.5" customHeight="1">
      <c r="A114" s="32">
        <v>103</v>
      </c>
      <c r="B114" s="33">
        <f t="shared" si="6"/>
        <v>0</v>
      </c>
      <c r="C114" s="33">
        <f t="shared" si="7"/>
        <v>0</v>
      </c>
      <c r="D114" s="34"/>
      <c r="E114" s="34"/>
      <c r="F114" s="34"/>
      <c r="G114" s="50"/>
      <c r="H114" s="50"/>
      <c r="I114" s="50"/>
      <c r="J114" s="51"/>
      <c r="K114" s="51"/>
    </row>
    <row r="115" spans="1:11" ht="13.5" customHeight="1">
      <c r="A115" s="36">
        <v>104</v>
      </c>
      <c r="B115" s="37">
        <f t="shared" si="6"/>
        <v>0</v>
      </c>
      <c r="C115" s="37">
        <f t="shared" si="7"/>
        <v>0</v>
      </c>
      <c r="D115" s="38"/>
      <c r="E115" s="38"/>
      <c r="F115" s="38"/>
      <c r="G115" s="52"/>
      <c r="H115" s="52"/>
      <c r="I115" s="52"/>
      <c r="J115" s="53"/>
      <c r="K115" s="53"/>
    </row>
    <row r="116" spans="1:11" ht="13.5" customHeight="1">
      <c r="A116" s="32">
        <v>105</v>
      </c>
      <c r="B116" s="33">
        <f t="shared" si="6"/>
        <v>0</v>
      </c>
      <c r="C116" s="33">
        <f t="shared" si="7"/>
        <v>0</v>
      </c>
      <c r="D116" s="34"/>
      <c r="E116" s="34"/>
      <c r="F116" s="34"/>
      <c r="G116" s="50"/>
      <c r="H116" s="50"/>
      <c r="I116" s="50"/>
      <c r="J116" s="51"/>
      <c r="K116" s="51"/>
    </row>
    <row r="117" spans="1:11" ht="13.5" customHeight="1">
      <c r="A117" s="36">
        <v>106</v>
      </c>
      <c r="B117" s="37">
        <f t="shared" si="6"/>
        <v>0</v>
      </c>
      <c r="C117" s="37">
        <f t="shared" si="7"/>
        <v>0</v>
      </c>
      <c r="D117" s="38"/>
      <c r="E117" s="38"/>
      <c r="F117" s="38"/>
      <c r="G117" s="52"/>
      <c r="H117" s="52"/>
      <c r="I117" s="52"/>
      <c r="J117" s="53"/>
      <c r="K117" s="53"/>
    </row>
    <row r="118" spans="1:11" ht="13.5" customHeight="1">
      <c r="A118" s="32">
        <v>107</v>
      </c>
      <c r="B118" s="33">
        <f t="shared" si="6"/>
        <v>0</v>
      </c>
      <c r="C118" s="33">
        <f t="shared" si="7"/>
        <v>0</v>
      </c>
      <c r="D118" s="34"/>
      <c r="E118" s="34"/>
      <c r="F118" s="34"/>
      <c r="G118" s="50"/>
      <c r="H118" s="50"/>
      <c r="I118" s="50"/>
      <c r="J118" s="51"/>
      <c r="K118" s="51"/>
    </row>
    <row r="119" spans="1:11" ht="13.5" customHeight="1">
      <c r="A119" s="36">
        <v>108</v>
      </c>
      <c r="B119" s="37">
        <f t="shared" si="6"/>
        <v>0</v>
      </c>
      <c r="C119" s="37">
        <f t="shared" si="7"/>
        <v>0</v>
      </c>
      <c r="D119" s="38"/>
      <c r="E119" s="38"/>
      <c r="F119" s="38"/>
      <c r="G119" s="52"/>
      <c r="H119" s="52"/>
      <c r="I119" s="52"/>
      <c r="J119" s="53"/>
      <c r="K119" s="53"/>
    </row>
    <row r="120" spans="1:11" ht="13.5" customHeight="1">
      <c r="A120" s="32">
        <v>109</v>
      </c>
      <c r="B120" s="33">
        <f t="shared" si="6"/>
        <v>0</v>
      </c>
      <c r="C120" s="33">
        <f t="shared" si="7"/>
        <v>0</v>
      </c>
      <c r="D120" s="34"/>
      <c r="E120" s="34"/>
      <c r="F120" s="34"/>
      <c r="G120" s="50"/>
      <c r="H120" s="50"/>
      <c r="I120" s="50"/>
      <c r="J120" s="51"/>
      <c r="K120" s="51"/>
    </row>
    <row r="121" spans="1:11" ht="13.5" customHeight="1">
      <c r="A121" s="36">
        <v>110</v>
      </c>
      <c r="B121" s="37">
        <f t="shared" si="6"/>
        <v>0</v>
      </c>
      <c r="C121" s="37">
        <f t="shared" si="7"/>
        <v>0</v>
      </c>
      <c r="D121" s="38"/>
      <c r="E121" s="38"/>
      <c r="F121" s="38"/>
      <c r="G121" s="52"/>
      <c r="H121" s="52"/>
      <c r="I121" s="52"/>
      <c r="J121" s="53"/>
      <c r="K121" s="53"/>
    </row>
    <row r="122" spans="1:11" ht="13.5" customHeight="1">
      <c r="A122" s="32">
        <v>111</v>
      </c>
      <c r="B122" s="33">
        <f t="shared" si="6"/>
        <v>0</v>
      </c>
      <c r="C122" s="33">
        <f t="shared" si="7"/>
        <v>0</v>
      </c>
      <c r="D122" s="34"/>
      <c r="E122" s="34"/>
      <c r="F122" s="34"/>
      <c r="G122" s="50"/>
      <c r="H122" s="50"/>
      <c r="I122" s="50"/>
      <c r="J122" s="51"/>
      <c r="K122" s="51"/>
    </row>
    <row r="123" spans="1:11" ht="13.5" customHeight="1">
      <c r="A123" s="36">
        <v>112</v>
      </c>
      <c r="B123" s="37">
        <f t="shared" si="6"/>
        <v>0</v>
      </c>
      <c r="C123" s="37">
        <f t="shared" si="7"/>
        <v>0</v>
      </c>
      <c r="D123" s="38"/>
      <c r="E123" s="38"/>
      <c r="F123" s="38"/>
      <c r="G123" s="52"/>
      <c r="H123" s="52"/>
      <c r="I123" s="52"/>
      <c r="J123" s="53"/>
      <c r="K123" s="53"/>
    </row>
    <row r="124" spans="1:11" ht="13.5" customHeight="1">
      <c r="A124" s="32">
        <v>113</v>
      </c>
      <c r="B124" s="33">
        <f t="shared" si="6"/>
        <v>0</v>
      </c>
      <c r="C124" s="33">
        <f t="shared" si="7"/>
        <v>0</v>
      </c>
      <c r="D124" s="34"/>
      <c r="E124" s="34"/>
      <c r="F124" s="34"/>
      <c r="G124" s="50"/>
      <c r="H124" s="50"/>
      <c r="I124" s="50"/>
      <c r="J124" s="51"/>
      <c r="K124" s="51"/>
    </row>
    <row r="125" spans="1:11" ht="13.5" customHeight="1">
      <c r="A125" s="36">
        <v>114</v>
      </c>
      <c r="B125" s="37">
        <f t="shared" si="6"/>
        <v>0</v>
      </c>
      <c r="C125" s="37">
        <f t="shared" si="7"/>
        <v>0</v>
      </c>
      <c r="D125" s="38"/>
      <c r="E125" s="38"/>
      <c r="F125" s="38"/>
      <c r="G125" s="52"/>
      <c r="H125" s="52"/>
      <c r="I125" s="52"/>
      <c r="J125" s="53"/>
      <c r="K125" s="53"/>
    </row>
    <row r="126" spans="1:11" ht="13.5" customHeight="1">
      <c r="A126" s="32">
        <v>115</v>
      </c>
      <c r="B126" s="33">
        <f t="shared" si="6"/>
        <v>0</v>
      </c>
      <c r="C126" s="33">
        <f t="shared" si="7"/>
        <v>0</v>
      </c>
      <c r="D126" s="34"/>
      <c r="E126" s="34"/>
      <c r="F126" s="34"/>
      <c r="G126" s="50"/>
      <c r="H126" s="50"/>
      <c r="I126" s="50"/>
      <c r="J126" s="51"/>
      <c r="K126" s="51"/>
    </row>
    <row r="127" spans="1:11" ht="13.5" customHeight="1">
      <c r="A127" s="36">
        <v>116</v>
      </c>
      <c r="B127" s="37">
        <f t="shared" si="6"/>
        <v>0</v>
      </c>
      <c r="C127" s="37">
        <f t="shared" si="7"/>
        <v>0</v>
      </c>
      <c r="D127" s="38"/>
      <c r="E127" s="38"/>
      <c r="F127" s="38"/>
      <c r="G127" s="52"/>
      <c r="H127" s="52"/>
      <c r="I127" s="52"/>
      <c r="J127" s="53"/>
      <c r="K127" s="53"/>
    </row>
    <row r="128" spans="1:11" ht="13.5" customHeight="1">
      <c r="A128" s="32">
        <v>117</v>
      </c>
      <c r="B128" s="33">
        <f t="shared" si="6"/>
        <v>0</v>
      </c>
      <c r="C128" s="33">
        <f t="shared" si="7"/>
        <v>0</v>
      </c>
      <c r="D128" s="34"/>
      <c r="E128" s="34"/>
      <c r="F128" s="34"/>
      <c r="G128" s="50"/>
      <c r="H128" s="50"/>
      <c r="I128" s="50"/>
      <c r="J128" s="51"/>
      <c r="K128" s="51"/>
    </row>
    <row r="129" spans="1:11" ht="13.5" customHeight="1">
      <c r="A129" s="36">
        <v>118</v>
      </c>
      <c r="B129" s="37">
        <f t="shared" si="6"/>
        <v>0</v>
      </c>
      <c r="C129" s="37">
        <f t="shared" si="7"/>
        <v>0</v>
      </c>
      <c r="D129" s="38"/>
      <c r="E129" s="38"/>
      <c r="F129" s="38"/>
      <c r="G129" s="52"/>
      <c r="H129" s="52"/>
      <c r="I129" s="52"/>
      <c r="J129" s="53"/>
      <c r="K129" s="53"/>
    </row>
    <row r="130" spans="1:11" ht="13.5" customHeight="1">
      <c r="A130" s="32">
        <v>119</v>
      </c>
      <c r="B130" s="33">
        <f t="shared" si="6"/>
        <v>0</v>
      </c>
      <c r="C130" s="33">
        <f t="shared" si="7"/>
        <v>0</v>
      </c>
      <c r="D130" s="34"/>
      <c r="E130" s="34"/>
      <c r="F130" s="34"/>
      <c r="G130" s="50"/>
      <c r="H130" s="50"/>
      <c r="I130" s="50"/>
      <c r="J130" s="51"/>
      <c r="K130" s="51"/>
    </row>
    <row r="131" spans="1:11" ht="13.5" customHeight="1">
      <c r="A131" s="36">
        <v>120</v>
      </c>
      <c r="B131" s="37">
        <f t="shared" si="6"/>
        <v>0</v>
      </c>
      <c r="C131" s="37">
        <f t="shared" si="7"/>
        <v>0</v>
      </c>
      <c r="D131" s="38"/>
      <c r="E131" s="38"/>
      <c r="F131" s="38"/>
      <c r="G131" s="52"/>
      <c r="H131" s="52"/>
      <c r="I131" s="52"/>
      <c r="J131" s="53"/>
      <c r="K131" s="53"/>
    </row>
    <row r="132" spans="1:11" ht="13.5" customHeight="1">
      <c r="A132" s="32">
        <v>121</v>
      </c>
      <c r="B132" s="33">
        <f t="shared" si="6"/>
        <v>0</v>
      </c>
      <c r="C132" s="33">
        <f t="shared" si="7"/>
        <v>0</v>
      </c>
      <c r="D132" s="34"/>
      <c r="E132" s="34"/>
      <c r="F132" s="34"/>
      <c r="G132" s="50"/>
      <c r="H132" s="50"/>
      <c r="I132" s="50"/>
      <c r="J132" s="51"/>
      <c r="K132" s="51"/>
    </row>
    <row r="133" spans="1:11" ht="13.5" customHeight="1">
      <c r="A133" s="36">
        <v>122</v>
      </c>
      <c r="B133" s="37">
        <f t="shared" si="6"/>
        <v>0</v>
      </c>
      <c r="C133" s="37">
        <f t="shared" si="7"/>
        <v>0</v>
      </c>
      <c r="D133" s="38"/>
      <c r="E133" s="38"/>
      <c r="F133" s="38"/>
      <c r="G133" s="52"/>
      <c r="H133" s="52"/>
      <c r="I133" s="52"/>
      <c r="J133" s="53"/>
      <c r="K133" s="53"/>
    </row>
    <row r="134" spans="1:11" ht="13.5" customHeight="1">
      <c r="A134" s="32">
        <v>123</v>
      </c>
      <c r="B134" s="33">
        <f t="shared" si="6"/>
        <v>0</v>
      </c>
      <c r="C134" s="33">
        <f t="shared" si="7"/>
        <v>0</v>
      </c>
      <c r="D134" s="34"/>
      <c r="E134" s="34"/>
      <c r="F134" s="34"/>
      <c r="G134" s="50"/>
      <c r="H134" s="50"/>
      <c r="I134" s="50"/>
      <c r="J134" s="51"/>
      <c r="K134" s="51"/>
    </row>
    <row r="135" spans="1:11" ht="13.5" customHeight="1">
      <c r="A135" s="36">
        <v>124</v>
      </c>
      <c r="B135" s="37">
        <f t="shared" si="6"/>
        <v>0</v>
      </c>
      <c r="C135" s="37">
        <f t="shared" si="7"/>
        <v>0</v>
      </c>
      <c r="D135" s="38"/>
      <c r="E135" s="38"/>
      <c r="F135" s="38"/>
      <c r="G135" s="52"/>
      <c r="H135" s="52"/>
      <c r="I135" s="52"/>
      <c r="J135" s="53"/>
      <c r="K135" s="53"/>
    </row>
    <row r="136" spans="1:11" ht="13.5" customHeight="1">
      <c r="A136" s="32">
        <v>125</v>
      </c>
      <c r="B136" s="33">
        <f t="shared" si="6"/>
        <v>0</v>
      </c>
      <c r="C136" s="33">
        <f t="shared" si="7"/>
        <v>0</v>
      </c>
      <c r="D136" s="34"/>
      <c r="E136" s="34"/>
      <c r="F136" s="34"/>
      <c r="G136" s="50"/>
      <c r="H136" s="50"/>
      <c r="I136" s="50"/>
      <c r="J136" s="51"/>
      <c r="K136" s="51"/>
    </row>
    <row r="137" spans="1:11" ht="13.5" customHeight="1">
      <c r="A137" s="36">
        <v>126</v>
      </c>
      <c r="B137" s="37">
        <f t="shared" si="6"/>
        <v>0</v>
      </c>
      <c r="C137" s="37">
        <f t="shared" si="7"/>
        <v>0</v>
      </c>
      <c r="D137" s="38"/>
      <c r="E137" s="38"/>
      <c r="F137" s="38"/>
      <c r="G137" s="52"/>
      <c r="H137" s="52"/>
      <c r="I137" s="52"/>
      <c r="J137" s="53"/>
      <c r="K137" s="53"/>
    </row>
    <row r="138" spans="1:11" ht="13.5" customHeight="1">
      <c r="A138" s="32">
        <v>127</v>
      </c>
      <c r="B138" s="33">
        <f t="shared" si="6"/>
        <v>0</v>
      </c>
      <c r="C138" s="33">
        <f t="shared" si="7"/>
        <v>0</v>
      </c>
      <c r="D138" s="34"/>
      <c r="E138" s="34"/>
      <c r="F138" s="34"/>
      <c r="G138" s="50"/>
      <c r="H138" s="50"/>
      <c r="I138" s="50"/>
      <c r="J138" s="51"/>
      <c r="K138" s="51"/>
    </row>
    <row r="139" spans="1:11" ht="13.5" customHeight="1">
      <c r="A139" s="36">
        <v>128</v>
      </c>
      <c r="B139" s="37">
        <f t="shared" si="6"/>
        <v>0</v>
      </c>
      <c r="C139" s="37">
        <f t="shared" si="7"/>
        <v>0</v>
      </c>
      <c r="D139" s="38"/>
      <c r="E139" s="38"/>
      <c r="F139" s="38"/>
      <c r="G139" s="52"/>
      <c r="H139" s="52"/>
      <c r="I139" s="52"/>
      <c r="J139" s="53"/>
      <c r="K139" s="53"/>
    </row>
    <row r="140" spans="1:11" ht="13.5" customHeight="1">
      <c r="A140" s="32">
        <v>129</v>
      </c>
      <c r="B140" s="33">
        <f t="shared" ref="B140:B171" si="8">$C$7</f>
        <v>0</v>
      </c>
      <c r="C140" s="33">
        <f t="shared" ref="C140:C171" si="9">$G$7</f>
        <v>0</v>
      </c>
      <c r="D140" s="34"/>
      <c r="E140" s="34"/>
      <c r="F140" s="34"/>
      <c r="G140" s="50"/>
      <c r="H140" s="50"/>
      <c r="I140" s="50"/>
      <c r="J140" s="51"/>
      <c r="K140" s="51"/>
    </row>
    <row r="141" spans="1:11" ht="13.5" customHeight="1">
      <c r="A141" s="36">
        <v>130</v>
      </c>
      <c r="B141" s="37">
        <f t="shared" si="8"/>
        <v>0</v>
      </c>
      <c r="C141" s="37">
        <f t="shared" si="9"/>
        <v>0</v>
      </c>
      <c r="D141" s="38"/>
      <c r="E141" s="38"/>
      <c r="F141" s="38"/>
      <c r="G141" s="52"/>
      <c r="H141" s="52"/>
      <c r="I141" s="52"/>
      <c r="J141" s="53"/>
      <c r="K141" s="53"/>
    </row>
    <row r="142" spans="1:11" ht="13.5" customHeight="1">
      <c r="A142" s="32">
        <v>131</v>
      </c>
      <c r="B142" s="33">
        <f t="shared" si="8"/>
        <v>0</v>
      </c>
      <c r="C142" s="33">
        <f t="shared" si="9"/>
        <v>0</v>
      </c>
      <c r="D142" s="34"/>
      <c r="E142" s="34"/>
      <c r="F142" s="34"/>
      <c r="G142" s="50"/>
      <c r="H142" s="50"/>
      <c r="I142" s="50"/>
      <c r="J142" s="51"/>
      <c r="K142" s="51"/>
    </row>
    <row r="143" spans="1:11" ht="13.5" customHeight="1">
      <c r="A143" s="36">
        <v>132</v>
      </c>
      <c r="B143" s="37">
        <f t="shared" si="8"/>
        <v>0</v>
      </c>
      <c r="C143" s="37">
        <f t="shared" si="9"/>
        <v>0</v>
      </c>
      <c r="D143" s="38"/>
      <c r="E143" s="38"/>
      <c r="F143" s="38"/>
      <c r="G143" s="52"/>
      <c r="H143" s="52"/>
      <c r="I143" s="52"/>
      <c r="J143" s="53"/>
      <c r="K143" s="53"/>
    </row>
    <row r="144" spans="1:11" ht="13.5" customHeight="1">
      <c r="A144" s="32">
        <v>133</v>
      </c>
      <c r="B144" s="33">
        <f t="shared" si="8"/>
        <v>0</v>
      </c>
      <c r="C144" s="33">
        <f t="shared" si="9"/>
        <v>0</v>
      </c>
      <c r="D144" s="34"/>
      <c r="E144" s="34"/>
      <c r="F144" s="34"/>
      <c r="G144" s="50"/>
      <c r="H144" s="50"/>
      <c r="I144" s="50"/>
      <c r="J144" s="51"/>
      <c r="K144" s="51"/>
    </row>
    <row r="145" spans="1:11" ht="13.5" customHeight="1">
      <c r="A145" s="36">
        <v>134</v>
      </c>
      <c r="B145" s="37">
        <f t="shared" si="8"/>
        <v>0</v>
      </c>
      <c r="C145" s="37">
        <f t="shared" si="9"/>
        <v>0</v>
      </c>
      <c r="D145" s="38"/>
      <c r="E145" s="38"/>
      <c r="F145" s="38"/>
      <c r="G145" s="52"/>
      <c r="H145" s="52"/>
      <c r="I145" s="52"/>
      <c r="J145" s="53"/>
      <c r="K145" s="53"/>
    </row>
    <row r="146" spans="1:11" ht="13.5" customHeight="1">
      <c r="A146" s="32">
        <v>135</v>
      </c>
      <c r="B146" s="33">
        <f t="shared" si="8"/>
        <v>0</v>
      </c>
      <c r="C146" s="33">
        <f t="shared" si="9"/>
        <v>0</v>
      </c>
      <c r="D146" s="34"/>
      <c r="E146" s="34"/>
      <c r="F146" s="34"/>
      <c r="G146" s="50"/>
      <c r="H146" s="50"/>
      <c r="I146" s="50"/>
      <c r="J146" s="51"/>
      <c r="K146" s="51"/>
    </row>
    <row r="147" spans="1:11" ht="13.5" customHeight="1">
      <c r="A147" s="36">
        <v>136</v>
      </c>
      <c r="B147" s="37">
        <f t="shared" si="8"/>
        <v>0</v>
      </c>
      <c r="C147" s="37">
        <f t="shared" si="9"/>
        <v>0</v>
      </c>
      <c r="D147" s="38"/>
      <c r="E147" s="38"/>
      <c r="F147" s="38"/>
      <c r="G147" s="52"/>
      <c r="H147" s="52"/>
      <c r="I147" s="52"/>
      <c r="J147" s="53"/>
      <c r="K147" s="53"/>
    </row>
    <row r="148" spans="1:11" ht="13.5" customHeight="1">
      <c r="A148" s="32">
        <v>137</v>
      </c>
      <c r="B148" s="33">
        <f t="shared" si="8"/>
        <v>0</v>
      </c>
      <c r="C148" s="33">
        <f t="shared" si="9"/>
        <v>0</v>
      </c>
      <c r="D148" s="34"/>
      <c r="E148" s="34"/>
      <c r="F148" s="34"/>
      <c r="G148" s="50"/>
      <c r="H148" s="50"/>
      <c r="I148" s="50"/>
      <c r="J148" s="51"/>
      <c r="K148" s="51"/>
    </row>
    <row r="149" spans="1:11" ht="13.5" customHeight="1">
      <c r="A149" s="36">
        <v>138</v>
      </c>
      <c r="B149" s="37">
        <f t="shared" si="8"/>
        <v>0</v>
      </c>
      <c r="C149" s="37">
        <f t="shared" si="9"/>
        <v>0</v>
      </c>
      <c r="D149" s="38"/>
      <c r="E149" s="38"/>
      <c r="F149" s="38"/>
      <c r="G149" s="52"/>
      <c r="H149" s="52"/>
      <c r="I149" s="52"/>
      <c r="J149" s="53"/>
      <c r="K149" s="53"/>
    </row>
    <row r="150" spans="1:11" ht="13.5" customHeight="1">
      <c r="A150" s="32">
        <v>139</v>
      </c>
      <c r="B150" s="33">
        <f t="shared" si="8"/>
        <v>0</v>
      </c>
      <c r="C150" s="33">
        <f t="shared" si="9"/>
        <v>0</v>
      </c>
      <c r="D150" s="34"/>
      <c r="E150" s="34"/>
      <c r="F150" s="34"/>
      <c r="G150" s="50"/>
      <c r="H150" s="50"/>
      <c r="I150" s="50"/>
      <c r="J150" s="51"/>
      <c r="K150" s="51"/>
    </row>
    <row r="151" spans="1:11" ht="13.5" customHeight="1">
      <c r="A151" s="36">
        <v>140</v>
      </c>
      <c r="B151" s="37">
        <f t="shared" si="8"/>
        <v>0</v>
      </c>
      <c r="C151" s="37">
        <f t="shared" si="9"/>
        <v>0</v>
      </c>
      <c r="D151" s="38"/>
      <c r="E151" s="38"/>
      <c r="F151" s="38"/>
      <c r="G151" s="52"/>
      <c r="H151" s="52"/>
      <c r="I151" s="52"/>
      <c r="J151" s="53"/>
      <c r="K151" s="53"/>
    </row>
    <row r="152" spans="1:11" ht="13.5" customHeight="1">
      <c r="A152" s="32">
        <v>141</v>
      </c>
      <c r="B152" s="33">
        <f t="shared" si="8"/>
        <v>0</v>
      </c>
      <c r="C152" s="33">
        <f t="shared" si="9"/>
        <v>0</v>
      </c>
      <c r="D152" s="34"/>
      <c r="E152" s="34"/>
      <c r="F152" s="34"/>
      <c r="G152" s="50"/>
      <c r="H152" s="50"/>
      <c r="I152" s="50"/>
      <c r="J152" s="51"/>
      <c r="K152" s="51"/>
    </row>
    <row r="153" spans="1:11" ht="13.5" customHeight="1">
      <c r="A153" s="36">
        <v>142</v>
      </c>
      <c r="B153" s="37">
        <f t="shared" si="8"/>
        <v>0</v>
      </c>
      <c r="C153" s="37">
        <f t="shared" si="9"/>
        <v>0</v>
      </c>
      <c r="D153" s="38"/>
      <c r="E153" s="38"/>
      <c r="F153" s="38"/>
      <c r="G153" s="52"/>
      <c r="H153" s="52"/>
      <c r="I153" s="52"/>
      <c r="J153" s="53"/>
      <c r="K153" s="53"/>
    </row>
    <row r="154" spans="1:11" ht="13.5" customHeight="1">
      <c r="A154" s="32">
        <v>143</v>
      </c>
      <c r="B154" s="33">
        <f t="shared" si="8"/>
        <v>0</v>
      </c>
      <c r="C154" s="33">
        <f t="shared" si="9"/>
        <v>0</v>
      </c>
      <c r="D154" s="34"/>
      <c r="E154" s="34"/>
      <c r="F154" s="34"/>
      <c r="G154" s="50"/>
      <c r="H154" s="50"/>
      <c r="I154" s="50"/>
      <c r="J154" s="51"/>
      <c r="K154" s="51"/>
    </row>
    <row r="155" spans="1:11" ht="13.5" customHeight="1">
      <c r="A155" s="36">
        <v>144</v>
      </c>
      <c r="B155" s="37">
        <f t="shared" si="8"/>
        <v>0</v>
      </c>
      <c r="C155" s="37">
        <f t="shared" si="9"/>
        <v>0</v>
      </c>
      <c r="D155" s="38"/>
      <c r="E155" s="38"/>
      <c r="F155" s="38"/>
      <c r="G155" s="52"/>
      <c r="H155" s="52"/>
      <c r="I155" s="52"/>
      <c r="J155" s="53"/>
      <c r="K155" s="53"/>
    </row>
    <row r="156" spans="1:11" ht="13.5" customHeight="1">
      <c r="A156" s="32">
        <v>145</v>
      </c>
      <c r="B156" s="33">
        <f t="shared" si="8"/>
        <v>0</v>
      </c>
      <c r="C156" s="33">
        <f t="shared" si="9"/>
        <v>0</v>
      </c>
      <c r="D156" s="34"/>
      <c r="E156" s="34"/>
      <c r="F156" s="34"/>
      <c r="G156" s="50"/>
      <c r="H156" s="50"/>
      <c r="I156" s="50"/>
      <c r="J156" s="51"/>
      <c r="K156" s="51"/>
    </row>
    <row r="157" spans="1:11" ht="13.5" customHeight="1">
      <c r="A157" s="36">
        <v>146</v>
      </c>
      <c r="B157" s="37">
        <f t="shared" si="8"/>
        <v>0</v>
      </c>
      <c r="C157" s="37">
        <f t="shared" si="9"/>
        <v>0</v>
      </c>
      <c r="D157" s="38"/>
      <c r="E157" s="38"/>
      <c r="F157" s="38"/>
      <c r="G157" s="52"/>
      <c r="H157" s="52"/>
      <c r="I157" s="52"/>
      <c r="J157" s="53"/>
      <c r="K157" s="53"/>
    </row>
    <row r="158" spans="1:11" ht="13.5" customHeight="1">
      <c r="A158" s="32">
        <v>147</v>
      </c>
      <c r="B158" s="33">
        <f t="shared" si="8"/>
        <v>0</v>
      </c>
      <c r="C158" s="33">
        <f t="shared" si="9"/>
        <v>0</v>
      </c>
      <c r="D158" s="34"/>
      <c r="E158" s="34"/>
      <c r="F158" s="34"/>
      <c r="G158" s="50"/>
      <c r="H158" s="50"/>
      <c r="I158" s="50"/>
      <c r="J158" s="51"/>
      <c r="K158" s="51"/>
    </row>
    <row r="159" spans="1:11" ht="13.5" customHeight="1">
      <c r="A159" s="36">
        <v>148</v>
      </c>
      <c r="B159" s="37">
        <f t="shared" si="8"/>
        <v>0</v>
      </c>
      <c r="C159" s="37">
        <f t="shared" si="9"/>
        <v>0</v>
      </c>
      <c r="D159" s="38"/>
      <c r="E159" s="38"/>
      <c r="F159" s="38"/>
      <c r="G159" s="52"/>
      <c r="H159" s="52"/>
      <c r="I159" s="52"/>
      <c r="J159" s="53"/>
      <c r="K159" s="53"/>
    </row>
    <row r="160" spans="1:11" ht="13.5" customHeight="1">
      <c r="A160" s="32">
        <v>149</v>
      </c>
      <c r="B160" s="33">
        <f t="shared" si="8"/>
        <v>0</v>
      </c>
      <c r="C160" s="33">
        <f t="shared" si="9"/>
        <v>0</v>
      </c>
      <c r="D160" s="34"/>
      <c r="E160" s="34"/>
      <c r="F160" s="34"/>
      <c r="G160" s="50"/>
      <c r="H160" s="50"/>
      <c r="I160" s="50"/>
      <c r="J160" s="51"/>
      <c r="K160" s="51"/>
    </row>
    <row r="161" spans="1:11" ht="13.5" customHeight="1">
      <c r="A161" s="36">
        <v>150</v>
      </c>
      <c r="B161" s="37">
        <f t="shared" si="8"/>
        <v>0</v>
      </c>
      <c r="C161" s="37">
        <f t="shared" si="9"/>
        <v>0</v>
      </c>
      <c r="D161" s="38"/>
      <c r="E161" s="38"/>
      <c r="F161" s="38"/>
      <c r="G161" s="52"/>
      <c r="H161" s="52"/>
      <c r="I161" s="52"/>
      <c r="J161" s="53"/>
      <c r="K161" s="53"/>
    </row>
    <row r="162" spans="1:11" ht="13.5" customHeight="1">
      <c r="A162" s="32">
        <v>151</v>
      </c>
      <c r="B162" s="33">
        <f t="shared" si="8"/>
        <v>0</v>
      </c>
      <c r="C162" s="33">
        <f t="shared" si="9"/>
        <v>0</v>
      </c>
      <c r="D162" s="34"/>
      <c r="E162" s="34"/>
      <c r="F162" s="34"/>
      <c r="G162" s="50"/>
      <c r="H162" s="50"/>
      <c r="I162" s="50"/>
      <c r="J162" s="51"/>
      <c r="K162" s="51"/>
    </row>
    <row r="163" spans="1:11" ht="13.5" customHeight="1">
      <c r="A163" s="36">
        <v>152</v>
      </c>
      <c r="B163" s="37">
        <f t="shared" si="8"/>
        <v>0</v>
      </c>
      <c r="C163" s="37">
        <f t="shared" si="9"/>
        <v>0</v>
      </c>
      <c r="D163" s="38"/>
      <c r="E163" s="38"/>
      <c r="F163" s="38"/>
      <c r="G163" s="52"/>
      <c r="H163" s="52"/>
      <c r="I163" s="52"/>
      <c r="J163" s="53"/>
      <c r="K163" s="53"/>
    </row>
    <row r="164" spans="1:11" ht="13.5" customHeight="1">
      <c r="A164" s="32">
        <v>153</v>
      </c>
      <c r="B164" s="33">
        <f t="shared" si="8"/>
        <v>0</v>
      </c>
      <c r="C164" s="33">
        <f t="shared" si="9"/>
        <v>0</v>
      </c>
      <c r="D164" s="34"/>
      <c r="E164" s="34"/>
      <c r="F164" s="34"/>
      <c r="G164" s="50"/>
      <c r="H164" s="50"/>
      <c r="I164" s="50"/>
      <c r="J164" s="51"/>
      <c r="K164" s="51"/>
    </row>
    <row r="165" spans="1:11" ht="13.5" customHeight="1">
      <c r="A165" s="36">
        <v>154</v>
      </c>
      <c r="B165" s="37">
        <f t="shared" si="8"/>
        <v>0</v>
      </c>
      <c r="C165" s="37">
        <f t="shared" si="9"/>
        <v>0</v>
      </c>
      <c r="D165" s="38"/>
      <c r="E165" s="38"/>
      <c r="F165" s="38"/>
      <c r="G165" s="52"/>
      <c r="H165" s="52"/>
      <c r="I165" s="52"/>
      <c r="J165" s="53"/>
      <c r="K165" s="53"/>
    </row>
    <row r="166" spans="1:11" ht="13.5" customHeight="1">
      <c r="A166" s="32">
        <v>155</v>
      </c>
      <c r="B166" s="33">
        <f t="shared" si="8"/>
        <v>0</v>
      </c>
      <c r="C166" s="33">
        <f t="shared" si="9"/>
        <v>0</v>
      </c>
      <c r="D166" s="34"/>
      <c r="E166" s="34"/>
      <c r="F166" s="34"/>
      <c r="G166" s="50"/>
      <c r="H166" s="50"/>
      <c r="I166" s="50"/>
      <c r="J166" s="51"/>
      <c r="K166" s="51"/>
    </row>
    <row r="167" spans="1:11" ht="13.5" customHeight="1">
      <c r="A167" s="36">
        <v>156</v>
      </c>
      <c r="B167" s="37">
        <f t="shared" si="8"/>
        <v>0</v>
      </c>
      <c r="C167" s="37">
        <f t="shared" si="9"/>
        <v>0</v>
      </c>
      <c r="D167" s="38"/>
      <c r="E167" s="38"/>
      <c r="F167" s="38"/>
      <c r="G167" s="52"/>
      <c r="H167" s="52"/>
      <c r="I167" s="52"/>
      <c r="J167" s="53"/>
      <c r="K167" s="53"/>
    </row>
    <row r="168" spans="1:11" ht="13.5" customHeight="1">
      <c r="A168" s="32">
        <v>157</v>
      </c>
      <c r="B168" s="33">
        <f t="shared" si="8"/>
        <v>0</v>
      </c>
      <c r="C168" s="33">
        <f t="shared" si="9"/>
        <v>0</v>
      </c>
      <c r="D168" s="34"/>
      <c r="E168" s="34"/>
      <c r="F168" s="34"/>
      <c r="G168" s="50"/>
      <c r="H168" s="50"/>
      <c r="I168" s="50"/>
      <c r="J168" s="51"/>
      <c r="K168" s="51"/>
    </row>
    <row r="169" spans="1:11" ht="13.5" customHeight="1">
      <c r="A169" s="36">
        <v>158</v>
      </c>
      <c r="B169" s="37">
        <f t="shared" si="8"/>
        <v>0</v>
      </c>
      <c r="C169" s="37">
        <f t="shared" si="9"/>
        <v>0</v>
      </c>
      <c r="D169" s="38"/>
      <c r="E169" s="38"/>
      <c r="F169" s="38"/>
      <c r="G169" s="52"/>
      <c r="H169" s="52"/>
      <c r="I169" s="52"/>
      <c r="J169" s="53"/>
      <c r="K169" s="53"/>
    </row>
    <row r="170" spans="1:11" ht="13.5" customHeight="1">
      <c r="A170" s="32">
        <v>159</v>
      </c>
      <c r="B170" s="33">
        <f t="shared" si="8"/>
        <v>0</v>
      </c>
      <c r="C170" s="33">
        <f t="shared" si="9"/>
        <v>0</v>
      </c>
      <c r="D170" s="34"/>
      <c r="E170" s="34"/>
      <c r="F170" s="34"/>
      <c r="G170" s="50"/>
      <c r="H170" s="50"/>
      <c r="I170" s="50"/>
      <c r="J170" s="51"/>
      <c r="K170" s="51"/>
    </row>
    <row r="171" spans="1:11" ht="13.5" customHeight="1">
      <c r="A171" s="36">
        <v>160</v>
      </c>
      <c r="B171" s="37">
        <f t="shared" si="8"/>
        <v>0</v>
      </c>
      <c r="C171" s="37">
        <f t="shared" si="9"/>
        <v>0</v>
      </c>
      <c r="D171" s="38"/>
      <c r="E171" s="38"/>
      <c r="F171" s="38"/>
      <c r="G171" s="52"/>
      <c r="H171" s="52"/>
      <c r="I171" s="52"/>
      <c r="J171" s="53"/>
      <c r="K171" s="53"/>
    </row>
    <row r="172" spans="1:11" ht="13.5" customHeight="1">
      <c r="A172" s="32">
        <v>161</v>
      </c>
      <c r="B172" s="33">
        <f t="shared" ref="B172:B203" si="10">$C$7</f>
        <v>0</v>
      </c>
      <c r="C172" s="33">
        <f t="shared" ref="C172:C203" si="11">$G$7</f>
        <v>0</v>
      </c>
      <c r="D172" s="34"/>
      <c r="E172" s="34"/>
      <c r="F172" s="34"/>
      <c r="G172" s="50"/>
      <c r="H172" s="50"/>
      <c r="I172" s="50"/>
      <c r="J172" s="51"/>
      <c r="K172" s="51"/>
    </row>
    <row r="173" spans="1:11" ht="13.5" customHeight="1">
      <c r="A173" s="36">
        <v>162</v>
      </c>
      <c r="B173" s="37">
        <f t="shared" si="10"/>
        <v>0</v>
      </c>
      <c r="C173" s="37">
        <f t="shared" si="11"/>
        <v>0</v>
      </c>
      <c r="D173" s="38"/>
      <c r="E173" s="38"/>
      <c r="F173" s="38"/>
      <c r="G173" s="52"/>
      <c r="H173" s="52"/>
      <c r="I173" s="52"/>
      <c r="J173" s="53"/>
      <c r="K173" s="53"/>
    </row>
    <row r="174" spans="1:11" ht="13.5" customHeight="1">
      <c r="A174" s="32">
        <v>163</v>
      </c>
      <c r="B174" s="33">
        <f t="shared" si="10"/>
        <v>0</v>
      </c>
      <c r="C174" s="33">
        <f t="shared" si="11"/>
        <v>0</v>
      </c>
      <c r="D174" s="34"/>
      <c r="E174" s="34"/>
      <c r="F174" s="34"/>
      <c r="G174" s="50"/>
      <c r="H174" s="50"/>
      <c r="I174" s="50"/>
      <c r="J174" s="51"/>
      <c r="K174" s="51"/>
    </row>
    <row r="175" spans="1:11" ht="13.5" customHeight="1">
      <c r="A175" s="36">
        <v>164</v>
      </c>
      <c r="B175" s="37">
        <f t="shared" si="10"/>
        <v>0</v>
      </c>
      <c r="C175" s="37">
        <f t="shared" si="11"/>
        <v>0</v>
      </c>
      <c r="D175" s="38"/>
      <c r="E175" s="38"/>
      <c r="F175" s="38"/>
      <c r="G175" s="52"/>
      <c r="H175" s="52"/>
      <c r="I175" s="52"/>
      <c r="J175" s="53"/>
      <c r="K175" s="53"/>
    </row>
    <row r="176" spans="1:11" ht="13.5" customHeight="1">
      <c r="A176" s="32">
        <v>165</v>
      </c>
      <c r="B176" s="33">
        <f t="shared" si="10"/>
        <v>0</v>
      </c>
      <c r="C176" s="33">
        <f t="shared" si="11"/>
        <v>0</v>
      </c>
      <c r="D176" s="34"/>
      <c r="E176" s="34"/>
      <c r="F176" s="34"/>
      <c r="G176" s="50"/>
      <c r="H176" s="50"/>
      <c r="I176" s="50"/>
      <c r="J176" s="51"/>
      <c r="K176" s="51"/>
    </row>
    <row r="177" spans="1:11" ht="13.5" customHeight="1">
      <c r="A177" s="36">
        <v>166</v>
      </c>
      <c r="B177" s="37">
        <f t="shared" si="10"/>
        <v>0</v>
      </c>
      <c r="C177" s="37">
        <f t="shared" si="11"/>
        <v>0</v>
      </c>
      <c r="D177" s="38"/>
      <c r="E177" s="38"/>
      <c r="F177" s="38"/>
      <c r="G177" s="52"/>
      <c r="H177" s="52"/>
      <c r="I177" s="52"/>
      <c r="J177" s="53"/>
      <c r="K177" s="53"/>
    </row>
    <row r="178" spans="1:11" ht="13.5" customHeight="1">
      <c r="A178" s="32">
        <v>167</v>
      </c>
      <c r="B178" s="33">
        <f t="shared" si="10"/>
        <v>0</v>
      </c>
      <c r="C178" s="33">
        <f t="shared" si="11"/>
        <v>0</v>
      </c>
      <c r="D178" s="34"/>
      <c r="E178" s="34"/>
      <c r="F178" s="34"/>
      <c r="G178" s="50"/>
      <c r="H178" s="50"/>
      <c r="I178" s="50"/>
      <c r="J178" s="51"/>
      <c r="K178" s="51"/>
    </row>
    <row r="179" spans="1:11" ht="13.5" customHeight="1">
      <c r="A179" s="36">
        <v>168</v>
      </c>
      <c r="B179" s="37">
        <f t="shared" si="10"/>
        <v>0</v>
      </c>
      <c r="C179" s="37">
        <f t="shared" si="11"/>
        <v>0</v>
      </c>
      <c r="D179" s="38"/>
      <c r="E179" s="38"/>
      <c r="F179" s="38"/>
      <c r="G179" s="52"/>
      <c r="H179" s="52"/>
      <c r="I179" s="52"/>
      <c r="J179" s="53"/>
      <c r="K179" s="53"/>
    </row>
    <row r="180" spans="1:11" ht="13.5" customHeight="1">
      <c r="A180" s="32">
        <v>169</v>
      </c>
      <c r="B180" s="33">
        <f t="shared" si="10"/>
        <v>0</v>
      </c>
      <c r="C180" s="33">
        <f t="shared" si="11"/>
        <v>0</v>
      </c>
      <c r="D180" s="34"/>
      <c r="E180" s="34"/>
      <c r="F180" s="34"/>
      <c r="G180" s="50"/>
      <c r="H180" s="50"/>
      <c r="I180" s="50"/>
      <c r="J180" s="51"/>
      <c r="K180" s="51"/>
    </row>
    <row r="181" spans="1:11" ht="13.5" customHeight="1">
      <c r="A181" s="36">
        <v>170</v>
      </c>
      <c r="B181" s="37">
        <f t="shared" si="10"/>
        <v>0</v>
      </c>
      <c r="C181" s="37">
        <f t="shared" si="11"/>
        <v>0</v>
      </c>
      <c r="D181" s="38"/>
      <c r="E181" s="38"/>
      <c r="F181" s="38"/>
      <c r="G181" s="52"/>
      <c r="H181" s="52"/>
      <c r="I181" s="52"/>
      <c r="J181" s="53"/>
      <c r="K181" s="53"/>
    </row>
    <row r="182" spans="1:11" ht="13.5" customHeight="1">
      <c r="A182" s="32">
        <v>171</v>
      </c>
      <c r="B182" s="33">
        <f t="shared" si="10"/>
        <v>0</v>
      </c>
      <c r="C182" s="33">
        <f t="shared" si="11"/>
        <v>0</v>
      </c>
      <c r="D182" s="34"/>
      <c r="E182" s="34"/>
      <c r="F182" s="34"/>
      <c r="G182" s="50"/>
      <c r="H182" s="50"/>
      <c r="I182" s="50"/>
      <c r="J182" s="51"/>
      <c r="K182" s="51"/>
    </row>
    <row r="183" spans="1:11" ht="13.5" customHeight="1">
      <c r="A183" s="36">
        <v>172</v>
      </c>
      <c r="B183" s="37">
        <f t="shared" si="10"/>
        <v>0</v>
      </c>
      <c r="C183" s="37">
        <f t="shared" si="11"/>
        <v>0</v>
      </c>
      <c r="D183" s="38"/>
      <c r="E183" s="38"/>
      <c r="F183" s="38"/>
      <c r="G183" s="52"/>
      <c r="H183" s="52"/>
      <c r="I183" s="52"/>
      <c r="J183" s="53"/>
      <c r="K183" s="53"/>
    </row>
    <row r="184" spans="1:11" ht="13.5" customHeight="1">
      <c r="A184" s="32">
        <v>173</v>
      </c>
      <c r="B184" s="33">
        <f t="shared" si="10"/>
        <v>0</v>
      </c>
      <c r="C184" s="33">
        <f t="shared" si="11"/>
        <v>0</v>
      </c>
      <c r="D184" s="34"/>
      <c r="E184" s="34"/>
      <c r="F184" s="34"/>
      <c r="G184" s="50"/>
      <c r="H184" s="50"/>
      <c r="I184" s="50"/>
      <c r="J184" s="51"/>
      <c r="K184" s="51"/>
    </row>
    <row r="185" spans="1:11" ht="13.5" customHeight="1">
      <c r="A185" s="36">
        <v>174</v>
      </c>
      <c r="B185" s="37">
        <f t="shared" si="10"/>
        <v>0</v>
      </c>
      <c r="C185" s="37">
        <f t="shared" si="11"/>
        <v>0</v>
      </c>
      <c r="D185" s="38"/>
      <c r="E185" s="38"/>
      <c r="F185" s="38"/>
      <c r="G185" s="52"/>
      <c r="H185" s="52"/>
      <c r="I185" s="52"/>
      <c r="J185" s="53"/>
      <c r="K185" s="53"/>
    </row>
    <row r="186" spans="1:11" ht="13.5" customHeight="1">
      <c r="A186" s="32">
        <v>175</v>
      </c>
      <c r="B186" s="33">
        <f t="shared" si="10"/>
        <v>0</v>
      </c>
      <c r="C186" s="33">
        <f t="shared" si="11"/>
        <v>0</v>
      </c>
      <c r="D186" s="34"/>
      <c r="E186" s="34"/>
      <c r="F186" s="34"/>
      <c r="G186" s="50"/>
      <c r="H186" s="50"/>
      <c r="I186" s="50"/>
      <c r="J186" s="51"/>
      <c r="K186" s="51"/>
    </row>
    <row r="187" spans="1:11" ht="13.5" customHeight="1">
      <c r="A187" s="36">
        <v>176</v>
      </c>
      <c r="B187" s="37">
        <f t="shared" si="10"/>
        <v>0</v>
      </c>
      <c r="C187" s="37">
        <f t="shared" si="11"/>
        <v>0</v>
      </c>
      <c r="D187" s="38"/>
      <c r="E187" s="38"/>
      <c r="F187" s="38"/>
      <c r="G187" s="52"/>
      <c r="H187" s="52"/>
      <c r="I187" s="52"/>
      <c r="J187" s="53"/>
      <c r="K187" s="53"/>
    </row>
    <row r="188" spans="1:11" ht="13.5" customHeight="1">
      <c r="A188" s="32">
        <v>177</v>
      </c>
      <c r="B188" s="33">
        <f t="shared" si="10"/>
        <v>0</v>
      </c>
      <c r="C188" s="33">
        <f t="shared" si="11"/>
        <v>0</v>
      </c>
      <c r="D188" s="34"/>
      <c r="E188" s="34"/>
      <c r="F188" s="34"/>
      <c r="G188" s="50"/>
      <c r="H188" s="50"/>
      <c r="I188" s="50"/>
      <c r="J188" s="51"/>
      <c r="K188" s="51"/>
    </row>
    <row r="189" spans="1:11" ht="13.5" customHeight="1">
      <c r="A189" s="36">
        <v>178</v>
      </c>
      <c r="B189" s="37">
        <f t="shared" si="10"/>
        <v>0</v>
      </c>
      <c r="C189" s="37">
        <f t="shared" si="11"/>
        <v>0</v>
      </c>
      <c r="D189" s="38"/>
      <c r="E189" s="38"/>
      <c r="F189" s="38"/>
      <c r="G189" s="52"/>
      <c r="H189" s="52"/>
      <c r="I189" s="52"/>
      <c r="J189" s="53"/>
      <c r="K189" s="53"/>
    </row>
    <row r="190" spans="1:11" ht="13.5" customHeight="1">
      <c r="A190" s="32">
        <v>179</v>
      </c>
      <c r="B190" s="33">
        <f t="shared" si="10"/>
        <v>0</v>
      </c>
      <c r="C190" s="33">
        <f t="shared" si="11"/>
        <v>0</v>
      </c>
      <c r="D190" s="34"/>
      <c r="E190" s="34"/>
      <c r="F190" s="34"/>
      <c r="G190" s="50"/>
      <c r="H190" s="50"/>
      <c r="I190" s="50"/>
      <c r="J190" s="51"/>
      <c r="K190" s="51"/>
    </row>
    <row r="191" spans="1:11" ht="13.5" customHeight="1">
      <c r="A191" s="36">
        <v>180</v>
      </c>
      <c r="B191" s="37">
        <f t="shared" si="10"/>
        <v>0</v>
      </c>
      <c r="C191" s="37">
        <f t="shared" si="11"/>
        <v>0</v>
      </c>
      <c r="D191" s="38"/>
      <c r="E191" s="38"/>
      <c r="F191" s="38"/>
      <c r="G191" s="52"/>
      <c r="H191" s="52"/>
      <c r="I191" s="52"/>
      <c r="J191" s="53"/>
      <c r="K191" s="53"/>
    </row>
    <row r="192" spans="1:11" ht="13.5" customHeight="1">
      <c r="A192" s="32">
        <v>181</v>
      </c>
      <c r="B192" s="33">
        <f t="shared" si="10"/>
        <v>0</v>
      </c>
      <c r="C192" s="33">
        <f t="shared" si="11"/>
        <v>0</v>
      </c>
      <c r="D192" s="34"/>
      <c r="E192" s="34"/>
      <c r="F192" s="34"/>
      <c r="G192" s="50"/>
      <c r="H192" s="50"/>
      <c r="I192" s="50"/>
      <c r="J192" s="51"/>
      <c r="K192" s="51"/>
    </row>
    <row r="193" spans="1:11" ht="13.5" customHeight="1">
      <c r="A193" s="36">
        <v>182</v>
      </c>
      <c r="B193" s="37">
        <f t="shared" si="10"/>
        <v>0</v>
      </c>
      <c r="C193" s="37">
        <f t="shared" si="11"/>
        <v>0</v>
      </c>
      <c r="D193" s="38"/>
      <c r="E193" s="38"/>
      <c r="F193" s="38"/>
      <c r="G193" s="52"/>
      <c r="H193" s="52"/>
      <c r="I193" s="52"/>
      <c r="J193" s="53"/>
      <c r="K193" s="53"/>
    </row>
    <row r="194" spans="1:11" ht="13.5" customHeight="1">
      <c r="A194" s="32">
        <v>183</v>
      </c>
      <c r="B194" s="33">
        <f t="shared" si="10"/>
        <v>0</v>
      </c>
      <c r="C194" s="33">
        <f t="shared" si="11"/>
        <v>0</v>
      </c>
      <c r="D194" s="34"/>
      <c r="E194" s="34"/>
      <c r="F194" s="34"/>
      <c r="G194" s="50"/>
      <c r="H194" s="50"/>
      <c r="I194" s="50"/>
      <c r="J194" s="51"/>
      <c r="K194" s="51"/>
    </row>
    <row r="195" spans="1:11" ht="13.5" customHeight="1">
      <c r="A195" s="36">
        <v>184</v>
      </c>
      <c r="B195" s="37">
        <f t="shared" si="10"/>
        <v>0</v>
      </c>
      <c r="C195" s="37">
        <f t="shared" si="11"/>
        <v>0</v>
      </c>
      <c r="D195" s="38"/>
      <c r="E195" s="38"/>
      <c r="F195" s="38"/>
      <c r="G195" s="52"/>
      <c r="H195" s="52"/>
      <c r="I195" s="52"/>
      <c r="J195" s="53"/>
      <c r="K195" s="53"/>
    </row>
    <row r="196" spans="1:11" ht="13.5" customHeight="1">
      <c r="A196" s="32">
        <v>185</v>
      </c>
      <c r="B196" s="33">
        <f t="shared" si="10"/>
        <v>0</v>
      </c>
      <c r="C196" s="33">
        <f t="shared" si="11"/>
        <v>0</v>
      </c>
      <c r="D196" s="34"/>
      <c r="E196" s="34"/>
      <c r="F196" s="34"/>
      <c r="G196" s="50"/>
      <c r="H196" s="50"/>
      <c r="I196" s="50"/>
      <c r="J196" s="51"/>
      <c r="K196" s="51"/>
    </row>
    <row r="197" spans="1:11" ht="13.5" customHeight="1">
      <c r="A197" s="36">
        <v>186</v>
      </c>
      <c r="B197" s="37">
        <f t="shared" si="10"/>
        <v>0</v>
      </c>
      <c r="C197" s="37">
        <f t="shared" si="11"/>
        <v>0</v>
      </c>
      <c r="D197" s="38"/>
      <c r="E197" s="38"/>
      <c r="F197" s="38"/>
      <c r="G197" s="52"/>
      <c r="H197" s="52"/>
      <c r="I197" s="52"/>
      <c r="J197" s="53"/>
      <c r="K197" s="53"/>
    </row>
    <row r="198" spans="1:11" ht="13.5" customHeight="1">
      <c r="A198" s="32">
        <v>187</v>
      </c>
      <c r="B198" s="33">
        <f t="shared" si="10"/>
        <v>0</v>
      </c>
      <c r="C198" s="33">
        <f t="shared" si="11"/>
        <v>0</v>
      </c>
      <c r="D198" s="34"/>
      <c r="E198" s="34"/>
      <c r="F198" s="34"/>
      <c r="G198" s="50"/>
      <c r="H198" s="50"/>
      <c r="I198" s="50"/>
      <c r="J198" s="51"/>
      <c r="K198" s="51"/>
    </row>
    <row r="199" spans="1:11" ht="13.5" customHeight="1">
      <c r="A199" s="36">
        <v>188</v>
      </c>
      <c r="B199" s="37">
        <f t="shared" si="10"/>
        <v>0</v>
      </c>
      <c r="C199" s="37">
        <f t="shared" si="11"/>
        <v>0</v>
      </c>
      <c r="D199" s="38"/>
      <c r="E199" s="38"/>
      <c r="F199" s="38"/>
      <c r="G199" s="52"/>
      <c r="H199" s="52"/>
      <c r="I199" s="52"/>
      <c r="J199" s="53"/>
      <c r="K199" s="53"/>
    </row>
    <row r="200" spans="1:11" ht="13.5" customHeight="1">
      <c r="A200" s="32">
        <v>189</v>
      </c>
      <c r="B200" s="33">
        <f t="shared" si="10"/>
        <v>0</v>
      </c>
      <c r="C200" s="33">
        <f t="shared" si="11"/>
        <v>0</v>
      </c>
      <c r="D200" s="34"/>
      <c r="E200" s="34"/>
      <c r="F200" s="34"/>
      <c r="G200" s="50"/>
      <c r="H200" s="50"/>
      <c r="I200" s="50"/>
      <c r="J200" s="51"/>
      <c r="K200" s="51"/>
    </row>
    <row r="201" spans="1:11" ht="13.5" customHeight="1">
      <c r="A201" s="36">
        <v>190</v>
      </c>
      <c r="B201" s="37">
        <f t="shared" si="10"/>
        <v>0</v>
      </c>
      <c r="C201" s="37">
        <f t="shared" si="11"/>
        <v>0</v>
      </c>
      <c r="D201" s="38"/>
      <c r="E201" s="38"/>
      <c r="F201" s="38"/>
      <c r="G201" s="52"/>
      <c r="H201" s="52"/>
      <c r="I201" s="52"/>
      <c r="J201" s="53"/>
      <c r="K201" s="53"/>
    </row>
    <row r="202" spans="1:11" ht="13.5" customHeight="1">
      <c r="A202" s="32">
        <v>191</v>
      </c>
      <c r="B202" s="33">
        <f t="shared" si="10"/>
        <v>0</v>
      </c>
      <c r="C202" s="33">
        <f t="shared" si="11"/>
        <v>0</v>
      </c>
      <c r="D202" s="34"/>
      <c r="E202" s="34"/>
      <c r="F202" s="34"/>
      <c r="G202" s="50"/>
      <c r="H202" s="50"/>
      <c r="I202" s="50"/>
      <c r="J202" s="51"/>
      <c r="K202" s="51"/>
    </row>
    <row r="203" spans="1:11" ht="13.5" customHeight="1">
      <c r="A203" s="36">
        <v>192</v>
      </c>
      <c r="B203" s="37">
        <f t="shared" si="10"/>
        <v>0</v>
      </c>
      <c r="C203" s="37">
        <f t="shared" si="11"/>
        <v>0</v>
      </c>
      <c r="D203" s="38"/>
      <c r="E203" s="38"/>
      <c r="F203" s="38"/>
      <c r="G203" s="52"/>
      <c r="H203" s="52"/>
      <c r="I203" s="52"/>
      <c r="J203" s="53"/>
      <c r="K203" s="53"/>
    </row>
    <row r="204" spans="1:11" ht="13.5" customHeight="1">
      <c r="A204" s="32">
        <v>193</v>
      </c>
      <c r="B204" s="33">
        <f t="shared" ref="B204:B211" si="12">$C$7</f>
        <v>0</v>
      </c>
      <c r="C204" s="33">
        <f t="shared" ref="C204:C211" si="13">$G$7</f>
        <v>0</v>
      </c>
      <c r="D204" s="34"/>
      <c r="E204" s="34"/>
      <c r="F204" s="34"/>
      <c r="G204" s="50"/>
      <c r="H204" s="50"/>
      <c r="I204" s="50"/>
      <c r="J204" s="51"/>
      <c r="K204" s="51"/>
    </row>
    <row r="205" spans="1:11" ht="13.5" customHeight="1">
      <c r="A205" s="36">
        <v>194</v>
      </c>
      <c r="B205" s="37">
        <f t="shared" si="12"/>
        <v>0</v>
      </c>
      <c r="C205" s="37">
        <f t="shared" si="13"/>
        <v>0</v>
      </c>
      <c r="D205" s="38"/>
      <c r="E205" s="38"/>
      <c r="F205" s="38"/>
      <c r="G205" s="52"/>
      <c r="H205" s="52"/>
      <c r="I205" s="52"/>
      <c r="J205" s="53"/>
      <c r="K205" s="53"/>
    </row>
    <row r="206" spans="1:11" ht="13.5" customHeight="1">
      <c r="A206" s="32">
        <v>195</v>
      </c>
      <c r="B206" s="33">
        <f t="shared" si="12"/>
        <v>0</v>
      </c>
      <c r="C206" s="33">
        <f t="shared" si="13"/>
        <v>0</v>
      </c>
      <c r="D206" s="34"/>
      <c r="E206" s="34"/>
      <c r="F206" s="34"/>
      <c r="G206" s="50"/>
      <c r="H206" s="50"/>
      <c r="I206" s="50"/>
      <c r="J206" s="51"/>
      <c r="K206" s="51"/>
    </row>
    <row r="207" spans="1:11" ht="13.5" customHeight="1">
      <c r="A207" s="36">
        <v>196</v>
      </c>
      <c r="B207" s="37">
        <f t="shared" si="12"/>
        <v>0</v>
      </c>
      <c r="C207" s="37">
        <f t="shared" si="13"/>
        <v>0</v>
      </c>
      <c r="D207" s="38"/>
      <c r="E207" s="38"/>
      <c r="F207" s="38"/>
      <c r="G207" s="52"/>
      <c r="H207" s="52"/>
      <c r="I207" s="52"/>
      <c r="J207" s="53"/>
      <c r="K207" s="53"/>
    </row>
    <row r="208" spans="1:11" ht="13.5" customHeight="1">
      <c r="A208" s="32">
        <v>197</v>
      </c>
      <c r="B208" s="33">
        <f t="shared" si="12"/>
        <v>0</v>
      </c>
      <c r="C208" s="33">
        <f t="shared" si="13"/>
        <v>0</v>
      </c>
      <c r="D208" s="34"/>
      <c r="E208" s="34"/>
      <c r="F208" s="34"/>
      <c r="G208" s="50"/>
      <c r="H208" s="50"/>
      <c r="I208" s="50"/>
      <c r="J208" s="51"/>
      <c r="K208" s="51"/>
    </row>
    <row r="209" spans="1:11" ht="13.5" customHeight="1">
      <c r="A209" s="36">
        <v>198</v>
      </c>
      <c r="B209" s="37">
        <f t="shared" si="12"/>
        <v>0</v>
      </c>
      <c r="C209" s="37">
        <f t="shared" si="13"/>
        <v>0</v>
      </c>
      <c r="D209" s="38"/>
      <c r="E209" s="38"/>
      <c r="F209" s="38"/>
      <c r="G209" s="52"/>
      <c r="H209" s="52"/>
      <c r="I209" s="52"/>
      <c r="J209" s="53"/>
      <c r="K209" s="53"/>
    </row>
    <row r="210" spans="1:11" ht="13.5" customHeight="1">
      <c r="A210" s="32">
        <v>199</v>
      </c>
      <c r="B210" s="33">
        <f t="shared" si="12"/>
        <v>0</v>
      </c>
      <c r="C210" s="33">
        <f t="shared" si="13"/>
        <v>0</v>
      </c>
      <c r="D210" s="34"/>
      <c r="E210" s="34"/>
      <c r="F210" s="34"/>
      <c r="G210" s="50"/>
      <c r="H210" s="50"/>
      <c r="I210" s="50"/>
      <c r="J210" s="51"/>
      <c r="K210" s="51"/>
    </row>
    <row r="211" spans="1:11" ht="13.5" customHeight="1">
      <c r="A211" s="36">
        <v>200</v>
      </c>
      <c r="B211" s="37">
        <f t="shared" si="12"/>
        <v>0</v>
      </c>
      <c r="C211" s="37">
        <f t="shared" si="13"/>
        <v>0</v>
      </c>
      <c r="D211" s="38"/>
      <c r="E211" s="38"/>
      <c r="F211" s="38"/>
      <c r="G211" s="52"/>
      <c r="H211" s="52"/>
      <c r="I211" s="52"/>
      <c r="J211" s="53"/>
      <c r="K211" s="53"/>
    </row>
    <row r="213" spans="1:11" s="70" customFormat="1" ht="55.5" customHeight="1">
      <c r="A213" s="101" t="s">
        <v>357</v>
      </c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</row>
  </sheetData>
  <autoFilter ref="A11:K211" xr:uid="{00000000-0009-0000-0000-000001000000}"/>
  <mergeCells count="8">
    <mergeCell ref="A213:K213"/>
    <mergeCell ref="A10:C10"/>
    <mergeCell ref="C7:D7"/>
    <mergeCell ref="A1:B3"/>
    <mergeCell ref="G7:H7"/>
    <mergeCell ref="C5:D5"/>
    <mergeCell ref="C1:I3"/>
    <mergeCell ref="J3:K3"/>
  </mergeCells>
  <phoneticPr fontId="7" type="noConversion"/>
  <conditionalFormatting sqref="F206 F210">
    <cfRule type="expression" dxfId="211" priority="7701">
      <formula>AND(F206=0,G206="Otro tema")</formula>
    </cfRule>
  </conditionalFormatting>
  <conditionalFormatting sqref="C7 G7">
    <cfRule type="containsBlanks" dxfId="210" priority="10036">
      <formula>LEN(TRIM(C7))=0</formula>
    </cfRule>
  </conditionalFormatting>
  <conditionalFormatting sqref="C5">
    <cfRule type="expression" dxfId="209" priority="10033">
      <formula>#REF!="X"</formula>
    </cfRule>
  </conditionalFormatting>
  <conditionalFormatting sqref="C5:D5">
    <cfRule type="containsBlanks" dxfId="208" priority="2245">
      <formula>LEN(TRIM(C5))=0</formula>
    </cfRule>
  </conditionalFormatting>
  <conditionalFormatting sqref="F7:H7">
    <cfRule type="expression" dxfId="207" priority="2243" stopIfTrue="1">
      <formula>$C$5="RENDICIÓN PÚBLICA DE CUENTAS"</formula>
    </cfRule>
  </conditionalFormatting>
  <conditionalFormatting sqref="E206 E210">
    <cfRule type="expression" dxfId="206" priority="206">
      <formula>AND(E206=0,F206="Otro tema")</formula>
    </cfRule>
  </conditionalFormatting>
  <conditionalFormatting sqref="C13">
    <cfRule type="expression" dxfId="205" priority="202">
      <formula>$C$5="RENDICIÓN PÚBLICA DE CUENTAS"</formula>
    </cfRule>
  </conditionalFormatting>
  <conditionalFormatting sqref="C14">
    <cfRule type="expression" dxfId="204" priority="199">
      <formula>$C$5="RENDICIÓN PÚBLICA DE CUENTAS"</formula>
    </cfRule>
  </conditionalFormatting>
  <conditionalFormatting sqref="C15">
    <cfRule type="expression" dxfId="203" priority="198">
      <formula>$C$5="RENDICIÓN PÚBLICA DE CUENTAS"</formula>
    </cfRule>
  </conditionalFormatting>
  <conditionalFormatting sqref="C16">
    <cfRule type="expression" dxfId="202" priority="197">
      <formula>$C$5="RENDICIÓN PÚBLICA DE CUENTAS"</formula>
    </cfRule>
  </conditionalFormatting>
  <conditionalFormatting sqref="C17">
    <cfRule type="expression" dxfId="201" priority="196">
      <formula>$C$5="RENDICIÓN PÚBLICA DE CUENTAS"</formula>
    </cfRule>
  </conditionalFormatting>
  <conditionalFormatting sqref="C18">
    <cfRule type="expression" dxfId="200" priority="195">
      <formula>$C$5="RENDICIÓN PÚBLICA DE CUENTAS"</formula>
    </cfRule>
  </conditionalFormatting>
  <conditionalFormatting sqref="C19">
    <cfRule type="expression" dxfId="199" priority="194">
      <formula>$C$5="RENDICIÓN PÚBLICA DE CUENTAS"</formula>
    </cfRule>
  </conditionalFormatting>
  <conditionalFormatting sqref="C20">
    <cfRule type="expression" dxfId="198" priority="193">
      <formula>$C$5="RENDICIÓN PÚBLICA DE CUENTAS"</formula>
    </cfRule>
  </conditionalFormatting>
  <conditionalFormatting sqref="C21">
    <cfRule type="expression" dxfId="197" priority="192">
      <formula>$C$5="RENDICIÓN PÚBLICA DE CUENTAS"</formula>
    </cfRule>
  </conditionalFormatting>
  <conditionalFormatting sqref="C22">
    <cfRule type="expression" dxfId="196" priority="191">
      <formula>$C$5="RENDICIÓN PÚBLICA DE CUENTAS"</formula>
    </cfRule>
  </conditionalFormatting>
  <conditionalFormatting sqref="C23">
    <cfRule type="expression" dxfId="195" priority="190">
      <formula>$C$5="RENDICIÓN PÚBLICA DE CUENTAS"</formula>
    </cfRule>
  </conditionalFormatting>
  <conditionalFormatting sqref="C24">
    <cfRule type="expression" dxfId="194" priority="189">
      <formula>$C$5="RENDICIÓN PÚBLICA DE CUENTAS"</formula>
    </cfRule>
  </conditionalFormatting>
  <conditionalFormatting sqref="C25">
    <cfRule type="expression" dxfId="193" priority="188">
      <formula>$C$5="RENDICIÓN PÚBLICA DE CUENTAS"</formula>
    </cfRule>
  </conditionalFormatting>
  <conditionalFormatting sqref="C26">
    <cfRule type="expression" dxfId="192" priority="187">
      <formula>$C$5="RENDICIÓN PÚBLICA DE CUENTAS"</formula>
    </cfRule>
  </conditionalFormatting>
  <conditionalFormatting sqref="C27">
    <cfRule type="expression" dxfId="191" priority="186">
      <formula>$C$5="RENDICIÓN PÚBLICA DE CUENTAS"</formula>
    </cfRule>
  </conditionalFormatting>
  <conditionalFormatting sqref="C28">
    <cfRule type="expression" dxfId="190" priority="185">
      <formula>$C$5="RENDICIÓN PÚBLICA DE CUENTAS"</formula>
    </cfRule>
  </conditionalFormatting>
  <conditionalFormatting sqref="C29">
    <cfRule type="expression" dxfId="189" priority="184">
      <formula>$C$5="RENDICIÓN PÚBLICA DE CUENTAS"</formula>
    </cfRule>
  </conditionalFormatting>
  <conditionalFormatting sqref="C30">
    <cfRule type="expression" dxfId="188" priority="183">
      <formula>$C$5="RENDICIÓN PÚBLICA DE CUENTAS"</formula>
    </cfRule>
  </conditionalFormatting>
  <conditionalFormatting sqref="C31">
    <cfRule type="expression" dxfId="187" priority="182">
      <formula>$C$5="RENDICIÓN PÚBLICA DE CUENTAS"</formula>
    </cfRule>
  </conditionalFormatting>
  <conditionalFormatting sqref="C32">
    <cfRule type="expression" dxfId="186" priority="181">
      <formula>$C$5="RENDICIÓN PÚBLICA DE CUENTAS"</formula>
    </cfRule>
  </conditionalFormatting>
  <conditionalFormatting sqref="C33">
    <cfRule type="expression" dxfId="185" priority="180">
      <formula>$C$5="RENDICIÓN PÚBLICA DE CUENTAS"</formula>
    </cfRule>
  </conditionalFormatting>
  <conditionalFormatting sqref="C34">
    <cfRule type="expression" dxfId="184" priority="179">
      <formula>$C$5="RENDICIÓN PÚBLICA DE CUENTAS"</formula>
    </cfRule>
  </conditionalFormatting>
  <conditionalFormatting sqref="C35">
    <cfRule type="expression" dxfId="183" priority="178">
      <formula>$C$5="RENDICIÓN PÚBLICA DE CUENTAS"</formula>
    </cfRule>
  </conditionalFormatting>
  <conditionalFormatting sqref="C36">
    <cfRule type="expression" dxfId="182" priority="177">
      <formula>$C$5="RENDICIÓN PÚBLICA DE CUENTAS"</formula>
    </cfRule>
  </conditionalFormatting>
  <conditionalFormatting sqref="C37">
    <cfRule type="expression" dxfId="181" priority="176">
      <formula>$C$5="RENDICIÓN PÚBLICA DE CUENTAS"</formula>
    </cfRule>
  </conditionalFormatting>
  <conditionalFormatting sqref="C38">
    <cfRule type="expression" dxfId="180" priority="175">
      <formula>$C$5="RENDICIÓN PÚBLICA DE CUENTAS"</formula>
    </cfRule>
  </conditionalFormatting>
  <conditionalFormatting sqref="C39">
    <cfRule type="expression" dxfId="179" priority="174">
      <formula>$C$5="RENDICIÓN PÚBLICA DE CUENTAS"</formula>
    </cfRule>
  </conditionalFormatting>
  <conditionalFormatting sqref="C40">
    <cfRule type="expression" dxfId="178" priority="173">
      <formula>$C$5="RENDICIÓN PÚBLICA DE CUENTAS"</formula>
    </cfRule>
  </conditionalFormatting>
  <conditionalFormatting sqref="C41">
    <cfRule type="expression" dxfId="177" priority="172">
      <formula>$C$5="RENDICIÓN PÚBLICA DE CUENTAS"</formula>
    </cfRule>
  </conditionalFormatting>
  <conditionalFormatting sqref="C42">
    <cfRule type="expression" dxfId="176" priority="171">
      <formula>$C$5="RENDICIÓN PÚBLICA DE CUENTAS"</formula>
    </cfRule>
  </conditionalFormatting>
  <conditionalFormatting sqref="C43">
    <cfRule type="expression" dxfId="175" priority="170">
      <formula>$C$5="RENDICIÓN PÚBLICA DE CUENTAS"</formula>
    </cfRule>
  </conditionalFormatting>
  <conditionalFormatting sqref="C44">
    <cfRule type="expression" dxfId="174" priority="169">
      <formula>$C$5="RENDICIÓN PÚBLICA DE CUENTAS"</formula>
    </cfRule>
  </conditionalFormatting>
  <conditionalFormatting sqref="C45">
    <cfRule type="expression" dxfId="173" priority="168">
      <formula>$C$5="RENDICIÓN PÚBLICA DE CUENTAS"</formula>
    </cfRule>
  </conditionalFormatting>
  <conditionalFormatting sqref="C46">
    <cfRule type="expression" dxfId="172" priority="167">
      <formula>$C$5="RENDICIÓN PÚBLICA DE CUENTAS"</formula>
    </cfRule>
  </conditionalFormatting>
  <conditionalFormatting sqref="C47">
    <cfRule type="expression" dxfId="171" priority="166">
      <formula>$C$5="RENDICIÓN PÚBLICA DE CUENTAS"</formula>
    </cfRule>
  </conditionalFormatting>
  <conditionalFormatting sqref="C48">
    <cfRule type="expression" dxfId="170" priority="165">
      <formula>$C$5="RENDICIÓN PÚBLICA DE CUENTAS"</formula>
    </cfRule>
  </conditionalFormatting>
  <conditionalFormatting sqref="C49">
    <cfRule type="expression" dxfId="169" priority="164">
      <formula>$C$5="RENDICIÓN PÚBLICA DE CUENTAS"</formula>
    </cfRule>
  </conditionalFormatting>
  <conditionalFormatting sqref="C50">
    <cfRule type="expression" dxfId="168" priority="163">
      <formula>$C$5="RENDICIÓN PÚBLICA DE CUENTAS"</formula>
    </cfRule>
  </conditionalFormatting>
  <conditionalFormatting sqref="C51">
    <cfRule type="expression" dxfId="167" priority="162">
      <formula>$C$5="RENDICIÓN PÚBLICA DE CUENTAS"</formula>
    </cfRule>
  </conditionalFormatting>
  <conditionalFormatting sqref="C52">
    <cfRule type="expression" dxfId="166" priority="161">
      <formula>$C$5="RENDICIÓN PÚBLICA DE CUENTAS"</formula>
    </cfRule>
  </conditionalFormatting>
  <conditionalFormatting sqref="C53">
    <cfRule type="expression" dxfId="165" priority="160">
      <formula>$C$5="RENDICIÓN PÚBLICA DE CUENTAS"</formula>
    </cfRule>
  </conditionalFormatting>
  <conditionalFormatting sqref="C54">
    <cfRule type="expression" dxfId="164" priority="159">
      <formula>$C$5="RENDICIÓN PÚBLICA DE CUENTAS"</formula>
    </cfRule>
  </conditionalFormatting>
  <conditionalFormatting sqref="C55">
    <cfRule type="expression" dxfId="163" priority="158">
      <formula>$C$5="RENDICIÓN PÚBLICA DE CUENTAS"</formula>
    </cfRule>
  </conditionalFormatting>
  <conditionalFormatting sqref="C56">
    <cfRule type="expression" dxfId="162" priority="157">
      <formula>$C$5="RENDICIÓN PÚBLICA DE CUENTAS"</formula>
    </cfRule>
  </conditionalFormatting>
  <conditionalFormatting sqref="C57">
    <cfRule type="expression" dxfId="161" priority="156">
      <formula>$C$5="RENDICIÓN PÚBLICA DE CUENTAS"</formula>
    </cfRule>
  </conditionalFormatting>
  <conditionalFormatting sqref="C58">
    <cfRule type="expression" dxfId="160" priority="155">
      <formula>$C$5="RENDICIÓN PÚBLICA DE CUENTAS"</formula>
    </cfRule>
  </conditionalFormatting>
  <conditionalFormatting sqref="C59">
    <cfRule type="expression" dxfId="159" priority="154">
      <formula>$C$5="RENDICIÓN PÚBLICA DE CUENTAS"</formula>
    </cfRule>
  </conditionalFormatting>
  <conditionalFormatting sqref="C60">
    <cfRule type="expression" dxfId="158" priority="153">
      <formula>$C$5="RENDICIÓN PÚBLICA DE CUENTAS"</formula>
    </cfRule>
  </conditionalFormatting>
  <conditionalFormatting sqref="C61">
    <cfRule type="expression" dxfId="157" priority="152">
      <formula>$C$5="RENDICIÓN PÚBLICA DE CUENTAS"</formula>
    </cfRule>
  </conditionalFormatting>
  <conditionalFormatting sqref="C62">
    <cfRule type="expression" dxfId="156" priority="151">
      <formula>$C$5="RENDICIÓN PÚBLICA DE CUENTAS"</formula>
    </cfRule>
  </conditionalFormatting>
  <conditionalFormatting sqref="C63">
    <cfRule type="expression" dxfId="155" priority="150">
      <formula>$C$5="RENDICIÓN PÚBLICA DE CUENTAS"</formula>
    </cfRule>
  </conditionalFormatting>
  <conditionalFormatting sqref="C64">
    <cfRule type="expression" dxfId="154" priority="149">
      <formula>$C$5="RENDICIÓN PÚBLICA DE CUENTAS"</formula>
    </cfRule>
  </conditionalFormatting>
  <conditionalFormatting sqref="C65">
    <cfRule type="expression" dxfId="153" priority="148">
      <formula>$C$5="RENDICIÓN PÚBLICA DE CUENTAS"</formula>
    </cfRule>
  </conditionalFormatting>
  <conditionalFormatting sqref="C66">
    <cfRule type="expression" dxfId="152" priority="147">
      <formula>$C$5="RENDICIÓN PÚBLICA DE CUENTAS"</formula>
    </cfRule>
  </conditionalFormatting>
  <conditionalFormatting sqref="C67">
    <cfRule type="expression" dxfId="151" priority="146">
      <formula>$C$5="RENDICIÓN PÚBLICA DE CUENTAS"</formula>
    </cfRule>
  </conditionalFormatting>
  <conditionalFormatting sqref="C68">
    <cfRule type="expression" dxfId="150" priority="145">
      <formula>$C$5="RENDICIÓN PÚBLICA DE CUENTAS"</formula>
    </cfRule>
  </conditionalFormatting>
  <conditionalFormatting sqref="C69">
    <cfRule type="expression" dxfId="149" priority="144">
      <formula>$C$5="RENDICIÓN PÚBLICA DE CUENTAS"</formula>
    </cfRule>
  </conditionalFormatting>
  <conditionalFormatting sqref="C70">
    <cfRule type="expression" dxfId="148" priority="143">
      <formula>$C$5="RENDICIÓN PÚBLICA DE CUENTAS"</formula>
    </cfRule>
  </conditionalFormatting>
  <conditionalFormatting sqref="C71">
    <cfRule type="expression" dxfId="147" priority="142">
      <formula>$C$5="RENDICIÓN PÚBLICA DE CUENTAS"</formula>
    </cfRule>
  </conditionalFormatting>
  <conditionalFormatting sqref="C72">
    <cfRule type="expression" dxfId="146" priority="141">
      <formula>$C$5="RENDICIÓN PÚBLICA DE CUENTAS"</formula>
    </cfRule>
  </conditionalFormatting>
  <conditionalFormatting sqref="C73">
    <cfRule type="expression" dxfId="145" priority="140">
      <formula>$C$5="RENDICIÓN PÚBLICA DE CUENTAS"</formula>
    </cfRule>
  </conditionalFormatting>
  <conditionalFormatting sqref="C74">
    <cfRule type="expression" dxfId="144" priority="139">
      <formula>$C$5="RENDICIÓN PÚBLICA DE CUENTAS"</formula>
    </cfRule>
  </conditionalFormatting>
  <conditionalFormatting sqref="C75">
    <cfRule type="expression" dxfId="143" priority="138">
      <formula>$C$5="RENDICIÓN PÚBLICA DE CUENTAS"</formula>
    </cfRule>
  </conditionalFormatting>
  <conditionalFormatting sqref="C76">
    <cfRule type="expression" dxfId="142" priority="137">
      <formula>$C$5="RENDICIÓN PÚBLICA DE CUENTAS"</formula>
    </cfRule>
  </conditionalFormatting>
  <conditionalFormatting sqref="C77">
    <cfRule type="expression" dxfId="141" priority="136">
      <formula>$C$5="RENDICIÓN PÚBLICA DE CUENTAS"</formula>
    </cfRule>
  </conditionalFormatting>
  <conditionalFormatting sqref="C78">
    <cfRule type="expression" dxfId="140" priority="135">
      <formula>$C$5="RENDICIÓN PÚBLICA DE CUENTAS"</formula>
    </cfRule>
  </conditionalFormatting>
  <conditionalFormatting sqref="C79">
    <cfRule type="expression" dxfId="139" priority="134">
      <formula>$C$5="RENDICIÓN PÚBLICA DE CUENTAS"</formula>
    </cfRule>
  </conditionalFormatting>
  <conditionalFormatting sqref="C80">
    <cfRule type="expression" dxfId="138" priority="133">
      <formula>$C$5="RENDICIÓN PÚBLICA DE CUENTAS"</formula>
    </cfRule>
  </conditionalFormatting>
  <conditionalFormatting sqref="C81">
    <cfRule type="expression" dxfId="137" priority="132">
      <formula>$C$5="RENDICIÓN PÚBLICA DE CUENTAS"</formula>
    </cfRule>
  </conditionalFormatting>
  <conditionalFormatting sqref="C82">
    <cfRule type="expression" dxfId="136" priority="131">
      <formula>$C$5="RENDICIÓN PÚBLICA DE CUENTAS"</formula>
    </cfRule>
  </conditionalFormatting>
  <conditionalFormatting sqref="C83">
    <cfRule type="expression" dxfId="135" priority="130">
      <formula>$C$5="RENDICIÓN PÚBLICA DE CUENTAS"</formula>
    </cfRule>
  </conditionalFormatting>
  <conditionalFormatting sqref="C84">
    <cfRule type="expression" dxfId="134" priority="129">
      <formula>$C$5="RENDICIÓN PÚBLICA DE CUENTAS"</formula>
    </cfRule>
  </conditionalFormatting>
  <conditionalFormatting sqref="C85">
    <cfRule type="expression" dxfId="133" priority="128">
      <formula>$C$5="RENDICIÓN PÚBLICA DE CUENTAS"</formula>
    </cfRule>
  </conditionalFormatting>
  <conditionalFormatting sqref="C86">
    <cfRule type="expression" dxfId="132" priority="127">
      <formula>$C$5="RENDICIÓN PÚBLICA DE CUENTAS"</formula>
    </cfRule>
  </conditionalFormatting>
  <conditionalFormatting sqref="C87">
    <cfRule type="expression" dxfId="131" priority="126">
      <formula>$C$5="RENDICIÓN PÚBLICA DE CUENTAS"</formula>
    </cfRule>
  </conditionalFormatting>
  <conditionalFormatting sqref="C88">
    <cfRule type="expression" dxfId="130" priority="125">
      <formula>$C$5="RENDICIÓN PÚBLICA DE CUENTAS"</formula>
    </cfRule>
  </conditionalFormatting>
  <conditionalFormatting sqref="C89">
    <cfRule type="expression" dxfId="129" priority="124">
      <formula>$C$5="RENDICIÓN PÚBLICA DE CUENTAS"</formula>
    </cfRule>
  </conditionalFormatting>
  <conditionalFormatting sqref="C90">
    <cfRule type="expression" dxfId="128" priority="123">
      <formula>$C$5="RENDICIÓN PÚBLICA DE CUENTAS"</formula>
    </cfRule>
  </conditionalFormatting>
  <conditionalFormatting sqref="C91">
    <cfRule type="expression" dxfId="127" priority="122">
      <formula>$C$5="RENDICIÓN PÚBLICA DE CUENTAS"</formula>
    </cfRule>
  </conditionalFormatting>
  <conditionalFormatting sqref="C92">
    <cfRule type="expression" dxfId="126" priority="121">
      <formula>$C$5="RENDICIÓN PÚBLICA DE CUENTAS"</formula>
    </cfRule>
  </conditionalFormatting>
  <conditionalFormatting sqref="C93">
    <cfRule type="expression" dxfId="125" priority="120">
      <formula>$C$5="RENDICIÓN PÚBLICA DE CUENTAS"</formula>
    </cfRule>
  </conditionalFormatting>
  <conditionalFormatting sqref="C94">
    <cfRule type="expression" dxfId="124" priority="119">
      <formula>$C$5="RENDICIÓN PÚBLICA DE CUENTAS"</formula>
    </cfRule>
  </conditionalFormatting>
  <conditionalFormatting sqref="C95">
    <cfRule type="expression" dxfId="123" priority="118">
      <formula>$C$5="RENDICIÓN PÚBLICA DE CUENTAS"</formula>
    </cfRule>
  </conditionalFormatting>
  <conditionalFormatting sqref="C96">
    <cfRule type="expression" dxfId="122" priority="117">
      <formula>$C$5="RENDICIÓN PÚBLICA DE CUENTAS"</formula>
    </cfRule>
  </conditionalFormatting>
  <conditionalFormatting sqref="C97">
    <cfRule type="expression" dxfId="121" priority="116">
      <formula>$C$5="RENDICIÓN PÚBLICA DE CUENTAS"</formula>
    </cfRule>
  </conditionalFormatting>
  <conditionalFormatting sqref="C98">
    <cfRule type="expression" dxfId="120" priority="115">
      <formula>$C$5="RENDICIÓN PÚBLICA DE CUENTAS"</formula>
    </cfRule>
  </conditionalFormatting>
  <conditionalFormatting sqref="C99">
    <cfRule type="expression" dxfId="119" priority="114">
      <formula>$C$5="RENDICIÓN PÚBLICA DE CUENTAS"</formula>
    </cfRule>
  </conditionalFormatting>
  <conditionalFormatting sqref="C100">
    <cfRule type="expression" dxfId="118" priority="113">
      <formula>$C$5="RENDICIÓN PÚBLICA DE CUENTAS"</formula>
    </cfRule>
  </conditionalFormatting>
  <conditionalFormatting sqref="C101">
    <cfRule type="expression" dxfId="117" priority="112">
      <formula>$C$5="RENDICIÓN PÚBLICA DE CUENTAS"</formula>
    </cfRule>
  </conditionalFormatting>
  <conditionalFormatting sqref="C102">
    <cfRule type="expression" dxfId="116" priority="111">
      <formula>$C$5="RENDICIÓN PÚBLICA DE CUENTAS"</formula>
    </cfRule>
  </conditionalFormatting>
  <conditionalFormatting sqref="C103">
    <cfRule type="expression" dxfId="115" priority="110">
      <formula>$C$5="RENDICIÓN PÚBLICA DE CUENTAS"</formula>
    </cfRule>
  </conditionalFormatting>
  <conditionalFormatting sqref="C104">
    <cfRule type="expression" dxfId="114" priority="109">
      <formula>$C$5="RENDICIÓN PÚBLICA DE CUENTAS"</formula>
    </cfRule>
  </conditionalFormatting>
  <conditionalFormatting sqref="C105">
    <cfRule type="expression" dxfId="113" priority="108">
      <formula>$C$5="RENDICIÓN PÚBLICA DE CUENTAS"</formula>
    </cfRule>
  </conditionalFormatting>
  <conditionalFormatting sqref="C106">
    <cfRule type="expression" dxfId="112" priority="107">
      <formula>$C$5="RENDICIÓN PÚBLICA DE CUENTAS"</formula>
    </cfRule>
  </conditionalFormatting>
  <conditionalFormatting sqref="C107">
    <cfRule type="expression" dxfId="111" priority="106">
      <formula>$C$5="RENDICIÓN PÚBLICA DE CUENTAS"</formula>
    </cfRule>
  </conditionalFormatting>
  <conditionalFormatting sqref="C108">
    <cfRule type="expression" dxfId="110" priority="105">
      <formula>$C$5="RENDICIÓN PÚBLICA DE CUENTAS"</formula>
    </cfRule>
  </conditionalFormatting>
  <conditionalFormatting sqref="C109">
    <cfRule type="expression" dxfId="109" priority="104">
      <formula>$C$5="RENDICIÓN PÚBLICA DE CUENTAS"</formula>
    </cfRule>
  </conditionalFormatting>
  <conditionalFormatting sqref="C110">
    <cfRule type="expression" dxfId="108" priority="103">
      <formula>$C$5="RENDICIÓN PÚBLICA DE CUENTAS"</formula>
    </cfRule>
  </conditionalFormatting>
  <conditionalFormatting sqref="C111">
    <cfRule type="expression" dxfId="107" priority="102">
      <formula>$C$5="RENDICIÓN PÚBLICA DE CUENTAS"</formula>
    </cfRule>
  </conditionalFormatting>
  <conditionalFormatting sqref="C112">
    <cfRule type="expression" dxfId="106" priority="101">
      <formula>$C$5="RENDICIÓN PÚBLICA DE CUENTAS"</formula>
    </cfRule>
  </conditionalFormatting>
  <conditionalFormatting sqref="C113">
    <cfRule type="expression" dxfId="105" priority="100">
      <formula>$C$5="RENDICIÓN PÚBLICA DE CUENTAS"</formula>
    </cfRule>
  </conditionalFormatting>
  <conditionalFormatting sqref="C114">
    <cfRule type="expression" dxfId="104" priority="99">
      <formula>$C$5="RENDICIÓN PÚBLICA DE CUENTAS"</formula>
    </cfRule>
  </conditionalFormatting>
  <conditionalFormatting sqref="C115">
    <cfRule type="expression" dxfId="103" priority="98">
      <formula>$C$5="RENDICIÓN PÚBLICA DE CUENTAS"</formula>
    </cfRule>
  </conditionalFormatting>
  <conditionalFormatting sqref="C116">
    <cfRule type="expression" dxfId="102" priority="97">
      <formula>$C$5="RENDICIÓN PÚBLICA DE CUENTAS"</formula>
    </cfRule>
  </conditionalFormatting>
  <conditionalFormatting sqref="C117">
    <cfRule type="expression" dxfId="101" priority="96">
      <formula>$C$5="RENDICIÓN PÚBLICA DE CUENTAS"</formula>
    </cfRule>
  </conditionalFormatting>
  <conditionalFormatting sqref="C118">
    <cfRule type="expression" dxfId="100" priority="95">
      <formula>$C$5="RENDICIÓN PÚBLICA DE CUENTAS"</formula>
    </cfRule>
  </conditionalFormatting>
  <conditionalFormatting sqref="C119">
    <cfRule type="expression" dxfId="99" priority="94">
      <formula>$C$5="RENDICIÓN PÚBLICA DE CUENTAS"</formula>
    </cfRule>
  </conditionalFormatting>
  <conditionalFormatting sqref="C120">
    <cfRule type="expression" dxfId="98" priority="93">
      <formula>$C$5="RENDICIÓN PÚBLICA DE CUENTAS"</formula>
    </cfRule>
  </conditionalFormatting>
  <conditionalFormatting sqref="C121">
    <cfRule type="expression" dxfId="97" priority="92">
      <formula>$C$5="RENDICIÓN PÚBLICA DE CUENTAS"</formula>
    </cfRule>
  </conditionalFormatting>
  <conditionalFormatting sqref="C122">
    <cfRule type="expression" dxfId="96" priority="91">
      <formula>$C$5="RENDICIÓN PÚBLICA DE CUENTAS"</formula>
    </cfRule>
  </conditionalFormatting>
  <conditionalFormatting sqref="C123">
    <cfRule type="expression" dxfId="95" priority="90">
      <formula>$C$5="RENDICIÓN PÚBLICA DE CUENTAS"</formula>
    </cfRule>
  </conditionalFormatting>
  <conditionalFormatting sqref="C124">
    <cfRule type="expression" dxfId="94" priority="89">
      <formula>$C$5="RENDICIÓN PÚBLICA DE CUENTAS"</formula>
    </cfRule>
  </conditionalFormatting>
  <conditionalFormatting sqref="C125">
    <cfRule type="expression" dxfId="93" priority="88">
      <formula>$C$5="RENDICIÓN PÚBLICA DE CUENTAS"</formula>
    </cfRule>
  </conditionalFormatting>
  <conditionalFormatting sqref="C126">
    <cfRule type="expression" dxfId="92" priority="87">
      <formula>$C$5="RENDICIÓN PÚBLICA DE CUENTAS"</formula>
    </cfRule>
  </conditionalFormatting>
  <conditionalFormatting sqref="C127">
    <cfRule type="expression" dxfId="91" priority="86">
      <formula>$C$5="RENDICIÓN PÚBLICA DE CUENTAS"</formula>
    </cfRule>
  </conditionalFormatting>
  <conditionalFormatting sqref="C128">
    <cfRule type="expression" dxfId="90" priority="85">
      <formula>$C$5="RENDICIÓN PÚBLICA DE CUENTAS"</formula>
    </cfRule>
  </conditionalFormatting>
  <conditionalFormatting sqref="C129">
    <cfRule type="expression" dxfId="89" priority="84">
      <formula>$C$5="RENDICIÓN PÚBLICA DE CUENTAS"</formula>
    </cfRule>
  </conditionalFormatting>
  <conditionalFormatting sqref="C130">
    <cfRule type="expression" dxfId="88" priority="83">
      <formula>$C$5="RENDICIÓN PÚBLICA DE CUENTAS"</formula>
    </cfRule>
  </conditionalFormatting>
  <conditionalFormatting sqref="C131">
    <cfRule type="expression" dxfId="87" priority="82">
      <formula>$C$5="RENDICIÓN PÚBLICA DE CUENTAS"</formula>
    </cfRule>
  </conditionalFormatting>
  <conditionalFormatting sqref="C132">
    <cfRule type="expression" dxfId="86" priority="81">
      <formula>$C$5="RENDICIÓN PÚBLICA DE CUENTAS"</formula>
    </cfRule>
  </conditionalFormatting>
  <conditionalFormatting sqref="C133">
    <cfRule type="expression" dxfId="85" priority="80">
      <formula>$C$5="RENDICIÓN PÚBLICA DE CUENTAS"</formula>
    </cfRule>
  </conditionalFormatting>
  <conditionalFormatting sqref="C134">
    <cfRule type="expression" dxfId="84" priority="79">
      <formula>$C$5="RENDICIÓN PÚBLICA DE CUENTAS"</formula>
    </cfRule>
  </conditionalFormatting>
  <conditionalFormatting sqref="C135">
    <cfRule type="expression" dxfId="83" priority="78">
      <formula>$C$5="RENDICIÓN PÚBLICA DE CUENTAS"</formula>
    </cfRule>
  </conditionalFormatting>
  <conditionalFormatting sqref="C136">
    <cfRule type="expression" dxfId="82" priority="77">
      <formula>$C$5="RENDICIÓN PÚBLICA DE CUENTAS"</formula>
    </cfRule>
  </conditionalFormatting>
  <conditionalFormatting sqref="C137">
    <cfRule type="expression" dxfId="81" priority="76">
      <formula>$C$5="RENDICIÓN PÚBLICA DE CUENTAS"</formula>
    </cfRule>
  </conditionalFormatting>
  <conditionalFormatting sqref="C138">
    <cfRule type="expression" dxfId="80" priority="75">
      <formula>$C$5="RENDICIÓN PÚBLICA DE CUENTAS"</formula>
    </cfRule>
  </conditionalFormatting>
  <conditionalFormatting sqref="C139">
    <cfRule type="expression" dxfId="79" priority="74">
      <formula>$C$5="RENDICIÓN PÚBLICA DE CUENTAS"</formula>
    </cfRule>
  </conditionalFormatting>
  <conditionalFormatting sqref="C140">
    <cfRule type="expression" dxfId="78" priority="73">
      <formula>$C$5="RENDICIÓN PÚBLICA DE CUENTAS"</formula>
    </cfRule>
  </conditionalFormatting>
  <conditionalFormatting sqref="C141">
    <cfRule type="expression" dxfId="77" priority="72">
      <formula>$C$5="RENDICIÓN PÚBLICA DE CUENTAS"</formula>
    </cfRule>
  </conditionalFormatting>
  <conditionalFormatting sqref="C142">
    <cfRule type="expression" dxfId="76" priority="71">
      <formula>$C$5="RENDICIÓN PÚBLICA DE CUENTAS"</formula>
    </cfRule>
  </conditionalFormatting>
  <conditionalFormatting sqref="C143">
    <cfRule type="expression" dxfId="75" priority="70">
      <formula>$C$5="RENDICIÓN PÚBLICA DE CUENTAS"</formula>
    </cfRule>
  </conditionalFormatting>
  <conditionalFormatting sqref="C144">
    <cfRule type="expression" dxfId="74" priority="69">
      <formula>$C$5="RENDICIÓN PÚBLICA DE CUENTAS"</formula>
    </cfRule>
  </conditionalFormatting>
  <conditionalFormatting sqref="C145">
    <cfRule type="expression" dxfId="73" priority="68">
      <formula>$C$5="RENDICIÓN PÚBLICA DE CUENTAS"</formula>
    </cfRule>
  </conditionalFormatting>
  <conditionalFormatting sqref="C146">
    <cfRule type="expression" dxfId="72" priority="67">
      <formula>$C$5="RENDICIÓN PÚBLICA DE CUENTAS"</formula>
    </cfRule>
  </conditionalFormatting>
  <conditionalFormatting sqref="C147">
    <cfRule type="expression" dxfId="71" priority="66">
      <formula>$C$5="RENDICIÓN PÚBLICA DE CUENTAS"</formula>
    </cfRule>
  </conditionalFormatting>
  <conditionalFormatting sqref="C148">
    <cfRule type="expression" dxfId="70" priority="65">
      <formula>$C$5="RENDICIÓN PÚBLICA DE CUENTAS"</formula>
    </cfRule>
  </conditionalFormatting>
  <conditionalFormatting sqref="C149">
    <cfRule type="expression" dxfId="69" priority="64">
      <formula>$C$5="RENDICIÓN PÚBLICA DE CUENTAS"</formula>
    </cfRule>
  </conditionalFormatting>
  <conditionalFormatting sqref="C150">
    <cfRule type="expression" dxfId="68" priority="63">
      <formula>$C$5="RENDICIÓN PÚBLICA DE CUENTAS"</formula>
    </cfRule>
  </conditionalFormatting>
  <conditionalFormatting sqref="C151">
    <cfRule type="expression" dxfId="67" priority="62">
      <formula>$C$5="RENDICIÓN PÚBLICA DE CUENTAS"</formula>
    </cfRule>
  </conditionalFormatting>
  <conditionalFormatting sqref="C152">
    <cfRule type="expression" dxfId="66" priority="61">
      <formula>$C$5="RENDICIÓN PÚBLICA DE CUENTAS"</formula>
    </cfRule>
  </conditionalFormatting>
  <conditionalFormatting sqref="C153">
    <cfRule type="expression" dxfId="65" priority="60">
      <formula>$C$5="RENDICIÓN PÚBLICA DE CUENTAS"</formula>
    </cfRule>
  </conditionalFormatting>
  <conditionalFormatting sqref="C154">
    <cfRule type="expression" dxfId="64" priority="59">
      <formula>$C$5="RENDICIÓN PÚBLICA DE CUENTAS"</formula>
    </cfRule>
  </conditionalFormatting>
  <conditionalFormatting sqref="C155">
    <cfRule type="expression" dxfId="63" priority="58">
      <formula>$C$5="RENDICIÓN PÚBLICA DE CUENTAS"</formula>
    </cfRule>
  </conditionalFormatting>
  <conditionalFormatting sqref="C156">
    <cfRule type="expression" dxfId="62" priority="57">
      <formula>$C$5="RENDICIÓN PÚBLICA DE CUENTAS"</formula>
    </cfRule>
  </conditionalFormatting>
  <conditionalFormatting sqref="C157">
    <cfRule type="expression" dxfId="61" priority="56">
      <formula>$C$5="RENDICIÓN PÚBLICA DE CUENTAS"</formula>
    </cfRule>
  </conditionalFormatting>
  <conditionalFormatting sqref="C158">
    <cfRule type="expression" dxfId="60" priority="55">
      <formula>$C$5="RENDICIÓN PÚBLICA DE CUENTAS"</formula>
    </cfRule>
  </conditionalFormatting>
  <conditionalFormatting sqref="C159">
    <cfRule type="expression" dxfId="59" priority="54">
      <formula>$C$5="RENDICIÓN PÚBLICA DE CUENTAS"</formula>
    </cfRule>
  </conditionalFormatting>
  <conditionalFormatting sqref="C160">
    <cfRule type="expression" dxfId="58" priority="53">
      <formula>$C$5="RENDICIÓN PÚBLICA DE CUENTAS"</formula>
    </cfRule>
  </conditionalFormatting>
  <conditionalFormatting sqref="C161">
    <cfRule type="expression" dxfId="57" priority="52">
      <formula>$C$5="RENDICIÓN PÚBLICA DE CUENTAS"</formula>
    </cfRule>
  </conditionalFormatting>
  <conditionalFormatting sqref="C162">
    <cfRule type="expression" dxfId="56" priority="51">
      <formula>$C$5="RENDICIÓN PÚBLICA DE CUENTAS"</formula>
    </cfRule>
  </conditionalFormatting>
  <conditionalFormatting sqref="C163">
    <cfRule type="expression" dxfId="55" priority="50">
      <formula>$C$5="RENDICIÓN PÚBLICA DE CUENTAS"</formula>
    </cfRule>
  </conditionalFormatting>
  <conditionalFormatting sqref="C164">
    <cfRule type="expression" dxfId="54" priority="49">
      <formula>$C$5="RENDICIÓN PÚBLICA DE CUENTAS"</formula>
    </cfRule>
  </conditionalFormatting>
  <conditionalFormatting sqref="C165">
    <cfRule type="expression" dxfId="53" priority="48">
      <formula>$C$5="RENDICIÓN PÚBLICA DE CUENTAS"</formula>
    </cfRule>
  </conditionalFormatting>
  <conditionalFormatting sqref="C166">
    <cfRule type="expression" dxfId="52" priority="47">
      <formula>$C$5="RENDICIÓN PÚBLICA DE CUENTAS"</formula>
    </cfRule>
  </conditionalFormatting>
  <conditionalFormatting sqref="C167">
    <cfRule type="expression" dxfId="51" priority="46">
      <formula>$C$5="RENDICIÓN PÚBLICA DE CUENTAS"</formula>
    </cfRule>
  </conditionalFormatting>
  <conditionalFormatting sqref="C168">
    <cfRule type="expression" dxfId="50" priority="45">
      <formula>$C$5="RENDICIÓN PÚBLICA DE CUENTAS"</formula>
    </cfRule>
  </conditionalFormatting>
  <conditionalFormatting sqref="C169">
    <cfRule type="expression" dxfId="49" priority="44">
      <formula>$C$5="RENDICIÓN PÚBLICA DE CUENTAS"</formula>
    </cfRule>
  </conditionalFormatting>
  <conditionalFormatting sqref="C170">
    <cfRule type="expression" dxfId="48" priority="43">
      <formula>$C$5="RENDICIÓN PÚBLICA DE CUENTAS"</formula>
    </cfRule>
  </conditionalFormatting>
  <conditionalFormatting sqref="C171">
    <cfRule type="expression" dxfId="47" priority="42">
      <formula>$C$5="RENDICIÓN PÚBLICA DE CUENTAS"</formula>
    </cfRule>
  </conditionalFormatting>
  <conditionalFormatting sqref="C172">
    <cfRule type="expression" dxfId="46" priority="41">
      <formula>$C$5="RENDICIÓN PÚBLICA DE CUENTAS"</formula>
    </cfRule>
  </conditionalFormatting>
  <conditionalFormatting sqref="C173">
    <cfRule type="expression" dxfId="45" priority="40">
      <formula>$C$5="RENDICIÓN PÚBLICA DE CUENTAS"</formula>
    </cfRule>
  </conditionalFormatting>
  <conditionalFormatting sqref="C174">
    <cfRule type="expression" dxfId="44" priority="39">
      <formula>$C$5="RENDICIÓN PÚBLICA DE CUENTAS"</formula>
    </cfRule>
  </conditionalFormatting>
  <conditionalFormatting sqref="C175">
    <cfRule type="expression" dxfId="43" priority="38">
      <formula>$C$5="RENDICIÓN PÚBLICA DE CUENTAS"</formula>
    </cfRule>
  </conditionalFormatting>
  <conditionalFormatting sqref="C176">
    <cfRule type="expression" dxfId="42" priority="37">
      <formula>$C$5="RENDICIÓN PÚBLICA DE CUENTAS"</formula>
    </cfRule>
  </conditionalFormatting>
  <conditionalFormatting sqref="C177">
    <cfRule type="expression" dxfId="41" priority="36">
      <formula>$C$5="RENDICIÓN PÚBLICA DE CUENTAS"</formula>
    </cfRule>
  </conditionalFormatting>
  <conditionalFormatting sqref="C178">
    <cfRule type="expression" dxfId="40" priority="35">
      <formula>$C$5="RENDICIÓN PÚBLICA DE CUENTAS"</formula>
    </cfRule>
  </conditionalFormatting>
  <conditionalFormatting sqref="C179">
    <cfRule type="expression" dxfId="39" priority="34">
      <formula>$C$5="RENDICIÓN PÚBLICA DE CUENTAS"</formula>
    </cfRule>
  </conditionalFormatting>
  <conditionalFormatting sqref="C180">
    <cfRule type="expression" dxfId="38" priority="33">
      <formula>$C$5="RENDICIÓN PÚBLICA DE CUENTAS"</formula>
    </cfRule>
  </conditionalFormatting>
  <conditionalFormatting sqref="C181">
    <cfRule type="expression" dxfId="37" priority="32">
      <formula>$C$5="RENDICIÓN PÚBLICA DE CUENTAS"</formula>
    </cfRule>
  </conditionalFormatting>
  <conditionalFormatting sqref="C182">
    <cfRule type="expression" dxfId="36" priority="31">
      <formula>$C$5="RENDICIÓN PÚBLICA DE CUENTAS"</formula>
    </cfRule>
  </conditionalFormatting>
  <conditionalFormatting sqref="C183">
    <cfRule type="expression" dxfId="35" priority="30">
      <formula>$C$5="RENDICIÓN PÚBLICA DE CUENTAS"</formula>
    </cfRule>
  </conditionalFormatting>
  <conditionalFormatting sqref="C184">
    <cfRule type="expression" dxfId="34" priority="29">
      <formula>$C$5="RENDICIÓN PÚBLICA DE CUENTAS"</formula>
    </cfRule>
  </conditionalFormatting>
  <conditionalFormatting sqref="C185">
    <cfRule type="expression" dxfId="33" priority="28">
      <formula>$C$5="RENDICIÓN PÚBLICA DE CUENTAS"</formula>
    </cfRule>
  </conditionalFormatting>
  <conditionalFormatting sqref="C186">
    <cfRule type="expression" dxfId="32" priority="27">
      <formula>$C$5="RENDICIÓN PÚBLICA DE CUENTAS"</formula>
    </cfRule>
  </conditionalFormatting>
  <conditionalFormatting sqref="C187">
    <cfRule type="expression" dxfId="31" priority="26">
      <formula>$C$5="RENDICIÓN PÚBLICA DE CUENTAS"</formula>
    </cfRule>
  </conditionalFormatting>
  <conditionalFormatting sqref="C188">
    <cfRule type="expression" dxfId="30" priority="25">
      <formula>$C$5="RENDICIÓN PÚBLICA DE CUENTAS"</formula>
    </cfRule>
  </conditionalFormatting>
  <conditionalFormatting sqref="C189">
    <cfRule type="expression" dxfId="29" priority="24">
      <formula>$C$5="RENDICIÓN PÚBLICA DE CUENTAS"</formula>
    </cfRule>
  </conditionalFormatting>
  <conditionalFormatting sqref="C190">
    <cfRule type="expression" dxfId="28" priority="23">
      <formula>$C$5="RENDICIÓN PÚBLICA DE CUENTAS"</formula>
    </cfRule>
  </conditionalFormatting>
  <conditionalFormatting sqref="C191">
    <cfRule type="expression" dxfId="27" priority="22">
      <formula>$C$5="RENDICIÓN PÚBLICA DE CUENTAS"</formula>
    </cfRule>
  </conditionalFormatting>
  <conditionalFormatting sqref="C192">
    <cfRule type="expression" dxfId="26" priority="21">
      <formula>$C$5="RENDICIÓN PÚBLICA DE CUENTAS"</formula>
    </cfRule>
  </conditionalFormatting>
  <conditionalFormatting sqref="C193">
    <cfRule type="expression" dxfId="25" priority="20">
      <formula>$C$5="RENDICIÓN PÚBLICA DE CUENTAS"</formula>
    </cfRule>
  </conditionalFormatting>
  <conditionalFormatting sqref="C194">
    <cfRule type="expression" dxfId="24" priority="19">
      <formula>$C$5="RENDICIÓN PÚBLICA DE CUENTAS"</formula>
    </cfRule>
  </conditionalFormatting>
  <conditionalFormatting sqref="C195">
    <cfRule type="expression" dxfId="23" priority="18">
      <formula>$C$5="RENDICIÓN PÚBLICA DE CUENTAS"</formula>
    </cfRule>
  </conditionalFormatting>
  <conditionalFormatting sqref="C196">
    <cfRule type="expression" dxfId="22" priority="17">
      <formula>$C$5="RENDICIÓN PÚBLICA DE CUENTAS"</formula>
    </cfRule>
  </conditionalFormatting>
  <conditionalFormatting sqref="C197">
    <cfRule type="expression" dxfId="21" priority="16">
      <formula>$C$5="RENDICIÓN PÚBLICA DE CUENTAS"</formula>
    </cfRule>
  </conditionalFormatting>
  <conditionalFormatting sqref="C198">
    <cfRule type="expression" dxfId="20" priority="15">
      <formula>$C$5="RENDICIÓN PÚBLICA DE CUENTAS"</formula>
    </cfRule>
  </conditionalFormatting>
  <conditionalFormatting sqref="C199">
    <cfRule type="expression" dxfId="19" priority="14">
      <formula>$C$5="RENDICIÓN PÚBLICA DE CUENTAS"</formula>
    </cfRule>
  </conditionalFormatting>
  <conditionalFormatting sqref="C200">
    <cfRule type="expression" dxfId="18" priority="13">
      <formula>$C$5="RENDICIÓN PÚBLICA DE CUENTAS"</formula>
    </cfRule>
  </conditionalFormatting>
  <conditionalFormatting sqref="C201">
    <cfRule type="expression" dxfId="17" priority="12">
      <formula>$C$5="RENDICIÓN PÚBLICA DE CUENTAS"</formula>
    </cfRule>
  </conditionalFormatting>
  <conditionalFormatting sqref="C202">
    <cfRule type="expression" dxfId="16" priority="11">
      <formula>$C$5="RENDICIÓN PÚBLICA DE CUENTAS"</formula>
    </cfRule>
  </conditionalFormatting>
  <conditionalFormatting sqref="C203">
    <cfRule type="expression" dxfId="15" priority="10">
      <formula>$C$5="RENDICIÓN PÚBLICA DE CUENTAS"</formula>
    </cfRule>
  </conditionalFormatting>
  <conditionalFormatting sqref="C204">
    <cfRule type="expression" dxfId="14" priority="9">
      <formula>$C$5="RENDICIÓN PÚBLICA DE CUENTAS"</formula>
    </cfRule>
  </conditionalFormatting>
  <conditionalFormatting sqref="C205">
    <cfRule type="expression" dxfId="13" priority="8">
      <formula>$C$5="RENDICIÓN PÚBLICA DE CUENTAS"</formula>
    </cfRule>
  </conditionalFormatting>
  <conditionalFormatting sqref="C206">
    <cfRule type="expression" dxfId="12" priority="7">
      <formula>$C$5="RENDICIÓN PÚBLICA DE CUENTAS"</formula>
    </cfRule>
  </conditionalFormatting>
  <conditionalFormatting sqref="C207">
    <cfRule type="expression" dxfId="11" priority="6">
      <formula>$C$5="RENDICIÓN PÚBLICA DE CUENTAS"</formula>
    </cfRule>
  </conditionalFormatting>
  <conditionalFormatting sqref="C208">
    <cfRule type="expression" dxfId="10" priority="5">
      <formula>$C$5="RENDICIÓN PÚBLICA DE CUENTAS"</formula>
    </cfRule>
  </conditionalFormatting>
  <conditionalFormatting sqref="C209">
    <cfRule type="expression" dxfId="9" priority="4">
      <formula>$C$5="RENDICIÓN PÚBLICA DE CUENTAS"</formula>
    </cfRule>
  </conditionalFormatting>
  <conditionalFormatting sqref="C210">
    <cfRule type="expression" dxfId="8" priority="3">
      <formula>$C$5="RENDICIÓN PÚBLICA DE CUENTAS"</formula>
    </cfRule>
  </conditionalFormatting>
  <conditionalFormatting sqref="C211">
    <cfRule type="expression" dxfId="7" priority="2">
      <formula>$C$5="RENDICIÓN PÚBLICA DE CUENTAS"</formula>
    </cfRule>
  </conditionalFormatting>
  <conditionalFormatting sqref="C12">
    <cfRule type="expression" dxfId="6" priority="1">
      <formula>$C$5="RENDICIÓN PÚBLICA DE CUENTAS"</formula>
    </cfRule>
  </conditionalFormatting>
  <dataValidations count="2">
    <dataValidation type="list" allowBlank="1" showInputMessage="1" showErrorMessage="1" sqref="C12:C211" xr:uid="{00000000-0002-0000-0100-000000000000}">
      <formula1>INDIRECT(B12)</formula1>
    </dataValidation>
    <dataValidation type="list" allowBlank="1" showInputMessage="1" showErrorMessage="1" sqref="G7:H7" xr:uid="{00000000-0002-0000-0100-000001000000}">
      <formula1>INDIRECT($C$7)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17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2000000}">
          <x14:formula1>
            <xm:f>Listas!$A$507:$A$539</xm:f>
          </x14:formula1>
          <xm:sqref>C7 B12:B211</xm:sqref>
        </x14:dataValidation>
        <x14:dataValidation type="list" allowBlank="1" showInputMessage="1" showErrorMessage="1" xr:uid="{00000000-0002-0000-0100-000004000000}">
          <x14:formula1>
            <xm:f>Listas!$A$281:$A$282</xm:f>
          </x14:formula1>
          <xm:sqref>C5</xm:sqref>
        </x14:dataValidation>
        <x14:dataValidation type="list" allowBlank="1" showInputMessage="1" showErrorMessage="1" xr:uid="{00000000-0002-0000-0100-000005000000}">
          <x14:formula1>
            <xm:f>Listas!$C$611:$C$612</xm:f>
          </x14:formula1>
          <xm:sqref>G12:G211</xm:sqref>
        </x14:dataValidation>
        <x14:dataValidation type="list" allowBlank="1" showInputMessage="1" showErrorMessage="1" xr:uid="{00000000-0002-0000-0100-000006000000}">
          <x14:formula1>
            <xm:f>Listas!$C$615:$C$616</xm:f>
          </x14:formula1>
          <xm:sqref>J12:J211</xm:sqref>
        </x14:dataValidation>
        <x14:dataValidation type="list" allowBlank="1" showInputMessage="1" showErrorMessage="1" xr:uid="{00000000-0002-0000-0100-000007000000}">
          <x14:formula1>
            <xm:f>Listas!$C$613:$C$614</xm:f>
          </x14:formula1>
          <xm:sqref>H12:I211</xm:sqref>
        </x14:dataValidation>
        <x14:dataValidation type="list" allowBlank="1" showInputMessage="1" showErrorMessage="1" xr:uid="{00000000-0002-0000-0100-000008000000}">
          <x14:formula1>
            <xm:f>Listas!$C$595:$C$600</xm:f>
          </x14:formula1>
          <xm:sqref>D12:D211</xm:sqref>
        </x14:dataValidation>
        <x14:dataValidation type="list" allowBlank="1" showInputMessage="1" showErrorMessage="1" xr:uid="{00000000-0002-0000-0100-000009000000}">
          <x14:formula1>
            <xm:f>Listas!$C$601:$C$606</xm:f>
          </x14:formula1>
          <xm:sqref>E12:E211</xm:sqref>
        </x14:dataValidation>
        <x14:dataValidation type="list" allowBlank="1" showInputMessage="1" showErrorMessage="1" xr:uid="{00000000-0002-0000-0100-00000A000000}">
          <x14:formula1>
            <xm:f>Listas!$C$607:$C$610</xm:f>
          </x14:formula1>
          <xm:sqref>F12:F211</xm:sqref>
        </x14:dataValidation>
        <x14:dataValidation type="list" allowBlank="1" showInputMessage="1" showErrorMessage="1" xr:uid="{00000000-0002-0000-0100-00000B000000}">
          <x14:formula1>
            <xm:f>Listas!$C$619:$C$622</xm:f>
          </x14:formula1>
          <xm:sqref>K12:K211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S200"/>
  <sheetViews>
    <sheetView zoomScale="90" zoomScaleNormal="90" workbookViewId="0">
      <selection activeCell="M2" sqref="M2:N2"/>
    </sheetView>
  </sheetViews>
  <sheetFormatPr baseColWidth="10" defaultColWidth="11.42578125" defaultRowHeight="12.75"/>
  <cols>
    <col min="1" max="1" width="16.5703125" style="19" customWidth="1"/>
    <col min="2" max="2" width="43.140625" style="19" customWidth="1"/>
    <col min="3" max="3" width="11.28515625" style="19" customWidth="1"/>
    <col min="4" max="4" width="11.42578125" style="19"/>
    <col min="5" max="5" width="5.42578125" style="19" customWidth="1"/>
    <col min="6" max="6" width="11.140625" style="19" customWidth="1"/>
    <col min="7" max="7" width="11.140625" style="20" customWidth="1"/>
    <col min="8" max="8" width="8" style="19" customWidth="1"/>
    <col min="9" max="9" width="16.5703125" style="19" customWidth="1"/>
    <col min="10" max="13" width="11.42578125" style="19"/>
    <col min="14" max="15" width="12.28515625" style="19" bestFit="1" customWidth="1"/>
    <col min="16" max="18" width="11.42578125" style="19"/>
    <col min="19" max="19" width="11.42578125" style="45"/>
    <col min="20" max="16384" width="11.42578125" style="19"/>
  </cols>
  <sheetData>
    <row r="1" spans="1:19" s="17" customFormat="1" ht="22.5" customHeight="1">
      <c r="A1" s="105"/>
      <c r="B1" s="124" t="s">
        <v>359</v>
      </c>
      <c r="C1" s="124"/>
      <c r="D1" s="124"/>
      <c r="E1" s="124"/>
      <c r="F1" s="124"/>
      <c r="G1" s="124"/>
      <c r="H1" s="124"/>
      <c r="I1" s="124"/>
      <c r="J1" s="124"/>
      <c r="K1" s="105" t="s">
        <v>358</v>
      </c>
      <c r="L1" s="105"/>
      <c r="M1" s="125">
        <v>44062</v>
      </c>
      <c r="N1" s="125"/>
      <c r="O1" s="16"/>
      <c r="P1" s="16"/>
      <c r="Q1" s="16"/>
      <c r="R1" s="16"/>
      <c r="S1" s="44"/>
    </row>
    <row r="2" spans="1:19" s="17" customFormat="1" ht="22.5" customHeight="1">
      <c r="A2" s="105"/>
      <c r="B2" s="124"/>
      <c r="C2" s="124"/>
      <c r="D2" s="124"/>
      <c r="E2" s="124"/>
      <c r="F2" s="124"/>
      <c r="G2" s="124"/>
      <c r="H2" s="124"/>
      <c r="I2" s="124"/>
      <c r="J2" s="124"/>
      <c r="K2" s="105" t="s">
        <v>390</v>
      </c>
      <c r="L2" s="105"/>
      <c r="M2" s="105" t="s">
        <v>330</v>
      </c>
      <c r="N2" s="105"/>
      <c r="O2" s="16"/>
      <c r="P2" s="16"/>
      <c r="Q2" s="16"/>
      <c r="R2" s="16"/>
      <c r="S2" s="44"/>
    </row>
    <row r="3" spans="1:19" s="17" customFormat="1" ht="22.5" customHeight="1">
      <c r="A3" s="105"/>
      <c r="B3" s="124"/>
      <c r="C3" s="124"/>
      <c r="D3" s="124"/>
      <c r="E3" s="124"/>
      <c r="F3" s="124"/>
      <c r="G3" s="124"/>
      <c r="H3" s="124"/>
      <c r="I3" s="124"/>
      <c r="J3" s="124"/>
      <c r="K3" s="105" t="s">
        <v>326</v>
      </c>
      <c r="L3" s="105"/>
      <c r="M3" s="105"/>
      <c r="N3" s="105"/>
      <c r="O3" s="16"/>
      <c r="P3" s="16"/>
      <c r="Q3" s="16"/>
      <c r="R3" s="16"/>
      <c r="S3" s="44"/>
    </row>
    <row r="4" spans="1:19" s="17" customFormat="1">
      <c r="C4" s="16"/>
      <c r="D4" s="16"/>
      <c r="E4" s="16"/>
      <c r="F4" s="16"/>
      <c r="L4" s="16"/>
      <c r="M4" s="16"/>
      <c r="N4" s="16"/>
      <c r="O4" s="16"/>
      <c r="S4" s="44"/>
    </row>
    <row r="5" spans="1:19" s="17" customFormat="1">
      <c r="C5" s="16"/>
      <c r="D5" s="16"/>
      <c r="E5" s="16"/>
      <c r="F5" s="16"/>
      <c r="L5" s="16"/>
      <c r="M5" s="16"/>
      <c r="N5" s="16"/>
      <c r="O5" s="16"/>
      <c r="S5" s="44"/>
    </row>
    <row r="6" spans="1:19" s="17" customFormat="1">
      <c r="A6" s="55" t="s">
        <v>327</v>
      </c>
      <c r="B6" s="27">
        <f>DATOS!C7</f>
        <v>0</v>
      </c>
      <c r="C6" s="16"/>
      <c r="D6" s="102" t="s">
        <v>2</v>
      </c>
      <c r="E6" s="102"/>
      <c r="F6" s="102"/>
      <c r="G6" s="128"/>
      <c r="H6" s="128"/>
      <c r="I6" s="128"/>
      <c r="K6" s="126" t="s">
        <v>328</v>
      </c>
      <c r="L6" s="126"/>
      <c r="M6" s="127"/>
      <c r="N6" s="127"/>
      <c r="O6" s="16"/>
      <c r="S6" s="44"/>
    </row>
    <row r="7" spans="1:19" s="17" customFormat="1">
      <c r="C7" s="16"/>
      <c r="D7" s="16"/>
      <c r="E7" s="16"/>
      <c r="F7" s="16"/>
      <c r="L7" s="16"/>
      <c r="M7" s="16"/>
      <c r="N7" s="16"/>
      <c r="O7" s="16"/>
      <c r="S7" s="44"/>
    </row>
    <row r="8" spans="1:19" s="17" customFormat="1">
      <c r="C8" s="16"/>
      <c r="D8" s="16"/>
      <c r="E8" s="16"/>
      <c r="F8" s="16"/>
      <c r="G8" s="16"/>
      <c r="H8" s="16"/>
      <c r="L8" s="16"/>
      <c r="M8" s="16"/>
      <c r="N8" s="16"/>
      <c r="O8" s="16"/>
      <c r="S8" s="44"/>
    </row>
    <row r="9" spans="1:19" s="17" customFormat="1" ht="12.75" customHeight="1">
      <c r="A9" s="126" t="s">
        <v>344</v>
      </c>
      <c r="B9" s="126"/>
      <c r="C9" s="126"/>
      <c r="D9" s="126"/>
      <c r="E9" s="126"/>
      <c r="F9" s="27">
        <f>COUNTA(DATOS!G12:G211)</f>
        <v>0</v>
      </c>
      <c r="G9" s="18">
        <v>1</v>
      </c>
      <c r="I9" s="121" t="str">
        <f>IF(DATOS!C5="RENDICIÓN PÚBLICA DE CUENTAS",CONCATENATE("Regional ",B6),CONCATENATE("Regional ",B6," / ",G6))</f>
        <v xml:space="preserve">Regional 0 / </v>
      </c>
      <c r="J9" s="122"/>
      <c r="K9" s="122"/>
      <c r="L9" s="122"/>
      <c r="M9" s="122"/>
      <c r="N9" s="123"/>
      <c r="O9" s="16"/>
      <c r="S9" s="44"/>
    </row>
    <row r="10" spans="1:19" s="17" customFormat="1">
      <c r="C10" s="16"/>
      <c r="D10" s="16"/>
      <c r="E10" s="16"/>
      <c r="F10" s="16"/>
      <c r="L10" s="16"/>
      <c r="M10" s="16"/>
      <c r="N10" s="16"/>
      <c r="O10" s="16"/>
      <c r="S10" s="44"/>
    </row>
    <row r="11" spans="1:19" s="17" customFormat="1">
      <c r="A11" s="54" t="s">
        <v>3</v>
      </c>
      <c r="B11" s="54" t="s">
        <v>345</v>
      </c>
      <c r="C11" s="118" t="s">
        <v>346</v>
      </c>
      <c r="D11" s="118"/>
      <c r="E11" s="118"/>
      <c r="F11" s="56" t="s">
        <v>324</v>
      </c>
      <c r="G11" s="55" t="s">
        <v>325</v>
      </c>
      <c r="L11" s="16"/>
      <c r="M11" s="16"/>
      <c r="N11" s="16"/>
      <c r="O11" s="16"/>
      <c r="R11" s="47"/>
      <c r="S11" s="48"/>
    </row>
    <row r="12" spans="1:19" s="17" customFormat="1">
      <c r="C12" s="16"/>
      <c r="D12" s="16"/>
      <c r="E12" s="16"/>
      <c r="F12" s="16"/>
      <c r="G12" s="47" t="s">
        <v>347</v>
      </c>
      <c r="L12" s="16"/>
      <c r="M12" s="16"/>
      <c r="N12" s="16"/>
      <c r="O12" s="16"/>
      <c r="R12" s="49"/>
      <c r="S12" s="48" t="str">
        <f t="shared" ref="S12:S18" si="0">G12</f>
        <v>Tipo de organización</v>
      </c>
    </row>
    <row r="13" spans="1:19" s="17" customFormat="1" ht="45" customHeight="1">
      <c r="A13" s="137">
        <v>1</v>
      </c>
      <c r="B13" s="153" t="s">
        <v>360</v>
      </c>
      <c r="C13" s="119" t="s">
        <v>365</v>
      </c>
      <c r="D13" s="119"/>
      <c r="E13" s="119"/>
      <c r="F13" s="26">
        <f>COUNTIF(DATOS!$D$12:$D$211,TABULACIÓN!C13)</f>
        <v>0</v>
      </c>
      <c r="G13" s="42" t="e">
        <f>F13/$F$9</f>
        <v>#DIV/0!</v>
      </c>
      <c r="L13" s="16"/>
      <c r="M13" s="16"/>
      <c r="N13" s="16"/>
      <c r="O13" s="16"/>
      <c r="R13" s="49" t="str">
        <f>C13</f>
        <v>Usuarios</v>
      </c>
      <c r="S13" s="48" t="e">
        <f t="shared" si="0"/>
        <v>#DIV/0!</v>
      </c>
    </row>
    <row r="14" spans="1:19" s="17" customFormat="1" ht="45" customHeight="1">
      <c r="A14" s="132"/>
      <c r="B14" s="134"/>
      <c r="C14" s="119" t="s">
        <v>366</v>
      </c>
      <c r="D14" s="119"/>
      <c r="E14" s="119"/>
      <c r="F14" s="77">
        <f>COUNTIF(DATOS!$D$12:$D$211,TABULACIÓN!C14)</f>
        <v>0</v>
      </c>
      <c r="G14" s="42" t="e">
        <f t="shared" ref="G14:G18" si="1">F14/$F$9</f>
        <v>#DIV/0!</v>
      </c>
      <c r="L14" s="16"/>
      <c r="M14" s="16"/>
      <c r="N14" s="16"/>
      <c r="O14" s="16"/>
      <c r="R14" s="49" t="str">
        <f>C14</f>
        <v>Estado</v>
      </c>
      <c r="S14" s="48" t="e">
        <f t="shared" si="0"/>
        <v>#DIV/0!</v>
      </c>
    </row>
    <row r="15" spans="1:19" s="17" customFormat="1" ht="45" customHeight="1">
      <c r="A15" s="132"/>
      <c r="B15" s="134"/>
      <c r="C15" s="119" t="s">
        <v>367</v>
      </c>
      <c r="D15" s="119"/>
      <c r="E15" s="119"/>
      <c r="F15" s="77">
        <f>COUNTIF(DATOS!$D$12:$D$211,TABULACIÓN!C15)</f>
        <v>0</v>
      </c>
      <c r="G15" s="42" t="e">
        <f t="shared" si="1"/>
        <v>#DIV/0!</v>
      </c>
      <c r="L15" s="16"/>
      <c r="M15" s="16"/>
      <c r="N15" s="16"/>
      <c r="O15" s="16"/>
      <c r="R15" s="49" t="str">
        <f t="shared" ref="R15:R18" si="2">C15</f>
        <v>Proveedores</v>
      </c>
      <c r="S15" s="48" t="e">
        <f t="shared" si="0"/>
        <v>#DIV/0!</v>
      </c>
    </row>
    <row r="16" spans="1:19" s="17" customFormat="1" ht="45" customHeight="1">
      <c r="A16" s="132"/>
      <c r="B16" s="134"/>
      <c r="C16" s="119" t="s">
        <v>368</v>
      </c>
      <c r="D16" s="119"/>
      <c r="E16" s="119"/>
      <c r="F16" s="77">
        <f>COUNTIF(DATOS!$D$12:$D$211,TABULACIÓN!C16)</f>
        <v>0</v>
      </c>
      <c r="G16" s="42" t="e">
        <f t="shared" si="1"/>
        <v>#DIV/0!</v>
      </c>
      <c r="L16" s="16"/>
      <c r="M16" s="16"/>
      <c r="N16" s="16"/>
      <c r="O16" s="16"/>
      <c r="R16" s="49" t="str">
        <f t="shared" si="2"/>
        <v>Aliados estratégicos</v>
      </c>
      <c r="S16" s="48" t="e">
        <f t="shared" si="0"/>
        <v>#DIV/0!</v>
      </c>
    </row>
    <row r="17" spans="1:19" s="17" customFormat="1" ht="27.75" customHeight="1">
      <c r="A17" s="132"/>
      <c r="B17" s="134"/>
      <c r="C17" s="119" t="s">
        <v>369</v>
      </c>
      <c r="D17" s="119"/>
      <c r="E17" s="119"/>
      <c r="F17" s="77">
        <f>COUNTIF(DATOS!$D$12:$D$211,TABULACIÓN!C17)</f>
        <v>0</v>
      </c>
      <c r="G17" s="42" t="e">
        <f t="shared" si="1"/>
        <v>#DIV/0!</v>
      </c>
      <c r="L17" s="16"/>
      <c r="M17" s="16"/>
      <c r="N17" s="16"/>
      <c r="O17" s="16"/>
      <c r="R17" s="49" t="str">
        <f t="shared" si="2"/>
        <v>Comunidad</v>
      </c>
      <c r="S17" s="48" t="e">
        <f t="shared" si="0"/>
        <v>#DIV/0!</v>
      </c>
    </row>
    <row r="18" spans="1:19" s="17" customFormat="1" ht="39.75" customHeight="1">
      <c r="A18" s="133"/>
      <c r="B18" s="135"/>
      <c r="C18" s="119" t="s">
        <v>370</v>
      </c>
      <c r="D18" s="119"/>
      <c r="E18" s="119"/>
      <c r="F18" s="77">
        <f>COUNTIF(DATOS!$D$12:$D$211,TABULACIÓN!C18)</f>
        <v>0</v>
      </c>
      <c r="G18" s="42" t="e">
        <f t="shared" si="1"/>
        <v>#DIV/0!</v>
      </c>
      <c r="L18" s="16"/>
      <c r="M18" s="16"/>
      <c r="N18" s="16"/>
      <c r="O18" s="16"/>
      <c r="R18" s="49" t="str">
        <f t="shared" si="2"/>
        <v>Sociedad (veedurías-medios de comunicación)</v>
      </c>
      <c r="S18" s="48" t="e">
        <f t="shared" si="0"/>
        <v>#DIV/0!</v>
      </c>
    </row>
    <row r="19" spans="1:19" s="17" customFormat="1" ht="39.75" customHeight="1">
      <c r="E19" s="16"/>
      <c r="F19" s="16"/>
      <c r="G19" s="16"/>
      <c r="L19" s="16"/>
      <c r="M19" s="16"/>
      <c r="N19" s="16"/>
      <c r="O19" s="16"/>
      <c r="R19" s="49"/>
      <c r="S19" s="48"/>
    </row>
    <row r="20" spans="1:19" s="17" customFormat="1" ht="39.75" customHeight="1">
      <c r="E20" s="16"/>
      <c r="F20" s="16"/>
      <c r="G20" s="16"/>
      <c r="L20" s="16"/>
      <c r="M20" s="16"/>
      <c r="N20" s="16"/>
      <c r="O20" s="16"/>
      <c r="R20" s="49"/>
      <c r="S20" s="48"/>
    </row>
    <row r="21" spans="1:19" s="17" customFormat="1" ht="37.5" customHeight="1">
      <c r="A21" s="154">
        <v>2</v>
      </c>
      <c r="B21" s="154" t="s">
        <v>356</v>
      </c>
      <c r="C21" s="120" t="s">
        <v>371</v>
      </c>
      <c r="D21" s="120"/>
      <c r="E21" s="120"/>
      <c r="F21" s="40">
        <f>COUNTIF(DATOS!$E$12:$E$211,TABULACIÓN!C21)</f>
        <v>0</v>
      </c>
      <c r="G21" s="43" t="e">
        <f t="shared" ref="G21:G26" si="3">F21/$F$9</f>
        <v>#DIV/0!</v>
      </c>
      <c r="L21" s="16"/>
      <c r="M21" s="16"/>
      <c r="N21" s="16"/>
      <c r="O21" s="16"/>
      <c r="R21" s="49" t="str">
        <f t="shared" ref="R21:R26" si="4">C21</f>
        <v>Por aviso en sitio público</v>
      </c>
      <c r="S21" s="48" t="e">
        <f t="shared" ref="S21:S32" si="5">G21</f>
        <v>#DIV/0!</v>
      </c>
    </row>
    <row r="22" spans="1:19" s="17" customFormat="1" ht="37.5" customHeight="1">
      <c r="A22" s="155"/>
      <c r="B22" s="155"/>
      <c r="C22" s="119" t="s">
        <v>337</v>
      </c>
      <c r="D22" s="119"/>
      <c r="E22" s="119"/>
      <c r="F22" s="26">
        <f>COUNTIF(DATOS!$E$12:$E$211,TABULACIÓN!C22)</f>
        <v>0</v>
      </c>
      <c r="G22" s="42" t="e">
        <f t="shared" si="3"/>
        <v>#DIV/0!</v>
      </c>
      <c r="L22" s="16"/>
      <c r="M22" s="16"/>
      <c r="N22" s="16"/>
      <c r="O22" s="16"/>
      <c r="R22" s="49" t="str">
        <f t="shared" si="4"/>
        <v xml:space="preserve">Prensa, TV, Radio </v>
      </c>
      <c r="S22" s="48" t="e">
        <f t="shared" si="5"/>
        <v>#DIV/0!</v>
      </c>
    </row>
    <row r="23" spans="1:19" s="17" customFormat="1" ht="37.5" customHeight="1">
      <c r="A23" s="155"/>
      <c r="B23" s="155"/>
      <c r="C23" s="120" t="s">
        <v>338</v>
      </c>
      <c r="D23" s="120"/>
      <c r="E23" s="120"/>
      <c r="F23" s="40">
        <f>COUNTIF(DATOS!$E$12:$E$211,TABULACIÓN!C23)</f>
        <v>0</v>
      </c>
      <c r="G23" s="43" t="e">
        <f t="shared" si="3"/>
        <v>#DIV/0!</v>
      </c>
      <c r="L23" s="16"/>
      <c r="M23" s="16"/>
      <c r="N23" s="16"/>
      <c r="O23" s="16"/>
      <c r="R23" s="49" t="str">
        <f t="shared" si="4"/>
        <v xml:space="preserve">Comunidad  </v>
      </c>
      <c r="S23" s="48" t="e">
        <f t="shared" si="5"/>
        <v>#DIV/0!</v>
      </c>
    </row>
    <row r="24" spans="1:19" s="17" customFormat="1" ht="37.5" customHeight="1">
      <c r="A24" s="155"/>
      <c r="B24" s="155"/>
      <c r="C24" s="119" t="s">
        <v>339</v>
      </c>
      <c r="D24" s="119"/>
      <c r="E24" s="119"/>
      <c r="F24" s="26">
        <f>COUNTIF(DATOS!$E$12:$E$211,TABULACIÓN!C24)</f>
        <v>0</v>
      </c>
      <c r="G24" s="42" t="e">
        <f t="shared" si="3"/>
        <v>#DIV/0!</v>
      </c>
      <c r="L24" s="16"/>
      <c r="M24" s="16"/>
      <c r="N24" s="16"/>
      <c r="O24" s="16"/>
      <c r="R24" s="49" t="str">
        <f t="shared" si="4"/>
        <v xml:space="preserve">Boletín  </v>
      </c>
      <c r="S24" s="48" t="e">
        <f t="shared" si="5"/>
        <v>#DIV/0!</v>
      </c>
    </row>
    <row r="25" spans="1:19" s="17" customFormat="1" ht="37.5" customHeight="1">
      <c r="A25" s="155"/>
      <c r="B25" s="155"/>
      <c r="C25" s="120" t="s">
        <v>340</v>
      </c>
      <c r="D25" s="120"/>
      <c r="E25" s="120"/>
      <c r="F25" s="40">
        <f>COUNTIF(DATOS!$E$12:$E$211,TABULACIÓN!C25)</f>
        <v>0</v>
      </c>
      <c r="G25" s="43" t="e">
        <f t="shared" si="3"/>
        <v>#DIV/0!</v>
      </c>
      <c r="L25" s="16"/>
      <c r="M25" s="16"/>
      <c r="N25" s="16"/>
      <c r="O25" s="16"/>
      <c r="R25" s="49" t="str">
        <f t="shared" si="4"/>
        <v xml:space="preserve">Página Web  </v>
      </c>
      <c r="S25" s="48" t="e">
        <f t="shared" si="5"/>
        <v>#DIV/0!</v>
      </c>
    </row>
    <row r="26" spans="1:19" s="17" customFormat="1" ht="37.5" customHeight="1">
      <c r="A26" s="156"/>
      <c r="B26" s="156"/>
      <c r="C26" s="119" t="s">
        <v>372</v>
      </c>
      <c r="D26" s="119"/>
      <c r="E26" s="119"/>
      <c r="F26" s="26">
        <f>COUNTIF(DATOS!$E$12:$E$211,TABULACIÓN!C26)</f>
        <v>0</v>
      </c>
      <c r="G26" s="42" t="e">
        <f t="shared" si="3"/>
        <v>#DIV/0!</v>
      </c>
      <c r="L26" s="16"/>
      <c r="M26" s="16"/>
      <c r="N26" s="16"/>
      <c r="O26" s="16"/>
      <c r="R26" s="49" t="str">
        <f t="shared" si="4"/>
        <v>Invitación directa y / ó correo electrónico</v>
      </c>
      <c r="S26" s="48" t="e">
        <f t="shared" si="5"/>
        <v>#DIV/0!</v>
      </c>
    </row>
    <row r="27" spans="1:19" s="17" customFormat="1">
      <c r="C27" s="16"/>
      <c r="D27" s="16"/>
      <c r="E27" s="16"/>
      <c r="F27" s="16"/>
      <c r="G27" s="46"/>
      <c r="L27" s="16"/>
      <c r="M27" s="16"/>
      <c r="N27" s="16"/>
      <c r="O27" s="16"/>
      <c r="R27" s="47"/>
      <c r="S27" s="48">
        <f t="shared" si="5"/>
        <v>0</v>
      </c>
    </row>
    <row r="28" spans="1:19" s="17" customFormat="1">
      <c r="B28" s="41"/>
      <c r="C28" s="16"/>
      <c r="D28" s="16"/>
      <c r="E28" s="16"/>
      <c r="F28" s="16"/>
      <c r="G28" s="48" t="s">
        <v>350</v>
      </c>
      <c r="L28" s="16"/>
      <c r="M28" s="16"/>
      <c r="N28" s="16"/>
      <c r="O28" s="16"/>
      <c r="R28" s="49"/>
      <c r="S28" s="48" t="str">
        <f t="shared" si="5"/>
        <v>Explicación inicial</v>
      </c>
    </row>
    <row r="29" spans="1:19" s="17" customFormat="1" ht="75.75" customHeight="1">
      <c r="A29" s="132">
        <v>3</v>
      </c>
      <c r="B29" s="134" t="s">
        <v>373</v>
      </c>
      <c r="C29" s="74" t="s">
        <v>375</v>
      </c>
      <c r="D29" s="75"/>
      <c r="E29" s="76"/>
      <c r="F29" s="40">
        <f>COUNTIF(DATOS!$F$12:$F$211,TABULACIÓN!C29)</f>
        <v>0</v>
      </c>
      <c r="G29" s="43" t="e">
        <f>F29/$F$9</f>
        <v>#DIV/0!</v>
      </c>
      <c r="L29" s="16"/>
      <c r="M29" s="16"/>
      <c r="N29" s="16"/>
      <c r="O29" s="16"/>
      <c r="R29" s="49" t="str">
        <f>C29</f>
        <v>Excelente</v>
      </c>
      <c r="S29" s="48" t="e">
        <f t="shared" ref="S29" si="6">G29</f>
        <v>#DIV/0!</v>
      </c>
    </row>
    <row r="30" spans="1:19" s="17" customFormat="1" ht="75.75" customHeight="1">
      <c r="A30" s="132"/>
      <c r="B30" s="134"/>
      <c r="C30" s="74" t="s">
        <v>376</v>
      </c>
      <c r="D30" s="75"/>
      <c r="E30" s="76"/>
      <c r="F30" s="40">
        <f>COUNTIF(DATOS!$F$12:$F$211,TABULACIÓN!C30)</f>
        <v>0</v>
      </c>
      <c r="G30" s="43" t="e">
        <f>F30/$F$9</f>
        <v>#DIV/0!</v>
      </c>
      <c r="L30" s="16"/>
      <c r="M30" s="16"/>
      <c r="N30" s="16"/>
      <c r="O30" s="16"/>
      <c r="R30" s="49" t="str">
        <f>C30</f>
        <v>Buena</v>
      </c>
      <c r="S30" s="48" t="e">
        <f t="shared" si="5"/>
        <v>#DIV/0!</v>
      </c>
    </row>
    <row r="31" spans="1:19" s="17" customFormat="1" ht="75.75" customHeight="1">
      <c r="A31" s="132"/>
      <c r="B31" s="134"/>
      <c r="C31" s="74" t="s">
        <v>377</v>
      </c>
      <c r="D31" s="75"/>
      <c r="E31" s="76"/>
      <c r="F31" s="40">
        <f>COUNTIF(DATOS!$F$12:$F$211,TABULACIÓN!C31)</f>
        <v>0</v>
      </c>
      <c r="G31" s="43" t="e">
        <f>F31/$F$9</f>
        <v>#DIV/0!</v>
      </c>
      <c r="L31" s="16"/>
      <c r="M31" s="16"/>
      <c r="N31" s="16"/>
      <c r="O31" s="16"/>
      <c r="R31" s="49" t="str">
        <f>C31</f>
        <v>Regular</v>
      </c>
      <c r="S31" s="48" t="e">
        <f t="shared" ref="S31" si="7">G31</f>
        <v>#DIV/0!</v>
      </c>
    </row>
    <row r="32" spans="1:19" s="17" customFormat="1" ht="75.75" customHeight="1">
      <c r="A32" s="133"/>
      <c r="B32" s="135"/>
      <c r="C32" s="74" t="s">
        <v>378</v>
      </c>
      <c r="D32" s="75"/>
      <c r="E32" s="76"/>
      <c r="F32" s="40">
        <f>COUNTIF(DATOS!$F$12:$F$211,TABULACIÓN!C32)</f>
        <v>0</v>
      </c>
      <c r="G32" s="43" t="e">
        <f>F32/$F$9</f>
        <v>#DIV/0!</v>
      </c>
      <c r="L32" s="16"/>
      <c r="M32" s="16"/>
      <c r="N32" s="16"/>
      <c r="O32" s="16"/>
      <c r="R32" s="49" t="str">
        <f>C32</f>
        <v>Mala</v>
      </c>
      <c r="S32" s="48" t="e">
        <f t="shared" si="5"/>
        <v>#DIV/0!</v>
      </c>
    </row>
    <row r="33" spans="1:19" s="17" customFormat="1" ht="75.75" customHeight="1">
      <c r="B33" s="41"/>
      <c r="C33" s="16"/>
      <c r="D33" s="16"/>
      <c r="E33" s="16"/>
      <c r="F33" s="16"/>
      <c r="G33" s="48" t="s">
        <v>349</v>
      </c>
      <c r="L33" s="16"/>
      <c r="M33" s="16"/>
      <c r="N33" s="16"/>
      <c r="O33" s="16"/>
      <c r="R33" s="49"/>
      <c r="S33" s="48" t="str">
        <f>G33</f>
        <v>Canal</v>
      </c>
    </row>
    <row r="34" spans="1:19" s="17" customFormat="1" ht="75" customHeight="1">
      <c r="A34" s="120">
        <v>4</v>
      </c>
      <c r="B34" s="144" t="s">
        <v>362</v>
      </c>
      <c r="C34" s="136" t="s">
        <v>341</v>
      </c>
      <c r="D34" s="137"/>
      <c r="E34" s="138"/>
      <c r="F34" s="141">
        <f>COUNTIF(DATOS!$G$12:$G$211,TABULACIÓN!C34)</f>
        <v>0</v>
      </c>
      <c r="G34" s="151" t="e">
        <f>F34/$F$9</f>
        <v>#DIV/0!</v>
      </c>
      <c r="L34" s="16"/>
      <c r="M34" s="16"/>
      <c r="N34" s="16"/>
      <c r="O34" s="16"/>
      <c r="R34" s="49"/>
      <c r="S34" s="48"/>
    </row>
    <row r="35" spans="1:19" s="17" customFormat="1" ht="75" customHeight="1">
      <c r="A35" s="120"/>
      <c r="B35" s="144"/>
      <c r="C35" s="139"/>
      <c r="D35" s="133"/>
      <c r="E35" s="140"/>
      <c r="F35" s="142"/>
      <c r="G35" s="152"/>
      <c r="L35" s="16"/>
      <c r="M35" s="16"/>
      <c r="N35" s="16"/>
      <c r="O35" s="16"/>
      <c r="R35" s="49" t="str">
        <f>C34</f>
        <v>Clara</v>
      </c>
      <c r="S35" s="48" t="e">
        <f>G34</f>
        <v>#DIV/0!</v>
      </c>
    </row>
    <row r="36" spans="1:19" s="17" customFormat="1" ht="75" customHeight="1">
      <c r="A36" s="120"/>
      <c r="B36" s="144"/>
      <c r="C36" s="120" t="s">
        <v>379</v>
      </c>
      <c r="D36" s="120"/>
      <c r="E36" s="120"/>
      <c r="F36" s="40">
        <f>COUNTIF(DATOS!$G$12:$G$211,TABULACIÓN!C36)</f>
        <v>0</v>
      </c>
      <c r="G36" s="43" t="e">
        <f>F36/$F$9</f>
        <v>#DIV/0!</v>
      </c>
      <c r="L36" s="16"/>
      <c r="M36" s="16"/>
      <c r="N36" s="16"/>
      <c r="O36" s="16"/>
      <c r="R36" s="49" t="str">
        <f t="shared" ref="R36:R54" si="8">C36</f>
        <v>Imprecisa</v>
      </c>
      <c r="S36" s="48" t="e">
        <f t="shared" ref="S36:S54" si="9">G36</f>
        <v>#DIV/0!</v>
      </c>
    </row>
    <row r="37" spans="1:19" s="17" customFormat="1">
      <c r="C37" s="16"/>
      <c r="D37" s="16"/>
      <c r="E37" s="16"/>
      <c r="F37" s="16"/>
      <c r="G37" s="46"/>
      <c r="L37" s="16"/>
      <c r="M37" s="16"/>
      <c r="N37" s="16"/>
      <c r="O37" s="16"/>
      <c r="R37" s="47"/>
      <c r="S37" s="48"/>
    </row>
    <row r="38" spans="1:19" s="17" customFormat="1">
      <c r="B38" s="41"/>
      <c r="C38" s="16"/>
      <c r="D38" s="16"/>
      <c r="E38" s="16"/>
      <c r="F38" s="16"/>
      <c r="G38" s="48" t="s">
        <v>348</v>
      </c>
      <c r="L38" s="16"/>
      <c r="M38" s="16"/>
      <c r="N38" s="16"/>
      <c r="O38" s="16"/>
      <c r="R38" s="49"/>
      <c r="S38" s="48" t="str">
        <f t="shared" si="9"/>
        <v>Difusión</v>
      </c>
    </row>
    <row r="39" spans="1:19" s="17" customFormat="1" ht="112.5" customHeight="1">
      <c r="A39" s="119">
        <v>5</v>
      </c>
      <c r="B39" s="143" t="s">
        <v>363</v>
      </c>
      <c r="C39" s="119" t="s">
        <v>343</v>
      </c>
      <c r="D39" s="119"/>
      <c r="E39" s="119"/>
      <c r="F39" s="26">
        <f>COUNTIF(DATOS!$H$12:$H$211,TABULACIÓN!C39)</f>
        <v>0</v>
      </c>
      <c r="G39" s="42" t="e">
        <f>F39/$F$9</f>
        <v>#DIV/0!</v>
      </c>
      <c r="L39" s="16"/>
      <c r="M39" s="16"/>
      <c r="N39" s="16"/>
      <c r="O39" s="16"/>
      <c r="R39" s="49" t="str">
        <f t="shared" si="8"/>
        <v>Si</v>
      </c>
      <c r="S39" s="48" t="e">
        <f t="shared" si="9"/>
        <v>#DIV/0!</v>
      </c>
    </row>
    <row r="40" spans="1:19" s="17" customFormat="1" ht="112.5" customHeight="1">
      <c r="A40" s="119"/>
      <c r="B40" s="143"/>
      <c r="C40" s="120" t="s">
        <v>342</v>
      </c>
      <c r="D40" s="120"/>
      <c r="E40" s="120"/>
      <c r="F40" s="40">
        <f>COUNTIF(DATOS!$H$12:$H$211,TABULACIÓN!C40)</f>
        <v>0</v>
      </c>
      <c r="G40" s="43" t="e">
        <f>F40/$F$9</f>
        <v>#DIV/0!</v>
      </c>
      <c r="L40" s="16"/>
      <c r="M40" s="16"/>
      <c r="N40" s="16"/>
      <c r="O40" s="16"/>
      <c r="R40" s="49" t="str">
        <f t="shared" si="8"/>
        <v>No</v>
      </c>
      <c r="S40" s="48" t="e">
        <f t="shared" si="9"/>
        <v>#DIV/0!</v>
      </c>
    </row>
    <row r="41" spans="1:19" s="17" customFormat="1">
      <c r="C41" s="16"/>
      <c r="D41" s="16"/>
      <c r="E41" s="16"/>
      <c r="F41" s="16"/>
      <c r="G41" s="46"/>
      <c r="L41" s="16"/>
      <c r="M41" s="16"/>
      <c r="N41" s="16"/>
      <c r="O41" s="16"/>
      <c r="R41" s="47"/>
      <c r="S41" s="48"/>
    </row>
    <row r="42" spans="1:19" s="17" customFormat="1">
      <c r="B42" s="41"/>
      <c r="C42" s="16"/>
      <c r="D42" s="16"/>
      <c r="E42" s="16"/>
      <c r="F42" s="16"/>
      <c r="G42" s="48" t="s">
        <v>351</v>
      </c>
      <c r="L42" s="16"/>
      <c r="M42" s="16"/>
      <c r="N42" s="16"/>
      <c r="O42" s="16"/>
      <c r="R42" s="49"/>
      <c r="S42" s="48" t="str">
        <f t="shared" si="9"/>
        <v>Oportunidad de opinar</v>
      </c>
    </row>
    <row r="43" spans="1:19" s="17" customFormat="1" ht="112.5" customHeight="1">
      <c r="A43" s="120">
        <v>6</v>
      </c>
      <c r="B43" s="144" t="s">
        <v>364</v>
      </c>
      <c r="C43" s="119" t="s">
        <v>343</v>
      </c>
      <c r="D43" s="119"/>
      <c r="E43" s="119"/>
      <c r="F43" s="26">
        <f>COUNTIF(DATOS!$I$12:$I$211,TABULACIÓN!C43)</f>
        <v>0</v>
      </c>
      <c r="G43" s="42" t="e">
        <f>F43/$F$9</f>
        <v>#DIV/0!</v>
      </c>
      <c r="L43" s="16"/>
      <c r="M43" s="16"/>
      <c r="N43" s="16"/>
      <c r="O43" s="16"/>
      <c r="R43" s="49" t="str">
        <f>C43</f>
        <v>Si</v>
      </c>
      <c r="S43" s="48" t="e">
        <f>G43</f>
        <v>#DIV/0!</v>
      </c>
    </row>
    <row r="44" spans="1:19" s="17" customFormat="1" ht="112.5" customHeight="1">
      <c r="A44" s="120"/>
      <c r="B44" s="144"/>
      <c r="C44" s="120" t="s">
        <v>342</v>
      </c>
      <c r="D44" s="120"/>
      <c r="E44" s="120"/>
      <c r="F44" s="40">
        <f>COUNTIF(DATOS!$I$12:$I$211,TABULACIÓN!C44)</f>
        <v>0</v>
      </c>
      <c r="G44" s="43" t="e">
        <f>F44/$F$9</f>
        <v>#DIV/0!</v>
      </c>
      <c r="L44" s="16"/>
      <c r="M44" s="16"/>
      <c r="N44" s="16"/>
      <c r="O44" s="16"/>
      <c r="R44" s="49" t="str">
        <f>C44</f>
        <v>No</v>
      </c>
      <c r="S44" s="48" t="e">
        <f>G44</f>
        <v>#DIV/0!</v>
      </c>
    </row>
    <row r="45" spans="1:19" s="17" customFormat="1">
      <c r="C45" s="16"/>
      <c r="D45" s="16"/>
      <c r="E45" s="16"/>
      <c r="F45" s="16"/>
      <c r="G45" s="46"/>
      <c r="L45" s="16"/>
      <c r="M45" s="16"/>
      <c r="N45" s="16"/>
      <c r="O45" s="16"/>
      <c r="R45" s="47"/>
      <c r="S45" s="48"/>
    </row>
    <row r="46" spans="1:19" s="17" customFormat="1">
      <c r="B46" s="41"/>
      <c r="C46" s="16"/>
      <c r="D46" s="16"/>
      <c r="E46" s="16"/>
      <c r="F46" s="16"/>
      <c r="G46" s="48" t="s">
        <v>353</v>
      </c>
      <c r="L46" s="16"/>
      <c r="M46" s="16"/>
      <c r="N46" s="16"/>
      <c r="O46" s="16"/>
      <c r="R46" s="49"/>
      <c r="S46" s="48" t="str">
        <f>G46</f>
        <v>Información de calidad</v>
      </c>
    </row>
    <row r="47" spans="1:19" s="17" customFormat="1" ht="112.5" customHeight="1">
      <c r="A47" s="119">
        <v>7</v>
      </c>
      <c r="B47" s="143" t="s">
        <v>334</v>
      </c>
      <c r="C47" s="119" t="s">
        <v>343</v>
      </c>
      <c r="D47" s="119"/>
      <c r="E47" s="119"/>
      <c r="F47" s="26">
        <f>COUNTIF(DATOS!$J$12:$J$211,TABULACIÓN!C47)</f>
        <v>0</v>
      </c>
      <c r="G47" s="42" t="e">
        <f>F47/$F$9</f>
        <v>#DIV/0!</v>
      </c>
      <c r="L47" s="16"/>
      <c r="M47" s="16"/>
      <c r="N47" s="16"/>
      <c r="O47" s="16"/>
      <c r="R47" s="49" t="str">
        <f t="shared" si="8"/>
        <v>Si</v>
      </c>
      <c r="S47" s="48" t="e">
        <f t="shared" si="9"/>
        <v>#DIV/0!</v>
      </c>
    </row>
    <row r="48" spans="1:19" s="17" customFormat="1" ht="112.5" customHeight="1">
      <c r="A48" s="119"/>
      <c r="B48" s="143"/>
      <c r="C48" s="120" t="s">
        <v>342</v>
      </c>
      <c r="D48" s="120"/>
      <c r="E48" s="120"/>
      <c r="F48" s="40">
        <f>COUNTIF(DATOS!$J$12:$J$211,TABULACIÓN!C48)</f>
        <v>0</v>
      </c>
      <c r="G48" s="43" t="e">
        <f>F48/$F$9</f>
        <v>#DIV/0!</v>
      </c>
      <c r="L48" s="16"/>
      <c r="M48" s="16"/>
      <c r="N48" s="16"/>
      <c r="O48" s="16"/>
      <c r="R48" s="49" t="str">
        <f t="shared" si="8"/>
        <v>No</v>
      </c>
      <c r="S48" s="48" t="e">
        <f t="shared" si="9"/>
        <v>#DIV/0!</v>
      </c>
    </row>
    <row r="49" spans="1:19" s="17" customFormat="1">
      <c r="C49" s="16"/>
      <c r="D49" s="16"/>
      <c r="E49" s="16"/>
      <c r="F49" s="16"/>
      <c r="G49" s="46"/>
      <c r="L49" s="16"/>
      <c r="M49" s="16"/>
      <c r="N49" s="16"/>
      <c r="O49" s="16"/>
      <c r="R49" s="47"/>
      <c r="S49" s="48"/>
    </row>
    <row r="50" spans="1:19" s="17" customFormat="1">
      <c r="B50" s="41"/>
      <c r="C50" s="16"/>
      <c r="D50" s="16"/>
      <c r="E50" s="16"/>
      <c r="F50" s="16"/>
      <c r="G50" s="48" t="s">
        <v>352</v>
      </c>
      <c r="L50" s="16"/>
      <c r="M50" s="16"/>
      <c r="N50" s="16"/>
      <c r="O50" s="16"/>
      <c r="R50" s="49"/>
      <c r="S50" s="48" t="str">
        <f t="shared" si="9"/>
        <v>Participación ciudadana</v>
      </c>
    </row>
    <row r="51" spans="1:19" s="17" customFormat="1" ht="75" customHeight="1">
      <c r="A51" s="120">
        <v>8</v>
      </c>
      <c r="B51" s="144" t="s">
        <v>374</v>
      </c>
      <c r="C51" s="119" t="s">
        <v>380</v>
      </c>
      <c r="D51" s="119"/>
      <c r="E51" s="119"/>
      <c r="F51" s="26">
        <f>COUNTIF(DATOS!$K$12:$K$211,TABULACIÓN!C51)</f>
        <v>0</v>
      </c>
      <c r="G51" s="42" t="e">
        <f>F51/$F$9</f>
        <v>#DIV/0!</v>
      </c>
      <c r="L51" s="16"/>
      <c r="M51" s="16"/>
      <c r="N51" s="16"/>
      <c r="O51" s="16"/>
      <c r="R51" s="49" t="str">
        <f t="shared" si="8"/>
        <v>Logística</v>
      </c>
      <c r="S51" s="48" t="e">
        <f t="shared" si="9"/>
        <v>#DIV/0!</v>
      </c>
    </row>
    <row r="52" spans="1:19" s="17" customFormat="1" ht="75" customHeight="1">
      <c r="A52" s="120"/>
      <c r="B52" s="144"/>
      <c r="C52" s="119" t="s">
        <v>381</v>
      </c>
      <c r="D52" s="119"/>
      <c r="E52" s="119"/>
      <c r="F52" s="40">
        <f>COUNTIF(DATOS!$K$12:$K$211,TABULACIÓN!C52)</f>
        <v>0</v>
      </c>
      <c r="G52" s="43" t="e">
        <f>F52/$F$9</f>
        <v>#DIV/0!</v>
      </c>
      <c r="L52" s="16"/>
      <c r="M52" s="16"/>
      <c r="N52" s="16"/>
      <c r="O52" s="16"/>
      <c r="R52" s="49" t="str">
        <f>C52</f>
        <v>Presentación</v>
      </c>
      <c r="S52" s="48" t="e">
        <f>G52</f>
        <v>#DIV/0!</v>
      </c>
    </row>
    <row r="53" spans="1:19" s="17" customFormat="1" ht="75" customHeight="1">
      <c r="A53" s="120"/>
      <c r="B53" s="144"/>
      <c r="C53" s="120" t="s">
        <v>382</v>
      </c>
      <c r="D53" s="120"/>
      <c r="E53" s="120"/>
      <c r="F53" s="40">
        <f>COUNTIF(DATOS!$K$12:$K$211,TABULACIÓN!C53)</f>
        <v>0</v>
      </c>
      <c r="G53" s="43" t="e">
        <f>F53/$F$9</f>
        <v>#DIV/0!</v>
      </c>
      <c r="L53" s="16"/>
      <c r="M53" s="16"/>
      <c r="N53" s="16"/>
      <c r="O53" s="16"/>
      <c r="R53" s="49" t="str">
        <f t="shared" si="8"/>
        <v>Conectividad</v>
      </c>
      <c r="S53" s="48" t="e">
        <f t="shared" si="9"/>
        <v>#DIV/0!</v>
      </c>
    </row>
    <row r="54" spans="1:19" s="17" customFormat="1" ht="75" customHeight="1">
      <c r="A54" s="120"/>
      <c r="B54" s="144"/>
      <c r="C54" s="119" t="s">
        <v>383</v>
      </c>
      <c r="D54" s="119"/>
      <c r="E54" s="119"/>
      <c r="F54" s="26">
        <f>COUNTIF(DATOS!$K$12:$K$211,TABULACIÓN!C54)</f>
        <v>0</v>
      </c>
      <c r="G54" s="42" t="e">
        <f>F54/$F$9</f>
        <v>#DIV/0!</v>
      </c>
      <c r="L54" s="16"/>
      <c r="M54" s="16"/>
      <c r="N54" s="16"/>
      <c r="O54" s="16"/>
      <c r="R54" s="49" t="str">
        <f t="shared" si="8"/>
        <v>Lenguaje utilizado</v>
      </c>
      <c r="S54" s="48" t="e">
        <f t="shared" si="9"/>
        <v>#DIV/0!</v>
      </c>
    </row>
    <row r="55" spans="1:19" s="17" customFormat="1">
      <c r="C55" s="16"/>
      <c r="D55" s="16"/>
      <c r="E55" s="16"/>
      <c r="F55" s="16"/>
      <c r="G55" s="46"/>
      <c r="L55" s="16"/>
      <c r="M55" s="16"/>
      <c r="N55" s="16"/>
      <c r="O55" s="16"/>
      <c r="R55" s="47"/>
      <c r="S55" s="48"/>
    </row>
    <row r="56" spans="1:19">
      <c r="A56" s="21"/>
      <c r="B56" s="22"/>
      <c r="D56" s="23"/>
      <c r="G56" s="19"/>
      <c r="S56" s="19"/>
    </row>
    <row r="57" spans="1:19">
      <c r="A57" s="145" t="str">
        <f>CONCATENATE("Análisis evaluación ",DATOS!C5," ",TABULACIÓN!I9)</f>
        <v xml:space="preserve">Análisis evaluación  Regional 0 / </v>
      </c>
      <c r="B57" s="146"/>
      <c r="C57" s="146"/>
      <c r="D57" s="146"/>
      <c r="E57" s="146"/>
      <c r="F57" s="146"/>
      <c r="G57" s="147"/>
      <c r="S57" s="19"/>
    </row>
    <row r="58" spans="1:19">
      <c r="A58" s="148"/>
      <c r="B58" s="149"/>
      <c r="C58" s="149"/>
      <c r="D58" s="149"/>
      <c r="E58" s="149"/>
      <c r="F58" s="149"/>
      <c r="G58" s="150"/>
      <c r="S58" s="19"/>
    </row>
    <row r="59" spans="1:19">
      <c r="A59" s="148"/>
      <c r="B59" s="149"/>
      <c r="C59" s="149"/>
      <c r="D59" s="149"/>
      <c r="E59" s="149"/>
      <c r="F59" s="149"/>
      <c r="G59" s="150"/>
      <c r="S59" s="19"/>
    </row>
    <row r="60" spans="1:19">
      <c r="A60" s="148"/>
      <c r="B60" s="149"/>
      <c r="C60" s="149"/>
      <c r="D60" s="149"/>
      <c r="E60" s="149"/>
      <c r="F60" s="149"/>
      <c r="G60" s="150"/>
      <c r="S60" s="19"/>
    </row>
    <row r="61" spans="1:19">
      <c r="A61" s="148"/>
      <c r="B61" s="149"/>
      <c r="C61" s="149"/>
      <c r="D61" s="149"/>
      <c r="E61" s="149"/>
      <c r="F61" s="149"/>
      <c r="G61" s="150"/>
      <c r="S61" s="19"/>
    </row>
    <row r="62" spans="1:19">
      <c r="A62" s="148"/>
      <c r="B62" s="149"/>
      <c r="C62" s="149"/>
      <c r="D62" s="149"/>
      <c r="E62" s="149"/>
      <c r="F62" s="149"/>
      <c r="G62" s="150"/>
      <c r="S62" s="19"/>
    </row>
    <row r="63" spans="1:19">
      <c r="A63" s="148"/>
      <c r="B63" s="149"/>
      <c r="C63" s="149"/>
      <c r="D63" s="149"/>
      <c r="E63" s="149"/>
      <c r="F63" s="149"/>
      <c r="G63" s="150"/>
      <c r="S63" s="19"/>
    </row>
    <row r="64" spans="1:19">
      <c r="A64" s="148"/>
      <c r="B64" s="149"/>
      <c r="C64" s="149"/>
      <c r="D64" s="149"/>
      <c r="E64" s="149"/>
      <c r="F64" s="149"/>
      <c r="G64" s="150"/>
      <c r="S64" s="19"/>
    </row>
    <row r="65" spans="1:19">
      <c r="A65" s="148"/>
      <c r="B65" s="149"/>
      <c r="C65" s="149"/>
      <c r="D65" s="149"/>
      <c r="E65" s="149"/>
      <c r="F65" s="149"/>
      <c r="G65" s="150"/>
      <c r="S65" s="19"/>
    </row>
    <row r="66" spans="1:19">
      <c r="A66" s="148"/>
      <c r="B66" s="149"/>
      <c r="C66" s="149"/>
      <c r="D66" s="149"/>
      <c r="E66" s="149"/>
      <c r="F66" s="149"/>
      <c r="G66" s="150"/>
      <c r="S66" s="19"/>
    </row>
    <row r="67" spans="1:19">
      <c r="A67" s="148"/>
      <c r="B67" s="149"/>
      <c r="C67" s="149"/>
      <c r="D67" s="149"/>
      <c r="E67" s="149"/>
      <c r="F67" s="149"/>
      <c r="G67" s="150"/>
      <c r="S67" s="19"/>
    </row>
    <row r="68" spans="1:19">
      <c r="A68" s="148"/>
      <c r="B68" s="149"/>
      <c r="C68" s="149"/>
      <c r="D68" s="149"/>
      <c r="E68" s="149"/>
      <c r="F68" s="149"/>
      <c r="G68" s="150"/>
      <c r="S68" s="19"/>
    </row>
    <row r="69" spans="1:19">
      <c r="A69" s="148"/>
      <c r="B69" s="149"/>
      <c r="C69" s="149"/>
      <c r="D69" s="149"/>
      <c r="E69" s="149"/>
      <c r="F69" s="149"/>
      <c r="G69" s="150"/>
      <c r="S69" s="19"/>
    </row>
    <row r="70" spans="1:19">
      <c r="A70" s="148"/>
      <c r="B70" s="149"/>
      <c r="C70" s="149"/>
      <c r="D70" s="149"/>
      <c r="E70" s="149"/>
      <c r="F70" s="149"/>
      <c r="G70" s="150"/>
      <c r="S70" s="19"/>
    </row>
    <row r="71" spans="1:19">
      <c r="A71" s="21"/>
      <c r="B71" s="22"/>
      <c r="D71" s="23"/>
      <c r="G71" s="19"/>
      <c r="S71" s="19"/>
    </row>
    <row r="72" spans="1:19">
      <c r="A72" s="129" t="s">
        <v>267</v>
      </c>
      <c r="B72" s="129"/>
      <c r="C72" s="129"/>
      <c r="D72" s="129"/>
      <c r="E72" s="129"/>
      <c r="F72" s="129"/>
      <c r="G72" s="129"/>
      <c r="S72" s="19"/>
    </row>
    <row r="73" spans="1:19">
      <c r="A73" s="130"/>
      <c r="B73" s="130"/>
      <c r="C73" s="130"/>
      <c r="D73" s="130"/>
      <c r="E73" s="130"/>
      <c r="F73" s="130"/>
      <c r="G73" s="130"/>
      <c r="S73" s="19"/>
    </row>
    <row r="74" spans="1:19">
      <c r="G74" s="19"/>
      <c r="S74" s="19"/>
    </row>
    <row r="75" spans="1:19" ht="12.75" customHeight="1">
      <c r="A75" s="129" t="s">
        <v>354</v>
      </c>
      <c r="B75" s="129"/>
      <c r="C75" s="129"/>
      <c r="D75" s="129"/>
      <c r="E75" s="129"/>
      <c r="F75" s="129"/>
      <c r="G75" s="129"/>
      <c r="S75" s="19"/>
    </row>
    <row r="76" spans="1:19">
      <c r="A76" s="130"/>
      <c r="B76" s="130"/>
      <c r="C76" s="130"/>
      <c r="D76" s="130"/>
      <c r="E76" s="130"/>
      <c r="F76" s="130"/>
      <c r="G76" s="130"/>
      <c r="S76" s="19"/>
    </row>
    <row r="77" spans="1:19">
      <c r="G77" s="19"/>
      <c r="S77" s="19"/>
    </row>
    <row r="78" spans="1:19" ht="12.75" customHeight="1">
      <c r="A78" s="131" t="s">
        <v>301</v>
      </c>
      <c r="B78" s="131"/>
      <c r="C78" s="131"/>
      <c r="D78" s="131"/>
      <c r="E78" s="131"/>
      <c r="F78" s="131"/>
      <c r="G78" s="131"/>
      <c r="S78" s="19"/>
    </row>
    <row r="79" spans="1:19">
      <c r="A79" s="131"/>
      <c r="B79" s="131"/>
      <c r="C79" s="131"/>
      <c r="D79" s="131"/>
      <c r="E79" s="131"/>
      <c r="F79" s="131"/>
      <c r="G79" s="131"/>
      <c r="S79" s="19"/>
    </row>
    <row r="80" spans="1:19">
      <c r="A80" s="131"/>
      <c r="B80" s="131"/>
      <c r="C80" s="131"/>
      <c r="D80" s="131"/>
      <c r="E80" s="131"/>
      <c r="F80" s="131"/>
      <c r="G80" s="131"/>
      <c r="S80" s="19"/>
    </row>
    <row r="81" spans="1:19">
      <c r="A81" s="131"/>
      <c r="B81" s="131"/>
      <c r="C81" s="131"/>
      <c r="D81" s="131"/>
      <c r="E81" s="131"/>
      <c r="F81" s="131"/>
      <c r="G81" s="131"/>
      <c r="S81" s="19"/>
    </row>
    <row r="82" spans="1:19">
      <c r="A82" s="21"/>
      <c r="B82" s="22"/>
      <c r="D82" s="23"/>
      <c r="G82" s="19"/>
      <c r="S82" s="19"/>
    </row>
    <row r="83" spans="1:19">
      <c r="A83" s="21"/>
      <c r="B83" s="22"/>
      <c r="D83" s="23"/>
      <c r="G83" s="19"/>
      <c r="S83" s="19"/>
    </row>
    <row r="84" spans="1:19">
      <c r="A84" s="21"/>
      <c r="B84" s="22"/>
      <c r="D84" s="23"/>
      <c r="G84" s="19"/>
      <c r="S84" s="19"/>
    </row>
    <row r="85" spans="1:19">
      <c r="A85" s="21"/>
      <c r="B85" s="22"/>
      <c r="D85" s="23"/>
      <c r="G85" s="19"/>
      <c r="S85" s="19"/>
    </row>
    <row r="86" spans="1:19">
      <c r="A86" s="21"/>
      <c r="B86" s="22"/>
      <c r="D86" s="23"/>
      <c r="G86" s="19"/>
      <c r="S86" s="19"/>
    </row>
    <row r="87" spans="1:19">
      <c r="A87" s="21"/>
      <c r="B87" s="22"/>
      <c r="D87" s="23"/>
      <c r="G87" s="19"/>
      <c r="S87" s="19"/>
    </row>
    <row r="88" spans="1:19">
      <c r="A88" s="21"/>
      <c r="B88" s="22"/>
      <c r="D88" s="23"/>
      <c r="G88" s="19"/>
      <c r="S88" s="19"/>
    </row>
    <row r="89" spans="1:19">
      <c r="A89" s="21"/>
      <c r="B89" s="22"/>
      <c r="D89" s="23"/>
      <c r="G89" s="19"/>
      <c r="S89" s="19"/>
    </row>
    <row r="90" spans="1:19">
      <c r="A90" s="21"/>
      <c r="B90" s="22"/>
      <c r="D90" s="23"/>
      <c r="G90" s="19"/>
      <c r="S90" s="19"/>
    </row>
    <row r="91" spans="1:19">
      <c r="A91" s="21"/>
      <c r="B91" s="22"/>
      <c r="D91" s="23"/>
      <c r="G91" s="19"/>
      <c r="S91" s="19"/>
    </row>
    <row r="92" spans="1:19">
      <c r="A92" s="21"/>
      <c r="B92" s="22"/>
      <c r="D92" s="23"/>
      <c r="G92" s="19"/>
      <c r="S92" s="19"/>
    </row>
    <row r="93" spans="1:19">
      <c r="A93" s="21"/>
      <c r="B93" s="22"/>
      <c r="D93" s="23"/>
      <c r="G93" s="19"/>
      <c r="S93" s="19"/>
    </row>
    <row r="94" spans="1:19">
      <c r="A94" s="21"/>
      <c r="B94" s="22"/>
      <c r="D94" s="23"/>
      <c r="G94" s="19"/>
      <c r="S94" s="19"/>
    </row>
    <row r="95" spans="1:19">
      <c r="A95" s="21"/>
      <c r="B95" s="22"/>
      <c r="D95" s="23"/>
      <c r="G95" s="19"/>
      <c r="S95" s="19"/>
    </row>
    <row r="96" spans="1:19">
      <c r="A96" s="21"/>
      <c r="B96" s="22"/>
      <c r="D96" s="23"/>
      <c r="G96" s="19"/>
      <c r="S96" s="19"/>
    </row>
    <row r="97" spans="1:19">
      <c r="A97" s="21"/>
      <c r="B97" s="22"/>
      <c r="D97" s="23"/>
      <c r="G97" s="19"/>
      <c r="S97" s="19"/>
    </row>
    <row r="98" spans="1:19">
      <c r="A98" s="21"/>
      <c r="B98" s="22"/>
      <c r="D98" s="23"/>
      <c r="G98" s="19"/>
      <c r="S98" s="19"/>
    </row>
    <row r="99" spans="1:19">
      <c r="A99" s="21"/>
      <c r="B99" s="22"/>
      <c r="D99" s="23"/>
      <c r="G99" s="19"/>
      <c r="S99" s="19"/>
    </row>
    <row r="100" spans="1:19">
      <c r="A100" s="21"/>
      <c r="B100" s="22"/>
      <c r="D100" s="23"/>
      <c r="G100" s="19"/>
      <c r="S100" s="19"/>
    </row>
    <row r="101" spans="1:19">
      <c r="A101" s="21"/>
      <c r="B101" s="22"/>
      <c r="D101" s="23"/>
      <c r="G101" s="19"/>
      <c r="S101" s="19"/>
    </row>
    <row r="102" spans="1:19">
      <c r="A102" s="21"/>
      <c r="B102" s="22"/>
      <c r="D102" s="23"/>
      <c r="G102" s="19"/>
      <c r="S102" s="19"/>
    </row>
    <row r="103" spans="1:19">
      <c r="A103" s="21"/>
      <c r="B103" s="22"/>
      <c r="D103" s="23"/>
      <c r="G103" s="19"/>
      <c r="S103" s="19"/>
    </row>
    <row r="104" spans="1:19">
      <c r="A104" s="21"/>
      <c r="B104" s="22"/>
      <c r="D104" s="23"/>
      <c r="G104" s="19"/>
      <c r="S104" s="19"/>
    </row>
    <row r="105" spans="1:19">
      <c r="A105" s="21"/>
      <c r="B105" s="22"/>
      <c r="D105" s="23"/>
      <c r="G105" s="19"/>
      <c r="S105" s="19"/>
    </row>
    <row r="106" spans="1:19">
      <c r="A106" s="21"/>
      <c r="B106" s="22"/>
      <c r="D106" s="23"/>
      <c r="G106" s="19"/>
      <c r="S106" s="19"/>
    </row>
    <row r="107" spans="1:19">
      <c r="A107" s="21"/>
      <c r="B107" s="22"/>
      <c r="D107" s="23"/>
      <c r="G107" s="19"/>
      <c r="S107" s="19"/>
    </row>
    <row r="108" spans="1:19">
      <c r="A108" s="21"/>
      <c r="B108" s="22"/>
      <c r="D108" s="23"/>
      <c r="G108" s="19"/>
      <c r="S108" s="19"/>
    </row>
    <row r="109" spans="1:19">
      <c r="A109" s="21"/>
      <c r="B109" s="22"/>
      <c r="D109" s="23"/>
      <c r="G109" s="19"/>
      <c r="S109" s="19"/>
    </row>
    <row r="110" spans="1:19">
      <c r="A110" s="21"/>
      <c r="B110" s="22"/>
      <c r="D110" s="23"/>
      <c r="G110" s="19"/>
      <c r="S110" s="19"/>
    </row>
    <row r="111" spans="1:19">
      <c r="A111" s="21"/>
      <c r="B111" s="22"/>
      <c r="D111" s="23"/>
      <c r="G111" s="19"/>
      <c r="S111" s="19"/>
    </row>
    <row r="112" spans="1:19">
      <c r="A112" s="21"/>
      <c r="B112" s="22"/>
      <c r="D112" s="23"/>
      <c r="G112" s="19"/>
      <c r="S112" s="19"/>
    </row>
    <row r="113" spans="1:19">
      <c r="A113" s="21"/>
      <c r="B113" s="22"/>
      <c r="D113" s="23"/>
      <c r="G113" s="19"/>
      <c r="S113" s="19"/>
    </row>
    <row r="114" spans="1:19">
      <c r="A114" s="21"/>
      <c r="B114" s="22"/>
      <c r="D114" s="23"/>
      <c r="G114" s="19"/>
      <c r="S114" s="19"/>
    </row>
    <row r="115" spans="1:19">
      <c r="A115" s="21"/>
      <c r="B115" s="22"/>
      <c r="D115" s="23"/>
      <c r="G115" s="19"/>
      <c r="S115" s="19"/>
    </row>
    <row r="116" spans="1:19">
      <c r="A116" s="21"/>
      <c r="B116" s="22"/>
      <c r="D116" s="23"/>
      <c r="G116" s="19"/>
      <c r="S116" s="19"/>
    </row>
    <row r="117" spans="1:19">
      <c r="A117" s="21"/>
      <c r="B117" s="22"/>
      <c r="D117" s="23"/>
      <c r="G117" s="19"/>
      <c r="S117" s="19"/>
    </row>
    <row r="118" spans="1:19">
      <c r="A118" s="21"/>
      <c r="B118" s="22"/>
      <c r="D118" s="23"/>
      <c r="G118" s="19"/>
      <c r="S118" s="19"/>
    </row>
    <row r="119" spans="1:19">
      <c r="A119" s="21"/>
      <c r="B119" s="22"/>
      <c r="D119" s="23"/>
      <c r="G119" s="19"/>
      <c r="S119" s="19"/>
    </row>
    <row r="120" spans="1:19">
      <c r="A120" s="21"/>
      <c r="B120" s="22"/>
      <c r="D120" s="23"/>
      <c r="G120" s="19"/>
      <c r="S120" s="19"/>
    </row>
    <row r="121" spans="1:19">
      <c r="A121" s="21"/>
      <c r="B121" s="22"/>
      <c r="D121" s="23"/>
      <c r="G121" s="19"/>
      <c r="S121" s="19"/>
    </row>
    <row r="122" spans="1:19">
      <c r="A122" s="21"/>
      <c r="B122" s="22"/>
      <c r="D122" s="23"/>
      <c r="G122" s="19"/>
      <c r="S122" s="19"/>
    </row>
    <row r="123" spans="1:19">
      <c r="A123" s="21"/>
      <c r="B123" s="22"/>
      <c r="D123" s="23"/>
      <c r="G123" s="19"/>
      <c r="S123" s="19"/>
    </row>
    <row r="124" spans="1:19">
      <c r="A124" s="21"/>
      <c r="B124" s="22"/>
      <c r="D124" s="23"/>
      <c r="G124" s="19"/>
      <c r="S124" s="19"/>
    </row>
    <row r="125" spans="1:19">
      <c r="A125" s="21"/>
      <c r="B125" s="22"/>
      <c r="D125" s="23"/>
      <c r="G125" s="19"/>
      <c r="S125" s="19"/>
    </row>
    <row r="126" spans="1:19">
      <c r="A126" s="21"/>
      <c r="B126" s="22"/>
      <c r="D126" s="23"/>
      <c r="G126" s="19"/>
      <c r="S126" s="19"/>
    </row>
    <row r="127" spans="1:19">
      <c r="A127" s="21"/>
      <c r="B127" s="22"/>
      <c r="D127" s="23"/>
      <c r="G127" s="19"/>
      <c r="S127" s="19"/>
    </row>
    <row r="128" spans="1:19">
      <c r="A128" s="21"/>
      <c r="B128" s="22"/>
      <c r="D128" s="23"/>
      <c r="G128" s="19"/>
      <c r="S128" s="19"/>
    </row>
    <row r="129" spans="1:19">
      <c r="A129" s="21"/>
      <c r="B129" s="22"/>
      <c r="D129" s="23"/>
      <c r="G129" s="19"/>
      <c r="S129" s="19"/>
    </row>
    <row r="130" spans="1:19">
      <c r="A130" s="21"/>
      <c r="B130" s="22"/>
      <c r="D130" s="23"/>
      <c r="G130" s="19"/>
      <c r="S130" s="19"/>
    </row>
    <row r="131" spans="1:19">
      <c r="A131" s="21"/>
      <c r="B131" s="22"/>
      <c r="D131" s="23"/>
      <c r="G131" s="19"/>
      <c r="S131" s="19"/>
    </row>
    <row r="132" spans="1:19">
      <c r="A132" s="21"/>
      <c r="B132" s="22"/>
      <c r="D132" s="23"/>
      <c r="G132" s="19"/>
      <c r="S132" s="19"/>
    </row>
    <row r="133" spans="1:19">
      <c r="A133" s="21"/>
      <c r="B133" s="22"/>
      <c r="D133" s="23"/>
      <c r="G133" s="19"/>
      <c r="S133" s="19"/>
    </row>
    <row r="134" spans="1:19">
      <c r="A134" s="21"/>
      <c r="B134" s="22"/>
      <c r="D134" s="23"/>
      <c r="G134" s="19"/>
      <c r="S134" s="19"/>
    </row>
    <row r="135" spans="1:19">
      <c r="A135" s="21"/>
      <c r="B135" s="22"/>
      <c r="D135" s="23"/>
      <c r="G135" s="19"/>
      <c r="S135" s="19"/>
    </row>
    <row r="136" spans="1:19">
      <c r="A136" s="21"/>
      <c r="B136" s="22"/>
      <c r="D136" s="23"/>
      <c r="G136" s="19"/>
      <c r="S136" s="19"/>
    </row>
    <row r="137" spans="1:19">
      <c r="A137" s="21"/>
      <c r="B137" s="22"/>
      <c r="D137" s="23"/>
      <c r="G137" s="19"/>
      <c r="S137" s="19"/>
    </row>
    <row r="138" spans="1:19">
      <c r="A138" s="21"/>
      <c r="B138" s="22"/>
      <c r="D138" s="23"/>
      <c r="G138" s="19"/>
      <c r="S138" s="19"/>
    </row>
    <row r="139" spans="1:19">
      <c r="A139" s="21"/>
      <c r="B139" s="22"/>
      <c r="D139" s="23"/>
      <c r="G139" s="19"/>
      <c r="S139" s="19"/>
    </row>
    <row r="140" spans="1:19">
      <c r="A140" s="21"/>
      <c r="B140" s="22"/>
      <c r="D140" s="23"/>
      <c r="G140" s="19"/>
      <c r="S140" s="19"/>
    </row>
    <row r="141" spans="1:19">
      <c r="A141" s="21"/>
      <c r="B141" s="22"/>
      <c r="D141" s="23"/>
      <c r="G141" s="19"/>
      <c r="S141" s="19"/>
    </row>
    <row r="142" spans="1:19">
      <c r="A142" s="21"/>
      <c r="B142" s="22"/>
      <c r="D142" s="23"/>
      <c r="G142" s="19"/>
      <c r="S142" s="19"/>
    </row>
    <row r="143" spans="1:19">
      <c r="A143" s="21"/>
      <c r="B143" s="22"/>
      <c r="D143" s="23"/>
      <c r="G143" s="19"/>
      <c r="S143" s="19"/>
    </row>
    <row r="144" spans="1:19">
      <c r="A144" s="21"/>
      <c r="B144" s="22"/>
      <c r="D144" s="23"/>
      <c r="G144" s="19"/>
      <c r="S144" s="19"/>
    </row>
    <row r="145" spans="1:19">
      <c r="A145" s="21"/>
      <c r="B145" s="22"/>
      <c r="D145" s="23"/>
      <c r="G145" s="19"/>
      <c r="S145" s="19"/>
    </row>
    <row r="146" spans="1:19">
      <c r="A146" s="21"/>
      <c r="B146" s="22"/>
      <c r="D146" s="23"/>
      <c r="G146" s="19"/>
      <c r="S146" s="19"/>
    </row>
    <row r="147" spans="1:19">
      <c r="A147" s="21"/>
      <c r="B147" s="22"/>
      <c r="D147" s="23"/>
      <c r="G147" s="19"/>
      <c r="S147" s="19"/>
    </row>
    <row r="148" spans="1:19">
      <c r="A148" s="21"/>
      <c r="B148" s="22"/>
      <c r="D148" s="23"/>
      <c r="G148" s="19"/>
      <c r="S148" s="19"/>
    </row>
    <row r="149" spans="1:19">
      <c r="A149" s="21"/>
      <c r="B149" s="22"/>
      <c r="D149" s="23"/>
      <c r="G149" s="19"/>
      <c r="S149" s="19"/>
    </row>
    <row r="150" spans="1:19">
      <c r="A150" s="21"/>
      <c r="B150" s="22"/>
      <c r="D150" s="23"/>
      <c r="G150" s="19"/>
      <c r="S150" s="19"/>
    </row>
    <row r="151" spans="1:19">
      <c r="A151" s="21"/>
      <c r="B151" s="22"/>
      <c r="D151" s="23"/>
      <c r="G151" s="19"/>
      <c r="S151" s="19"/>
    </row>
    <row r="152" spans="1:19">
      <c r="A152" s="21"/>
      <c r="B152" s="22"/>
      <c r="D152" s="23"/>
      <c r="G152" s="19"/>
      <c r="S152" s="19"/>
    </row>
    <row r="153" spans="1:19">
      <c r="A153" s="21"/>
      <c r="B153" s="22"/>
      <c r="D153" s="23"/>
      <c r="G153" s="19"/>
      <c r="S153" s="19"/>
    </row>
    <row r="154" spans="1:19">
      <c r="A154" s="21"/>
      <c r="B154" s="22"/>
      <c r="D154" s="23"/>
      <c r="G154" s="19"/>
      <c r="S154" s="19"/>
    </row>
    <row r="155" spans="1:19">
      <c r="B155" s="24"/>
      <c r="C155" s="24"/>
      <c r="G155" s="19"/>
      <c r="S155" s="19"/>
    </row>
    <row r="156" spans="1:19">
      <c r="G156" s="19"/>
      <c r="S156" s="19"/>
    </row>
    <row r="157" spans="1:19">
      <c r="G157" s="19"/>
      <c r="S157" s="19"/>
    </row>
    <row r="158" spans="1:19">
      <c r="G158" s="19"/>
      <c r="S158" s="19"/>
    </row>
    <row r="159" spans="1:19">
      <c r="G159" s="19"/>
      <c r="S159" s="19"/>
    </row>
    <row r="160" spans="1:19">
      <c r="G160" s="19"/>
      <c r="S160" s="19"/>
    </row>
    <row r="161" spans="7:19">
      <c r="G161" s="19"/>
      <c r="S161" s="19"/>
    </row>
    <row r="162" spans="7:19">
      <c r="G162" s="19"/>
      <c r="S162" s="19"/>
    </row>
    <row r="163" spans="7:19">
      <c r="G163" s="19"/>
      <c r="S163" s="19"/>
    </row>
    <row r="164" spans="7:19">
      <c r="G164" s="19"/>
      <c r="S164" s="19"/>
    </row>
    <row r="165" spans="7:19">
      <c r="G165" s="19"/>
      <c r="S165" s="19"/>
    </row>
    <row r="166" spans="7:19">
      <c r="G166" s="19"/>
      <c r="S166" s="19"/>
    </row>
    <row r="167" spans="7:19">
      <c r="G167" s="19"/>
      <c r="S167" s="19"/>
    </row>
    <row r="168" spans="7:19">
      <c r="G168" s="19"/>
      <c r="S168" s="19"/>
    </row>
    <row r="169" spans="7:19">
      <c r="G169" s="19"/>
      <c r="S169" s="19"/>
    </row>
    <row r="170" spans="7:19">
      <c r="G170" s="19"/>
      <c r="S170" s="19"/>
    </row>
    <row r="171" spans="7:19">
      <c r="G171" s="19"/>
      <c r="S171" s="19"/>
    </row>
    <row r="172" spans="7:19">
      <c r="G172" s="19"/>
      <c r="S172" s="19"/>
    </row>
    <row r="173" spans="7:19">
      <c r="G173" s="19"/>
      <c r="S173" s="19"/>
    </row>
    <row r="174" spans="7:19">
      <c r="G174" s="19"/>
      <c r="S174" s="19"/>
    </row>
    <row r="175" spans="7:19">
      <c r="G175" s="19"/>
      <c r="S175" s="19"/>
    </row>
    <row r="176" spans="7:19">
      <c r="G176" s="19"/>
      <c r="S176" s="19"/>
    </row>
    <row r="177" spans="7:19">
      <c r="G177" s="19"/>
      <c r="S177" s="19"/>
    </row>
    <row r="178" spans="7:19">
      <c r="G178" s="19"/>
      <c r="S178" s="19"/>
    </row>
    <row r="179" spans="7:19">
      <c r="G179" s="19"/>
      <c r="S179" s="19"/>
    </row>
    <row r="180" spans="7:19">
      <c r="G180" s="19"/>
      <c r="S180" s="19"/>
    </row>
    <row r="181" spans="7:19">
      <c r="G181" s="19"/>
      <c r="S181" s="19"/>
    </row>
    <row r="182" spans="7:19">
      <c r="G182" s="19"/>
      <c r="S182" s="19"/>
    </row>
    <row r="183" spans="7:19">
      <c r="G183" s="19"/>
      <c r="S183" s="19"/>
    </row>
    <row r="184" spans="7:19">
      <c r="G184" s="19"/>
      <c r="S184" s="19"/>
    </row>
    <row r="185" spans="7:19">
      <c r="G185" s="19"/>
      <c r="S185" s="19"/>
    </row>
    <row r="186" spans="7:19">
      <c r="G186" s="19"/>
      <c r="S186" s="19"/>
    </row>
    <row r="187" spans="7:19">
      <c r="G187" s="19"/>
      <c r="S187" s="19"/>
    </row>
    <row r="188" spans="7:19">
      <c r="G188" s="19"/>
      <c r="S188" s="19"/>
    </row>
    <row r="189" spans="7:19">
      <c r="G189" s="45"/>
      <c r="S189" s="19"/>
    </row>
    <row r="190" spans="7:19">
      <c r="G190" s="45"/>
      <c r="S190" s="19"/>
    </row>
    <row r="191" spans="7:19">
      <c r="G191" s="45"/>
      <c r="S191" s="19"/>
    </row>
    <row r="192" spans="7:19">
      <c r="G192" s="45"/>
      <c r="S192" s="19"/>
    </row>
    <row r="193" spans="7:19">
      <c r="G193" s="45"/>
      <c r="S193" s="19"/>
    </row>
    <row r="194" spans="7:19">
      <c r="G194" s="45"/>
      <c r="S194" s="19"/>
    </row>
    <row r="195" spans="7:19">
      <c r="G195" s="45"/>
      <c r="S195" s="19"/>
    </row>
    <row r="196" spans="7:19">
      <c r="G196" s="45"/>
      <c r="S196" s="19"/>
    </row>
    <row r="197" spans="7:19">
      <c r="G197" s="45"/>
      <c r="S197" s="19"/>
    </row>
    <row r="198" spans="7:19">
      <c r="G198" s="45"/>
      <c r="S198" s="19"/>
    </row>
    <row r="199" spans="7:19">
      <c r="G199" s="45"/>
      <c r="S199" s="19"/>
    </row>
    <row r="200" spans="7:19">
      <c r="G200" s="45"/>
      <c r="S200" s="19"/>
    </row>
  </sheetData>
  <mergeCells count="63">
    <mergeCell ref="A13:A18"/>
    <mergeCell ref="B13:B18"/>
    <mergeCell ref="C24:E24"/>
    <mergeCell ref="C25:E25"/>
    <mergeCell ref="C26:E26"/>
    <mergeCell ref="C21:E21"/>
    <mergeCell ref="A21:A26"/>
    <mergeCell ref="B21:B26"/>
    <mergeCell ref="C13:E13"/>
    <mergeCell ref="C14:E14"/>
    <mergeCell ref="C15:E15"/>
    <mergeCell ref="A57:G57"/>
    <mergeCell ref="A58:G70"/>
    <mergeCell ref="A34:A36"/>
    <mergeCell ref="B34:B36"/>
    <mergeCell ref="A51:A54"/>
    <mergeCell ref="G34:G35"/>
    <mergeCell ref="C52:E52"/>
    <mergeCell ref="B51:B54"/>
    <mergeCell ref="C53:E53"/>
    <mergeCell ref="C54:E54"/>
    <mergeCell ref="C47:E47"/>
    <mergeCell ref="C48:E48"/>
    <mergeCell ref="C51:E51"/>
    <mergeCell ref="A29:A32"/>
    <mergeCell ref="B29:B32"/>
    <mergeCell ref="C34:E35"/>
    <mergeCell ref="F34:F35"/>
    <mergeCell ref="A47:A48"/>
    <mergeCell ref="B47:B48"/>
    <mergeCell ref="A43:A44"/>
    <mergeCell ref="B43:B44"/>
    <mergeCell ref="A39:A40"/>
    <mergeCell ref="B39:B40"/>
    <mergeCell ref="C43:E43"/>
    <mergeCell ref="C44:E44"/>
    <mergeCell ref="C39:E39"/>
    <mergeCell ref="C40:E40"/>
    <mergeCell ref="C36:E36"/>
    <mergeCell ref="A72:G72"/>
    <mergeCell ref="A73:G73"/>
    <mergeCell ref="A75:G75"/>
    <mergeCell ref="A76:G76"/>
    <mergeCell ref="A78:G81"/>
    <mergeCell ref="I9:N9"/>
    <mergeCell ref="B1:J3"/>
    <mergeCell ref="K1:L1"/>
    <mergeCell ref="M1:N1"/>
    <mergeCell ref="K2:L2"/>
    <mergeCell ref="M2:N2"/>
    <mergeCell ref="K3:N3"/>
    <mergeCell ref="A9:E9"/>
    <mergeCell ref="K6:L6"/>
    <mergeCell ref="M6:N6"/>
    <mergeCell ref="G6:I6"/>
    <mergeCell ref="A1:A3"/>
    <mergeCell ref="D6:F6"/>
    <mergeCell ref="C11:E11"/>
    <mergeCell ref="C22:E22"/>
    <mergeCell ref="C23:E23"/>
    <mergeCell ref="C17:E17"/>
    <mergeCell ref="C18:E18"/>
    <mergeCell ref="C16:E16"/>
  </mergeCells>
  <conditionalFormatting sqref="M6">
    <cfRule type="containsBlanks" dxfId="5" priority="49">
      <formula>LEN(TRIM(M6))=0</formula>
    </cfRule>
  </conditionalFormatting>
  <conditionalFormatting sqref="A73">
    <cfRule type="containsBlanks" dxfId="4" priority="48">
      <formula>LEN(TRIM(A73))=0</formula>
    </cfRule>
  </conditionalFormatting>
  <conditionalFormatting sqref="A58">
    <cfRule type="containsBlanks" dxfId="3" priority="5">
      <formula>LEN(TRIM(A58))=0</formula>
    </cfRule>
  </conditionalFormatting>
  <conditionalFormatting sqref="B6">
    <cfRule type="cellIs" dxfId="2" priority="4" operator="equal">
      <formula>0</formula>
    </cfRule>
  </conditionalFormatting>
  <conditionalFormatting sqref="I9:N9">
    <cfRule type="containsText" dxfId="1" priority="2" operator="containsText" text="0">
      <formula>NOT(ISERROR(SEARCH("0",I9)))</formula>
    </cfRule>
  </conditionalFormatting>
  <dataValidations count="1">
    <dataValidation type="date" allowBlank="1" showInputMessage="1" showErrorMessage="1" sqref="M6:N6" xr:uid="{00000000-0002-0000-0200-000000000000}">
      <formula1>43831</formula1>
      <formula2>44196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520B33F-BC6B-44C4-B7AF-F9E1C6C763CE}">
            <xm:f>DATOS!$C$5="RENDICIÓN PÚBLICA DE CUENTAS"</xm:f>
            <x14:dxf>
              <font>
                <color theme="0" tint="-0.499984740745262"/>
              </font>
              <fill>
                <patternFill>
                  <bgColor theme="0" tint="-0.49998474074526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D6:I6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34</vt:i4>
      </vt:variant>
    </vt:vector>
  </HeadingPairs>
  <TitlesOfParts>
    <vt:vector size="37" baseType="lpstr">
      <vt:lpstr>Listas</vt:lpstr>
      <vt:lpstr>DATOS</vt:lpstr>
      <vt:lpstr>TABULACIÓN</vt:lpstr>
      <vt:lpstr>Amazonas</vt:lpstr>
      <vt:lpstr>Antioquia</vt:lpstr>
      <vt:lpstr>Arauca</vt:lpstr>
      <vt:lpstr>DATOS!Área_de_impresión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Cesar</cp:lastModifiedBy>
  <cp:lastPrinted>2018-11-20T15:22:54Z</cp:lastPrinted>
  <dcterms:created xsi:type="dcterms:W3CDTF">2009-03-27T14:45:10Z</dcterms:created>
  <dcterms:modified xsi:type="dcterms:W3CDTF">2020-09-01T15:49:34Z</dcterms:modified>
</cp:coreProperties>
</file>