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autoCompressPictures="0" defaultThemeVersion="124226"/>
  <mc:AlternateContent xmlns:mc="http://schemas.openxmlformats.org/markup-compatibility/2006">
    <mc:Choice Requires="x15">
      <x15ac:absPath xmlns:x15ac="http://schemas.microsoft.com/office/spreadsheetml/2010/11/ac" url="D:\SMO\"/>
    </mc:Choice>
  </mc:AlternateContent>
  <xr:revisionPtr revIDLastSave="0" documentId="13_ncr:1_{C48161D9-F916-41C6-8B02-C5A2E94CC66B}" xr6:coauthVersionLast="45" xr6:coauthVersionMax="45" xr10:uidLastSave="{00000000-0000-0000-0000-000000000000}"/>
  <bookViews>
    <workbookView xWindow="-120" yWindow="-120" windowWidth="20730" windowHeight="11160" activeTab="1" xr2:uid="{00000000-000D-0000-FFFF-FFFF00000000}"/>
  </bookViews>
  <sheets>
    <sheet name="CALCULO MUESTRA" sheetId="4" r:id="rId1"/>
    <sheet name="ENCUESTA" sheetId="2" r:id="rId2"/>
    <sheet name="TABULADO" sheetId="5" r:id="rId3"/>
  </sheets>
  <definedNames>
    <definedName name="_xlnm.Print_Area" localSheetId="0">'CALCULO MUESTRA'!$A$1:$M$42</definedName>
    <definedName name="_xlnm.Print_Area" localSheetId="1">ENCUESTA!$A$1:$K$51</definedName>
    <definedName name="_xlnm.Print_Area" localSheetId="2">TABULADO!$A$1:$BC$25</definedName>
    <definedName name="C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2" i="2" l="1"/>
  <c r="BC8" i="5" l="1"/>
  <c r="BC9" i="5"/>
  <c r="BC10" i="5"/>
  <c r="BC11" i="5"/>
  <c r="BC12" i="5"/>
  <c r="BC7" i="5"/>
  <c r="B20" i="5" s="1"/>
  <c r="G20" i="5" s="1"/>
  <c r="J24" i="2"/>
  <c r="J35" i="2"/>
  <c r="J17" i="2"/>
  <c r="J14" i="2"/>
  <c r="J7" i="2"/>
  <c r="F17" i="4" l="1"/>
  <c r="F18" i="4"/>
  <c r="F19" i="4"/>
  <c r="F20" i="4"/>
  <c r="F21" i="4"/>
  <c r="F22" i="4"/>
  <c r="F23" i="4"/>
  <c r="F24" i="4"/>
  <c r="F25" i="4"/>
  <c r="F26" i="4"/>
  <c r="F27" i="4"/>
  <c r="F28" i="4"/>
  <c r="F29" i="4"/>
  <c r="F30" i="4"/>
  <c r="F31" i="4"/>
  <c r="F32" i="4"/>
  <c r="F33" i="4"/>
  <c r="F34" i="4"/>
  <c r="F35" i="4"/>
  <c r="F36" i="4"/>
  <c r="F37" i="4"/>
  <c r="F38" i="4"/>
  <c r="F16" i="4"/>
  <c r="F39" i="4" l="1"/>
  <c r="B25" i="5"/>
  <c r="B24" i="5"/>
  <c r="B23" i="5"/>
  <c r="B21" i="5"/>
  <c r="B39" i="4"/>
  <c r="B22" i="5"/>
  <c r="G22" i="5" s="1"/>
  <c r="L17" i="4" l="1"/>
  <c r="G25" i="5" l="1"/>
  <c r="G24" i="5"/>
  <c r="G23" i="5"/>
  <c r="G21" i="5" l="1"/>
  <c r="L26" i="4"/>
  <c r="L25" i="4"/>
  <c r="L24" i="4"/>
  <c r="L23" i="4"/>
  <c r="L22" i="4"/>
  <c r="L21" i="4"/>
  <c r="L20" i="4"/>
  <c r="L19" i="4"/>
  <c r="L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MaPilar Pájaro</author>
  </authors>
  <commentList>
    <comment ref="A15" authorId="0" shapeId="0" xr:uid="{00000000-0006-0000-0000-000001000000}">
      <text>
        <r>
          <rPr>
            <sz val="8"/>
            <color indexed="81"/>
            <rFont val="Tahoma"/>
            <family val="2"/>
          </rPr>
          <t xml:space="preserve">Ingresar filas por igual número de centros zonales que tenga la regional.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 alarcon</author>
  </authors>
  <commentList>
    <comment ref="B7" authorId="0" shapeId="0" xr:uid="{00000000-0006-0000-0200-000001000000}">
      <text>
        <r>
          <rPr>
            <sz val="8"/>
            <color indexed="81"/>
            <rFont val="Tahoma"/>
            <family val="2"/>
          </rPr>
          <t>Digite el valor cuantitativo para la categoría correspondiente, en cada encuesta</t>
        </r>
      </text>
    </comment>
    <comment ref="N7" authorId="0" shapeId="0" xr:uid="{00000000-0006-0000-0200-000002000000}">
      <text>
        <r>
          <rPr>
            <sz val="8"/>
            <color indexed="81"/>
            <rFont val="Tahoma"/>
            <family val="2"/>
          </rPr>
          <t>Digite el valor cuantitativo para la categoría correspondiente, en cada encuesta</t>
        </r>
      </text>
    </comment>
    <comment ref="A19" authorId="0" shapeId="0" xr:uid="{00000000-0006-0000-0200-000003000000}">
      <text>
        <r>
          <rPr>
            <sz val="8"/>
            <color indexed="81"/>
            <rFont val="Tahoma"/>
            <family val="2"/>
          </rPr>
          <t>Este cuadro se vincula en el diagnóstico del documento del Plan de Gestión Ambiental, pararealizar un análisisde los resultados y plantear las acciones de manejo en los programas.</t>
        </r>
      </text>
    </comment>
  </commentList>
</comments>
</file>

<file path=xl/sharedStrings.xml><?xml version="1.0" encoding="utf-8"?>
<sst xmlns="http://schemas.openxmlformats.org/spreadsheetml/2006/main" count="157" uniqueCount="129">
  <si>
    <t>Objetivo:</t>
  </si>
  <si>
    <t>Dependencia:</t>
  </si>
  <si>
    <t>Instrucciones:</t>
  </si>
  <si>
    <t>Agua</t>
  </si>
  <si>
    <t>Aire</t>
  </si>
  <si>
    <t>Energía</t>
  </si>
  <si>
    <t>Residuos Sólidos</t>
  </si>
  <si>
    <t>mm</t>
  </si>
  <si>
    <t xml:space="preserve">Fecha </t>
  </si>
  <si>
    <t>dd</t>
  </si>
  <si>
    <t>aa</t>
  </si>
  <si>
    <t xml:space="preserve">           CALCULO MUESTRA </t>
  </si>
  <si>
    <t>VARIABLES</t>
  </si>
  <si>
    <t>TAMAÑO MUESTRA (n)</t>
  </si>
  <si>
    <t>N</t>
  </si>
  <si>
    <t>Z²</t>
  </si>
  <si>
    <t>S²</t>
  </si>
  <si>
    <t>e²</t>
  </si>
  <si>
    <t>TOTAL</t>
  </si>
  <si>
    <t>S</t>
  </si>
  <si>
    <r>
      <t>S</t>
    </r>
    <r>
      <rPr>
        <b/>
        <vertAlign val="superscript"/>
        <sz val="10"/>
        <color indexed="8"/>
        <rFont val="Verdana"/>
        <family val="2"/>
      </rPr>
      <t>2</t>
    </r>
  </si>
  <si>
    <r>
      <rPr>
        <b/>
        <sz val="8"/>
        <color indexed="8"/>
        <rFont val="Verdana"/>
        <family val="2"/>
      </rPr>
      <t>Fuente.</t>
    </r>
    <r>
      <rPr>
        <sz val="8"/>
        <color indexed="8"/>
        <rFont val="Verdana"/>
        <family val="2"/>
      </rPr>
      <t xml:space="preserve"> Metodología de Muestreo. Facultad de Ingeniería. Universidad Nacional de Colombia 2002</t>
    </r>
  </si>
  <si>
    <t xml:space="preserve">REGIONAL </t>
  </si>
  <si>
    <t>CENTRO ZONAL 1</t>
  </si>
  <si>
    <t>CENTRO ZONAL 2</t>
  </si>
  <si>
    <t>CENTRO ZONAL 3</t>
  </si>
  <si>
    <t>CENTRO ZONAL 4</t>
  </si>
  <si>
    <t>SEDE ADMINISTRATIVA</t>
  </si>
  <si>
    <t>RESULTADO</t>
  </si>
  <si>
    <t>Cuantitativo</t>
  </si>
  <si>
    <t>Cualitativo</t>
  </si>
  <si>
    <t>AGUA</t>
  </si>
  <si>
    <t>AIRE</t>
  </si>
  <si>
    <t>ENERGÍA</t>
  </si>
  <si>
    <t>CALIFICACIÓN CUALITATIVA</t>
  </si>
  <si>
    <t>DEFICIENTE</t>
  </si>
  <si>
    <t>REGULAR</t>
  </si>
  <si>
    <t>BUENO</t>
  </si>
  <si>
    <t>RANGOS</t>
  </si>
  <si>
    <t>Valoración</t>
  </si>
  <si>
    <t>Preguntas</t>
  </si>
  <si>
    <t>Aspecto</t>
  </si>
  <si>
    <t>Antes de imprimir realiza la revisión y corrección a los documentos.</t>
  </si>
  <si>
    <t>PAPEL</t>
  </si>
  <si>
    <t>APROPIACIÓN DEL SISTEMA DE GESTIÓN AMBIENTAL</t>
  </si>
  <si>
    <t>[4 - 5]</t>
  </si>
  <si>
    <t>[1 - 2]</t>
  </si>
  <si>
    <t>[2,1 - 3,9]</t>
  </si>
  <si>
    <t>Nombre de la Sede 
(Sede Dirección General / Regional / Centro Zonal):</t>
  </si>
  <si>
    <t>CONSOLIDADO RESULTADOS ENCUESTAS</t>
  </si>
  <si>
    <t>Calificación Cuantitativa</t>
  </si>
  <si>
    <t>ASPECTO</t>
  </si>
  <si>
    <t xml:space="preserve">RESIDUOS SÓLIDOS </t>
  </si>
  <si>
    <t>Varianza</t>
  </si>
  <si>
    <t>Menor de 100</t>
  </si>
  <si>
    <t>Entre 101 y 200</t>
  </si>
  <si>
    <t>Entre 201 y 300</t>
  </si>
  <si>
    <t>Entre 301 y 400</t>
  </si>
  <si>
    <t>Entre 401 y 500</t>
  </si>
  <si>
    <t>Entre 501 y 600</t>
  </si>
  <si>
    <t>Entre 601 y 700</t>
  </si>
  <si>
    <t>Entre 701 y 800</t>
  </si>
  <si>
    <t>Entre 801 y 900</t>
  </si>
  <si>
    <t>CENTRO ZONAL 5</t>
  </si>
  <si>
    <t>CENTRO ZONAL 6</t>
  </si>
  <si>
    <t>CENTRO ZONAL 7</t>
  </si>
  <si>
    <t>CENTRO ZONAL 8</t>
  </si>
  <si>
    <t>CENTRO ZONAL 9</t>
  </si>
  <si>
    <t>CENTRO ZONAL 10</t>
  </si>
  <si>
    <t>CENTRO ZONAL 11</t>
  </si>
  <si>
    <t>CENTRO ZONAL 12</t>
  </si>
  <si>
    <t>CENTRO ZONAL 13</t>
  </si>
  <si>
    <t>CENTRO ZONAL 14</t>
  </si>
  <si>
    <t>CENTRO ZONAL 15</t>
  </si>
  <si>
    <t>CENTRO ZONAL 16</t>
  </si>
  <si>
    <t>CENTRO ZONAL 17</t>
  </si>
  <si>
    <t>CENTRO ZONAL 18</t>
  </si>
  <si>
    <t>CENTRO ZONAL 19</t>
  </si>
  <si>
    <t>CENTRO ZONAL 20</t>
  </si>
  <si>
    <t>CENTRO ZONAL 21</t>
  </si>
  <si>
    <t>CENTRO ZONAL 22</t>
  </si>
  <si>
    <t>Mayor de 900</t>
  </si>
  <si>
    <r>
      <t>Califique las siguientes preguntas con 1 y 5, teniendo en cuenta que 5 significa "</t>
    </r>
    <r>
      <rPr>
        <b/>
        <sz val="10"/>
        <rFont val="Zurich BT"/>
      </rPr>
      <t>SI</t>
    </r>
    <r>
      <rPr>
        <sz val="10"/>
        <rFont val="Zurich BT"/>
        <family val="2"/>
      </rPr>
      <t>" y 1 "</t>
    </r>
    <r>
      <rPr>
        <b/>
        <sz val="10"/>
        <rFont val="Zurich BT"/>
      </rPr>
      <t>NO</t>
    </r>
    <r>
      <rPr>
        <sz val="10"/>
        <rFont val="Zurich BT"/>
        <family val="2"/>
      </rPr>
      <t>"</t>
    </r>
  </si>
  <si>
    <r>
      <rPr>
        <b/>
        <sz val="10"/>
        <rFont val="Arial"/>
        <family val="2"/>
      </rPr>
      <t xml:space="preserve">Instrucciones: </t>
    </r>
    <r>
      <rPr>
        <sz val="10"/>
        <rFont val="Arial"/>
        <family val="2"/>
      </rPr>
      <t xml:space="preserve">
1. Para determinar el numero de encuestas a realizar por cada Sede diligencie la variable N del siguiente cuadro que corresponde al numero de colaboradores por Sede.
2. Si el valor total de colaboradores por Sede supera las 100 personas ajuste la varible S² (Varianza) de acuerdo al cuadro denominado varianza identificado S² (De color </t>
    </r>
    <r>
      <rPr>
        <sz val="10"/>
        <color rgb="FF00B050"/>
        <rFont val="Arial"/>
        <family val="2"/>
      </rPr>
      <t>verde</t>
    </r>
    <r>
      <rPr>
        <sz val="10"/>
        <rFont val="Arial"/>
        <family val="2"/>
      </rPr>
      <t xml:space="preserve">).
A continuación, se presenta un ejemplo para el diligenciamiento del calculo de la muestra:
Total de colaborades </t>
    </r>
    <r>
      <rPr>
        <sz val="10"/>
        <color theme="1"/>
        <rFont val="Arial"/>
        <family val="2"/>
      </rPr>
      <t xml:space="preserve">(N): </t>
    </r>
    <r>
      <rPr>
        <b/>
        <sz val="10"/>
        <color theme="1"/>
        <rFont val="Arial"/>
        <family val="2"/>
      </rPr>
      <t>1300</t>
    </r>
    <r>
      <rPr>
        <sz val="10"/>
        <color theme="1"/>
        <rFont val="Arial"/>
        <family val="2"/>
      </rPr>
      <t xml:space="preserve">.
El valor Z² es constante, </t>
    </r>
    <r>
      <rPr>
        <b/>
        <sz val="10"/>
        <color theme="1"/>
        <rFont val="Arial"/>
        <family val="2"/>
      </rPr>
      <t>3,92</t>
    </r>
    <r>
      <rPr>
        <b/>
        <sz val="10"/>
        <rFont val="Arial"/>
        <family val="2"/>
      </rPr>
      <t xml:space="preserve">
</t>
    </r>
    <r>
      <rPr>
        <sz val="10"/>
        <rFont val="Arial"/>
        <family val="2"/>
      </rPr>
      <t>El valo</t>
    </r>
    <r>
      <rPr>
        <sz val="10"/>
        <color theme="1"/>
        <rFont val="Arial"/>
        <family val="2"/>
      </rPr>
      <t xml:space="preserve">r S² (Varianza) se relaciona con el valor </t>
    </r>
    <r>
      <rPr>
        <b/>
        <sz val="10"/>
        <color theme="1"/>
        <rFont val="Arial"/>
        <family val="2"/>
      </rPr>
      <t xml:space="preserve">N, </t>
    </r>
    <r>
      <rPr>
        <sz val="10"/>
        <color theme="1"/>
        <rFont val="Arial"/>
        <family val="2"/>
      </rPr>
      <t xml:space="preserve">es decir para el ejercicio se tiene un N de 1300 es decir </t>
    </r>
    <r>
      <rPr>
        <u/>
        <sz val="10"/>
        <color theme="1"/>
        <rFont val="Arial"/>
        <family val="2"/>
      </rPr>
      <t>mayor a 900</t>
    </r>
    <r>
      <rPr>
        <sz val="10"/>
        <color theme="1"/>
        <rFont val="Arial"/>
        <family val="2"/>
      </rPr>
      <t xml:space="preserve">, para un S²de </t>
    </r>
    <r>
      <rPr>
        <b/>
        <sz val="10"/>
        <color theme="1"/>
        <rFont val="Arial"/>
        <family val="2"/>
      </rPr>
      <t>7,56</t>
    </r>
    <r>
      <rPr>
        <u/>
        <sz val="10"/>
        <rFont val="Arial"/>
        <family val="2"/>
      </rPr>
      <t xml:space="preserve">
</t>
    </r>
    <r>
      <rPr>
        <sz val="10"/>
        <rFont val="Arial"/>
        <family val="2"/>
      </rPr>
      <t xml:space="preserve">El e2 es constante, </t>
    </r>
    <r>
      <rPr>
        <b/>
        <sz val="10"/>
        <rFont val="Arial"/>
        <family val="2"/>
      </rPr>
      <t xml:space="preserve">0,25
</t>
    </r>
    <r>
      <rPr>
        <sz val="10"/>
        <rFont val="Arial"/>
        <family val="2"/>
      </rPr>
      <t>Para un total de muestras de</t>
    </r>
    <r>
      <rPr>
        <b/>
        <sz val="10"/>
        <rFont val="Arial"/>
        <family val="2"/>
      </rPr>
      <t xml:space="preserve"> </t>
    </r>
    <r>
      <rPr>
        <b/>
        <sz val="10"/>
        <color rgb="FF00B050"/>
        <rFont val="Arial"/>
        <family val="2"/>
      </rPr>
      <t>109</t>
    </r>
  </si>
  <si>
    <t>Papel de oficina</t>
  </si>
  <si>
    <t>Prefiere utilizar los medios de comunicación electrónicos de la Entidad para compartir información, tales como: correo institucional, chat empresarial, entre otros.</t>
  </si>
  <si>
    <t>Conoce las afectaciones al medio ambiente que genera la Entidad y los requisitos legales ambientales que se deben cumplir para su funcionamiento.</t>
  </si>
  <si>
    <t>Conocer la percepción de los colaboradores respecto a las condiciones ambientales que se presentan en sus lugares de trabajo, así como los niveles de toma de conciencia frente a las buenas prácticas y la información del  Sistema de Gestión Ambiental, con el fin de conocer sus necesidades y expectativas y mejorar los mecanismos de comunicación interna.</t>
  </si>
  <si>
    <t>Eje Ambiental</t>
  </si>
  <si>
    <t>EJE AMBIENTAL</t>
  </si>
  <si>
    <t>Conoce el Plan de Gestión Ambiental y Programa de Manejo Residuos de la Sede de la Dirección General o Regional.</t>
  </si>
  <si>
    <t>RECOMENDACIONES PARA LA MEJORA DEL SISTEMA DE GESTIÓN AMBIENTAL:</t>
  </si>
  <si>
    <r>
      <t xml:space="preserve">Conoce y realiza la separación de residuos según los colores del punto ecológico en </t>
    </r>
    <r>
      <rPr>
        <b/>
        <sz val="10"/>
        <rFont val="Zurich BT"/>
      </rPr>
      <t>su lugar de trabajo</t>
    </r>
    <r>
      <rPr>
        <sz val="10"/>
        <rFont val="Zurich BT"/>
        <family val="2"/>
      </rPr>
      <t>.</t>
    </r>
  </si>
  <si>
    <r>
      <t xml:space="preserve">Considera que en las instalaciones de </t>
    </r>
    <r>
      <rPr>
        <b/>
        <sz val="10"/>
        <rFont val="Zurich BT"/>
      </rPr>
      <t>su lugar de trabajo</t>
    </r>
    <r>
      <rPr>
        <sz val="10"/>
        <rFont val="Zurich BT"/>
        <family val="2"/>
      </rPr>
      <t xml:space="preserve"> se generan malos olores</t>
    </r>
  </si>
  <si>
    <r>
      <t xml:space="preserve">Conoce que debe hacer cuando se presenta un daño o avería en los sistemas eléctricos de </t>
    </r>
    <r>
      <rPr>
        <b/>
        <sz val="10"/>
        <rFont val="Zurich BT"/>
      </rPr>
      <t>su lugar de trabajo</t>
    </r>
    <r>
      <rPr>
        <sz val="10"/>
        <rFont val="Zurich BT"/>
        <family val="2"/>
      </rPr>
      <t>.</t>
    </r>
  </si>
  <si>
    <r>
      <t xml:space="preserve">Conoce que se debe hacer cuando se presenta un daño, fuga o avería en los sistemas hidrosanitarios de </t>
    </r>
    <r>
      <rPr>
        <b/>
        <sz val="10"/>
        <rFont val="Zurich BT"/>
      </rPr>
      <t>su lugar de trabajo.</t>
    </r>
  </si>
  <si>
    <r>
      <t xml:space="preserve">En </t>
    </r>
    <r>
      <rPr>
        <b/>
        <sz val="10"/>
        <rFont val="Zurich BT"/>
      </rPr>
      <t>su lugar de trabajo</t>
    </r>
    <r>
      <rPr>
        <sz val="10"/>
        <rFont val="Zurich BT"/>
        <family val="2"/>
      </rPr>
      <t xml:space="preserve"> se cuenta con sistemas ahorradores de agua</t>
    </r>
  </si>
  <si>
    <r>
      <t>El servicio de agua potable</t>
    </r>
    <r>
      <rPr>
        <sz val="10"/>
        <rFont val="Zurich BT"/>
      </rPr>
      <t xml:space="preserve"> en</t>
    </r>
    <r>
      <rPr>
        <b/>
        <sz val="10"/>
        <rFont val="Zurich BT"/>
      </rPr>
      <t xml:space="preserve"> su lugar de trabajo</t>
    </r>
    <r>
      <rPr>
        <sz val="10"/>
        <rFont val="Zurich BT"/>
        <family val="2"/>
      </rPr>
      <t xml:space="preserve"> es continuo y suficiente </t>
    </r>
  </si>
  <si>
    <r>
      <t>Los baños y demás sistemas hidrosanitarios</t>
    </r>
    <r>
      <rPr>
        <sz val="10"/>
        <rFont val="Zurich BT"/>
      </rPr>
      <t xml:space="preserve"> en</t>
    </r>
    <r>
      <rPr>
        <b/>
        <sz val="10"/>
        <rFont val="Zurich BT"/>
      </rPr>
      <t xml:space="preserve"> su lugar de trabajo</t>
    </r>
    <r>
      <rPr>
        <sz val="10"/>
        <rFont val="Zurich BT"/>
        <family val="2"/>
      </rPr>
      <t xml:space="preserve"> (sanitarios, duchas, lavamanos, tuberías, sifones, llaves, entre otros) funcionan correctamente.</t>
    </r>
  </si>
  <si>
    <r>
      <t xml:space="preserve">Se realizan sensibilizaciones, comunicados o campañas para el ahorro y uso eficiente del agua </t>
    </r>
    <r>
      <rPr>
        <sz val="10"/>
        <rFont val="Zurich BT"/>
      </rPr>
      <t xml:space="preserve">en </t>
    </r>
    <r>
      <rPr>
        <b/>
        <sz val="10"/>
        <rFont val="Zurich BT"/>
      </rPr>
      <t>el lugar de trabajo y residencia</t>
    </r>
    <r>
      <rPr>
        <sz val="10"/>
        <rFont val="Zurich BT"/>
        <family val="2"/>
      </rPr>
      <t>.</t>
    </r>
  </si>
  <si>
    <r>
      <t>Conoce y aplica buenas prácticas para el uso racional y ahorro del agua</t>
    </r>
    <r>
      <rPr>
        <sz val="10"/>
        <rFont val="Zurich BT"/>
      </rPr>
      <t xml:space="preserve"> en</t>
    </r>
    <r>
      <rPr>
        <b/>
        <sz val="10"/>
        <rFont val="Zurich BT"/>
      </rPr>
      <t xml:space="preserve"> el lugar de trabajo y residencia.</t>
    </r>
  </si>
  <si>
    <r>
      <t>Conoce y aplica buenas prácticas para el uso racional y ahorro de energía</t>
    </r>
    <r>
      <rPr>
        <sz val="10"/>
        <rFont val="Zurich BT"/>
      </rPr>
      <t xml:space="preserve"> en</t>
    </r>
    <r>
      <rPr>
        <b/>
        <sz val="10"/>
        <rFont val="Zurich BT"/>
      </rPr>
      <t xml:space="preserve"> el lugar de trabajo y en su residencia</t>
    </r>
    <r>
      <rPr>
        <sz val="10"/>
        <rFont val="Zurich BT"/>
        <family val="2"/>
      </rPr>
      <t>.</t>
    </r>
  </si>
  <si>
    <r>
      <t xml:space="preserve">Se realizan sensibilizaciones, comunicados o campañas para el ahorro y uso eficiente de la energía </t>
    </r>
    <r>
      <rPr>
        <sz val="10"/>
        <rFont val="Zurich BT"/>
      </rPr>
      <t xml:space="preserve">en </t>
    </r>
    <r>
      <rPr>
        <b/>
        <sz val="10"/>
        <rFont val="Zurich BT"/>
      </rPr>
      <t>el lugar de trabajo y residencia</t>
    </r>
    <r>
      <rPr>
        <sz val="10"/>
        <rFont val="Zurich BT"/>
        <family val="2"/>
      </rPr>
      <t>.</t>
    </r>
  </si>
  <si>
    <r>
      <t xml:space="preserve">Cuenta </t>
    </r>
    <r>
      <rPr>
        <b/>
        <sz val="10"/>
        <rFont val="Zurich BT"/>
      </rPr>
      <t>su lugar de trabajo</t>
    </r>
    <r>
      <rPr>
        <sz val="10"/>
        <rFont val="Zurich BT"/>
        <family val="2"/>
      </rPr>
      <t xml:space="preserve"> con puntos ecológicos adecuados y suficientes para separar los residuos sólidos generados (aprovechables y no aprovechables)</t>
    </r>
  </si>
  <si>
    <r>
      <t xml:space="preserve">Conoce y realiza la separación de residuos entre aprovechables y no aprovechables </t>
    </r>
    <r>
      <rPr>
        <sz val="10"/>
        <rFont val="Zurich BT"/>
      </rPr>
      <t>en</t>
    </r>
    <r>
      <rPr>
        <b/>
        <sz val="10"/>
        <rFont val="Zurich BT"/>
      </rPr>
      <t xml:space="preserve"> su lugar de residencia</t>
    </r>
    <r>
      <rPr>
        <sz val="10"/>
        <rFont val="Zurich BT"/>
        <family val="2"/>
      </rPr>
      <t>, para ser entregados posteriormente a las personas u organizaciones de reciclaje.</t>
    </r>
  </si>
  <si>
    <r>
      <t>Conoce y realiza la disposición adecuada de los residuos de elementos de protección personal-EPP, como guantes y tapabocas</t>
    </r>
    <r>
      <rPr>
        <sz val="10"/>
        <rFont val="Zurich BT"/>
      </rPr>
      <t xml:space="preserve"> en</t>
    </r>
    <r>
      <rPr>
        <b/>
        <sz val="10"/>
        <rFont val="Zurich BT"/>
      </rPr>
      <t xml:space="preserve"> su lugar de trabajo o residencia</t>
    </r>
    <r>
      <rPr>
        <sz val="10"/>
        <rFont val="Zurich BT"/>
        <family val="2"/>
      </rPr>
      <t>.</t>
    </r>
  </si>
  <si>
    <r>
      <t xml:space="preserve">Se realizan sensibilizaciones, comunicados o campañas para la separación adecuada de los residuos </t>
    </r>
    <r>
      <rPr>
        <sz val="10"/>
        <rFont val="Zurich BT"/>
      </rPr>
      <t>en</t>
    </r>
    <r>
      <rPr>
        <b/>
        <sz val="10"/>
        <rFont val="Zurich BT"/>
      </rPr>
      <t xml:space="preserve"> el lugar de trabajo o residencia</t>
    </r>
    <r>
      <rPr>
        <sz val="10"/>
        <rFont val="Zurich BT"/>
        <family val="2"/>
      </rPr>
      <t>.</t>
    </r>
  </si>
  <si>
    <r>
      <t xml:space="preserve">Sabe usted que destino se le dan a los residuos reciclables o aprovechables que son recolectados </t>
    </r>
    <r>
      <rPr>
        <sz val="10"/>
        <rFont val="Zurich BT"/>
      </rPr>
      <t>en</t>
    </r>
    <r>
      <rPr>
        <b/>
        <sz val="10"/>
        <rFont val="Zurich BT"/>
      </rPr>
      <t xml:space="preserve"> su lugar de trabajo</t>
    </r>
    <r>
      <rPr>
        <sz val="10"/>
        <rFont val="Zurich BT"/>
        <family val="2"/>
      </rPr>
      <t>.</t>
    </r>
  </si>
  <si>
    <r>
      <t xml:space="preserve">Los puntos ecológicos y demás contenedores ubicados para la disposición adecuada de residuos </t>
    </r>
    <r>
      <rPr>
        <sz val="10"/>
        <rFont val="Zurich BT"/>
      </rPr>
      <t>en</t>
    </r>
    <r>
      <rPr>
        <b/>
        <sz val="10"/>
        <rFont val="Zurich BT"/>
      </rPr>
      <t xml:space="preserve"> su lugar de trabajo</t>
    </r>
    <r>
      <rPr>
        <sz val="10"/>
        <rFont val="Zurich BT"/>
        <family val="2"/>
      </rPr>
      <t xml:space="preserve"> se encuentran señalizados de forma clara.</t>
    </r>
  </si>
  <si>
    <r>
      <t xml:space="preserve">En </t>
    </r>
    <r>
      <rPr>
        <b/>
        <sz val="10"/>
        <rFont val="Zurich BT"/>
      </rPr>
      <t>su lugar de trabajo o residencia</t>
    </r>
    <r>
      <rPr>
        <sz val="10"/>
        <rFont val="Zurich BT"/>
        <family val="2"/>
      </rPr>
      <t xml:space="preserve"> se reutiliza el papel de impresión que ya ha sido usado.</t>
    </r>
  </si>
  <si>
    <r>
      <t xml:space="preserve">El papel desechado es dispuesto en el contenedor gris del punto ecológico </t>
    </r>
    <r>
      <rPr>
        <sz val="10"/>
        <rFont val="Zurich BT"/>
      </rPr>
      <t xml:space="preserve">en </t>
    </r>
    <r>
      <rPr>
        <b/>
        <sz val="10"/>
        <rFont val="Zurich BT"/>
      </rPr>
      <t>su lugar de trabajo</t>
    </r>
    <r>
      <rPr>
        <sz val="10"/>
        <rFont val="Zurich BT"/>
      </rPr>
      <t xml:space="preserve">. </t>
    </r>
  </si>
  <si>
    <r>
      <t xml:space="preserve">Se realizan sensibilizaciones, comunicados o campañas para el uso racional del papel en </t>
    </r>
    <r>
      <rPr>
        <b/>
        <sz val="10"/>
        <rFont val="Zurich BT"/>
      </rPr>
      <t>el lugar de trabajo o residencia</t>
    </r>
    <r>
      <rPr>
        <sz val="10"/>
        <rFont val="Zurich BT"/>
        <family val="2"/>
      </rPr>
      <t>.</t>
    </r>
  </si>
  <si>
    <r>
      <t xml:space="preserve">En </t>
    </r>
    <r>
      <rPr>
        <b/>
        <sz val="10"/>
        <rFont val="Zurich BT"/>
      </rPr>
      <t>su lugar de trabajo</t>
    </r>
    <r>
      <rPr>
        <sz val="10"/>
        <rFont val="Zurich BT"/>
        <family val="2"/>
      </rPr>
      <t xml:space="preserve"> se encuentra publicada la política ambiental en un espacio visible para colaboradores y visitantes.</t>
    </r>
  </si>
  <si>
    <t>Conoce las clausulas del Eje Ambiental establecidas en la Guía de Adquisición de Bienes y Servicios con Calidad</t>
  </si>
  <si>
    <r>
      <rPr>
        <b/>
        <sz val="11"/>
        <color theme="1"/>
        <rFont val="Zurich BT"/>
      </rPr>
      <t xml:space="preserve">Instrucciones: </t>
    </r>
    <r>
      <rPr>
        <sz val="10"/>
        <color theme="1"/>
        <rFont val="Zurich BT"/>
        <family val="2"/>
      </rPr>
      <t xml:space="preserve">
1. Para consolidar los resultados de las encuestas realizadas en el siguiente cuadro, se debera registrar el valor obtenido por cada componente en la columna denomida CALIFICACIÓN CUANTITATIVA (pestaña ENCUESTA) por cada encuesta aplicada.
2. De ser necesario realizar mas de 53 encuestas inserte mas columnas a la derecha y ajuste las fómulas. 
3. El resultado cualitativo se genera automáticamente, para el documento del PGA, vincule los resultados mediante la tabla y grafique; descríba el gráfico y realice un análisis del resultado por cada uno de los aspectos evaluados (tenga en cuenta que para las situaciones relevantes se deben formular acciones dentro de los programas de gestión ambiental que mejoren esta condición)</t>
    </r>
    <r>
      <rPr>
        <sz val="10"/>
        <color theme="1"/>
        <rFont val="Zurich BT"/>
      </rPr>
      <t xml:space="preserve">
4. Para la consolidación de los resultados cuando la encuesta fue realizada por Microsoft Forms, se podrá extraer el Excel y remplazar los valores de la siguiente manera: Crl+B, pestaña remplazar, diligenciar los campos Buscar: si y remplazar con: 5, Buscar :no y Reemplazar con:1, dar clic en reemplazar todos. Posteriormente, se deberá promediar los resultados por aspectos y luego asígnar la claificación cualitativa..</t>
    </r>
  </si>
  <si>
    <t>Conoce cual es la Dependencia o Grupo encargado de la gestión ambiental de la Entidad.</t>
  </si>
  <si>
    <t>Sabe usted que destino se le deben dar a los residuos tales como: pilas, baterías, aceite vegetal usado, luminarias, aparatos eléctricos y electrónicos, tóneres, entre otros.</t>
  </si>
  <si>
    <r>
      <t xml:space="preserve">En </t>
    </r>
    <r>
      <rPr>
        <b/>
        <sz val="10"/>
        <rFont val="Zurich BT"/>
      </rPr>
      <t>su lugar de trabajo o residencia</t>
    </r>
    <r>
      <rPr>
        <sz val="10"/>
        <rFont val="Zurich BT"/>
        <family val="2"/>
      </rPr>
      <t xml:space="preserve"> se prefiere el uso de ventilación natural</t>
    </r>
  </si>
  <si>
    <r>
      <t xml:space="preserve">Considera que el personal de aseo de </t>
    </r>
    <r>
      <rPr>
        <b/>
        <sz val="10"/>
        <rFont val="Zurich BT"/>
      </rPr>
      <t>su lugar de trabajo</t>
    </r>
    <r>
      <rPr>
        <sz val="10"/>
        <rFont val="Zurich BT"/>
        <family val="2"/>
      </rPr>
      <t xml:space="preserve"> realiza la recolección y separación de los residuos de acuerdo con la clasificación establecida en los puntos ecológicos.</t>
    </r>
  </si>
  <si>
    <r>
      <t xml:space="preserve">Las canecas de los baños en </t>
    </r>
    <r>
      <rPr>
        <b/>
        <sz val="10"/>
        <rFont val="Zurich BT"/>
      </rPr>
      <t>su lugar de trabajo</t>
    </r>
    <r>
      <rPr>
        <sz val="10"/>
        <rFont val="Zurich BT"/>
        <family val="2"/>
      </rPr>
      <t xml:space="preserve"> se encuentran en buen estado y son suficientes para el almacenamiento de los residuos.</t>
    </r>
  </si>
  <si>
    <r>
      <t xml:space="preserve">Ha participado en las actividades de sensibilización ambiental desarrolladas en </t>
    </r>
    <r>
      <rPr>
        <b/>
        <sz val="10"/>
        <rFont val="Zurich BT"/>
      </rPr>
      <t>su lugar de trabajo o de manera virtual en la modalidad de trabajo en casa</t>
    </r>
    <r>
      <rPr>
        <sz val="10"/>
        <rFont val="Zurich BT"/>
        <family val="2"/>
      </rPr>
      <t>.</t>
    </r>
  </si>
  <si>
    <t>A continuación, se presentan una serie de preguntas, que el colaborador de acuerdo a su percepción y conocimiento debe calificarlas teniendo en cuenta los siguientes criterios:</t>
  </si>
  <si>
    <t>La presente encuesta podrá ser aplicada a través de las herramientas virtuales, tales como:Microsoft Forms; lo anterior, con el fin de facilitar su aplicación y aumentar la participación de los colaboradores.</t>
  </si>
  <si>
    <r>
      <t>En</t>
    </r>
    <r>
      <rPr>
        <b/>
        <sz val="10"/>
        <rFont val="Zurich BT"/>
      </rPr>
      <t xml:space="preserve"> su lugar de trabajo o  residencia</t>
    </r>
    <r>
      <rPr>
        <sz val="10"/>
        <rFont val="Zurich BT"/>
        <family val="2"/>
      </rPr>
      <t xml:space="preserve"> los sistemas de iluminación, aires acondicionados, televisores, cargadores, equipos de cómputo, impresión y/o fotocopiado son apagados cuando se dejan de utilizar.</t>
    </r>
  </si>
  <si>
    <r>
      <t xml:space="preserve">En </t>
    </r>
    <r>
      <rPr>
        <b/>
        <sz val="10"/>
        <rFont val="Zurich BT"/>
      </rPr>
      <t xml:space="preserve">su lugar de trabajo o residencia </t>
    </r>
    <r>
      <rPr>
        <sz val="10"/>
        <rFont val="Zurich BT"/>
        <family val="2"/>
      </rPr>
      <t>se prefiere el uso de iluminación natural</t>
    </r>
  </si>
  <si>
    <r>
      <t>En su</t>
    </r>
    <r>
      <rPr>
        <b/>
        <sz val="10"/>
        <rFont val="Zurich BT"/>
      </rPr>
      <t xml:space="preserve"> lugar de trabajo o residencia</t>
    </r>
    <r>
      <rPr>
        <sz val="10"/>
        <rFont val="Zurich BT"/>
        <family val="2"/>
      </rPr>
      <t xml:space="preserve"> se evita la impresión o fotocopiado de documentos a menos que sean estrictamente necesario.</t>
    </r>
  </si>
  <si>
    <t>Conoce que existe el Eje Ambiental del ICBF y sus funciones.</t>
  </si>
  <si>
    <t>Conoce  la Política y objetivo del Eje Ambiental del ICBF</t>
  </si>
  <si>
    <r>
      <rPr>
        <b/>
        <sz val="10"/>
        <rFont val="Zurich BT"/>
      </rPr>
      <t>Su lugar de trabajo</t>
    </r>
    <r>
      <rPr>
        <sz val="10"/>
        <rFont val="Zurich BT"/>
        <family val="2"/>
      </rPr>
      <t xml:space="preserve"> cuenta con sistemas ahorradores de energía, tales como: paneles solares, luminarias LED, sensores de movimiento, bombillos tipo ahorrador, entre otros.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</si>
</sst>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font>
      <sz val="11"/>
      <color theme="1"/>
      <name val="Calibri"/>
      <family val="2"/>
      <scheme val="minor"/>
    </font>
    <font>
      <sz val="8"/>
      <color indexed="81"/>
      <name val="Tahoma"/>
      <family val="2"/>
    </font>
    <font>
      <sz val="8"/>
      <name val="Calibri"/>
      <family val="2"/>
    </font>
    <font>
      <sz val="10"/>
      <color theme="1"/>
      <name val="Zurich BT"/>
      <family val="2"/>
    </font>
    <font>
      <sz val="10"/>
      <name val="Arial"/>
      <family val="2"/>
    </font>
    <font>
      <b/>
      <sz val="14"/>
      <name val="Arial"/>
      <family val="2"/>
    </font>
    <font>
      <b/>
      <sz val="10"/>
      <name val="Arial"/>
      <family val="2"/>
    </font>
    <font>
      <b/>
      <sz val="11"/>
      <name val="Arial Narrow"/>
      <family val="2"/>
    </font>
    <font>
      <b/>
      <sz val="10"/>
      <name val="Arial Narrow"/>
      <family val="2"/>
    </font>
    <font>
      <sz val="10"/>
      <name val="Arial Narrow"/>
      <family val="2"/>
    </font>
    <font>
      <b/>
      <sz val="10"/>
      <color rgb="FF000000"/>
      <name val="Verdana"/>
      <family val="2"/>
    </font>
    <font>
      <b/>
      <vertAlign val="superscript"/>
      <sz val="10"/>
      <color indexed="8"/>
      <name val="Verdana"/>
      <family val="2"/>
    </font>
    <font>
      <sz val="10"/>
      <color rgb="FF000000"/>
      <name val="Verdana"/>
      <family val="2"/>
    </font>
    <font>
      <sz val="8"/>
      <color indexed="8"/>
      <name val="Verdana"/>
      <family val="2"/>
    </font>
    <font>
      <b/>
      <sz val="8"/>
      <color indexed="8"/>
      <name val="Verdana"/>
      <family val="2"/>
    </font>
    <font>
      <b/>
      <sz val="10"/>
      <color theme="1"/>
      <name val="Zurich BT"/>
    </font>
    <font>
      <b/>
      <sz val="11"/>
      <color theme="1"/>
      <name val="Zurich BT"/>
    </font>
    <font>
      <sz val="10"/>
      <color theme="1"/>
      <name val="Zurich BT"/>
    </font>
    <font>
      <sz val="10"/>
      <color theme="1"/>
      <name val="Symbol"/>
      <family val="1"/>
      <charset val="2"/>
    </font>
    <font>
      <sz val="10"/>
      <color rgb="FF00B050"/>
      <name val="Arial"/>
      <family val="2"/>
    </font>
    <font>
      <b/>
      <sz val="10"/>
      <color theme="1"/>
      <name val="Arial"/>
      <family val="2"/>
    </font>
    <font>
      <b/>
      <sz val="10"/>
      <color rgb="FF00B050"/>
      <name val="Arial"/>
      <family val="2"/>
    </font>
    <font>
      <u/>
      <sz val="10"/>
      <name val="Arial"/>
      <family val="2"/>
    </font>
    <font>
      <sz val="10"/>
      <color theme="1"/>
      <name val="Arial"/>
      <family val="2"/>
    </font>
    <font>
      <u/>
      <sz val="10"/>
      <color theme="1"/>
      <name val="Arial"/>
      <family val="2"/>
    </font>
    <font>
      <sz val="10"/>
      <name val="Zurich BT"/>
      <family val="2"/>
    </font>
    <font>
      <b/>
      <sz val="10"/>
      <name val="Zurich BT"/>
    </font>
    <font>
      <sz val="10"/>
      <name val="Zurich BT"/>
    </font>
    <font>
      <sz val="10"/>
      <color rgb="FFFF0000"/>
      <name val="Zurich BT"/>
      <family val="2"/>
    </font>
  </fonts>
  <fills count="8">
    <fill>
      <patternFill patternType="none"/>
    </fill>
    <fill>
      <patternFill patternType="gray125"/>
    </fill>
    <fill>
      <patternFill patternType="solid">
        <fgColor theme="4" tint="0.39997558519241921"/>
        <bgColor indexed="64"/>
      </patternFill>
    </fill>
    <fill>
      <patternFill patternType="solid">
        <fgColor rgb="FFC00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FFFF"/>
        <bgColor indexed="64"/>
      </patternFill>
    </fill>
  </fills>
  <borders count="5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thin">
        <color auto="1"/>
      </left>
      <right/>
      <top style="medium">
        <color auto="1"/>
      </top>
      <bottom/>
      <diagonal/>
    </border>
    <border>
      <left style="medium">
        <color auto="1"/>
      </left>
      <right style="thin">
        <color auto="1"/>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xf numFmtId="0" fontId="3" fillId="0" borderId="0"/>
    <xf numFmtId="0" fontId="4" fillId="0" borderId="0"/>
  </cellStyleXfs>
  <cellXfs count="165">
    <xf numFmtId="0" fontId="0" fillId="0" borderId="0" xfId="0"/>
    <xf numFmtId="0" fontId="3" fillId="0" borderId="0" xfId="1"/>
    <xf numFmtId="0" fontId="3" fillId="0" borderId="1" xfId="1" applyBorder="1"/>
    <xf numFmtId="0" fontId="4" fillId="0" borderId="0" xfId="2"/>
    <xf numFmtId="0" fontId="6" fillId="2" borderId="1" xfId="2" applyFont="1" applyFill="1" applyBorder="1" applyAlignment="1">
      <alignment horizontal="center" vertical="center"/>
    </xf>
    <xf numFmtId="0" fontId="15" fillId="0" borderId="1" xfId="1" applyFont="1" applyBorder="1" applyAlignment="1"/>
    <xf numFmtId="0" fontId="3" fillId="0" borderId="1" xfId="1" applyNumberFormat="1" applyBorder="1"/>
    <xf numFmtId="0" fontId="3" fillId="3" borderId="1" xfId="1" applyFill="1" applyBorder="1"/>
    <xf numFmtId="0" fontId="3" fillId="4" borderId="1" xfId="1" applyFill="1" applyBorder="1"/>
    <xf numFmtId="0" fontId="3" fillId="5" borderId="1" xfId="1" applyFill="1" applyBorder="1"/>
    <xf numFmtId="0" fontId="3" fillId="0" borderId="1" xfId="1" applyBorder="1" applyAlignment="1"/>
    <xf numFmtId="1" fontId="6" fillId="2" borderId="1" xfId="2" applyNumberFormat="1" applyFont="1" applyFill="1" applyBorder="1" applyAlignment="1">
      <alignment horizontal="center" vertical="center"/>
    </xf>
    <xf numFmtId="0" fontId="4" fillId="4" borderId="1" xfId="2" applyFill="1" applyBorder="1" applyAlignment="1">
      <alignment horizontal="center" vertical="center"/>
    </xf>
    <xf numFmtId="0" fontId="7" fillId="4" borderId="1" xfId="2" applyFont="1" applyFill="1" applyBorder="1" applyAlignment="1">
      <alignment horizontal="center"/>
    </xf>
    <xf numFmtId="0" fontId="10" fillId="5" borderId="1" xfId="2" applyFont="1" applyFill="1" applyBorder="1" applyAlignment="1">
      <alignment horizontal="center" vertical="center" wrapText="1"/>
    </xf>
    <xf numFmtId="2" fontId="12" fillId="5" borderId="1" xfId="2" applyNumberFormat="1" applyFont="1" applyFill="1" applyBorder="1" applyAlignment="1">
      <alignment horizontal="center" vertical="center" wrapText="1"/>
    </xf>
    <xf numFmtId="0" fontId="7" fillId="5" borderId="1" xfId="2" applyFont="1" applyFill="1" applyBorder="1" applyAlignment="1">
      <alignment horizontal="center"/>
    </xf>
    <xf numFmtId="0" fontId="4" fillId="5" borderId="1" xfId="2" applyFill="1" applyBorder="1" applyAlignment="1">
      <alignment horizontal="center" vertical="center"/>
    </xf>
    <xf numFmtId="0" fontId="25" fillId="0" borderId="0" xfId="1" applyFont="1"/>
    <xf numFmtId="0" fontId="26" fillId="6" borderId="2" xfId="1" applyFont="1" applyFill="1" applyBorder="1" applyAlignment="1">
      <alignment horizontal="center" vertical="center" wrapText="1"/>
    </xf>
    <xf numFmtId="0" fontId="26" fillId="0" borderId="2" xfId="1" applyFont="1" applyBorder="1" applyAlignment="1">
      <alignment horizontal="left" vertical="center" wrapText="1"/>
    </xf>
    <xf numFmtId="0" fontId="4" fillId="7" borderId="14" xfId="2" applyFill="1" applyBorder="1"/>
    <xf numFmtId="0" fontId="4" fillId="7" borderId="0" xfId="2" applyFill="1" applyBorder="1"/>
    <xf numFmtId="0" fontId="4" fillId="7" borderId="15" xfId="2" applyFill="1" applyBorder="1"/>
    <xf numFmtId="0" fontId="9" fillId="7" borderId="5" xfId="2" applyFont="1" applyFill="1" applyBorder="1" applyAlignment="1">
      <alignment horizontal="center" vertical="center"/>
    </xf>
    <xf numFmtId="0" fontId="4" fillId="7" borderId="1" xfId="2" applyFill="1" applyBorder="1" applyAlignment="1">
      <alignment horizontal="center" vertical="center"/>
    </xf>
    <xf numFmtId="1" fontId="4" fillId="7" borderId="1" xfId="2" applyNumberFormat="1" applyFill="1" applyBorder="1" applyAlignment="1">
      <alignment horizontal="center" vertical="center"/>
    </xf>
    <xf numFmtId="0" fontId="10" fillId="7" borderId="1" xfId="2" applyFont="1" applyFill="1" applyBorder="1" applyAlignment="1">
      <alignment horizontal="center" vertical="center" wrapText="1"/>
    </xf>
    <xf numFmtId="0" fontId="12" fillId="7" borderId="1" xfId="2" applyFont="1" applyFill="1" applyBorder="1" applyAlignment="1">
      <alignment horizontal="center" vertical="center" wrapText="1"/>
    </xf>
    <xf numFmtId="0" fontId="6" fillId="7" borderId="14" xfId="2" applyFont="1" applyFill="1" applyBorder="1" applyAlignment="1">
      <alignment horizontal="left" vertical="center"/>
    </xf>
    <xf numFmtId="0" fontId="4" fillId="7" borderId="0" xfId="2" applyFill="1" applyBorder="1" applyAlignment="1">
      <alignment horizontal="center" vertical="center"/>
    </xf>
    <xf numFmtId="0" fontId="6" fillId="7" borderId="0" xfId="2" applyFont="1" applyFill="1" applyBorder="1" applyAlignment="1">
      <alignment horizontal="center" vertical="center"/>
    </xf>
    <xf numFmtId="0" fontId="13" fillId="7" borderId="0" xfId="2" applyFont="1" applyFill="1" applyBorder="1" applyAlignment="1">
      <alignment vertical="center" wrapText="1"/>
    </xf>
    <xf numFmtId="0" fontId="6" fillId="7" borderId="15" xfId="2" applyFont="1" applyFill="1" applyBorder="1" applyAlignment="1">
      <alignment vertical="center"/>
    </xf>
    <xf numFmtId="0" fontId="12" fillId="7" borderId="1" xfId="2" applyFont="1" applyFill="1" applyBorder="1" applyAlignment="1">
      <alignment vertical="center" wrapText="1"/>
    </xf>
    <xf numFmtId="0" fontId="8" fillId="2" borderId="5" xfId="2" applyFont="1" applyFill="1" applyBorder="1" applyAlignment="1">
      <alignment horizontal="center"/>
    </xf>
    <xf numFmtId="0" fontId="8" fillId="2" borderId="1" xfId="2" applyFont="1" applyFill="1" applyBorder="1" applyAlignment="1">
      <alignment horizontal="center"/>
    </xf>
    <xf numFmtId="0" fontId="7" fillId="2" borderId="1" xfId="2" applyFont="1" applyFill="1" applyBorder="1" applyAlignment="1">
      <alignment horizontal="center"/>
    </xf>
    <xf numFmtId="0" fontId="6" fillId="2" borderId="5" xfId="2" applyFont="1" applyFill="1" applyBorder="1" applyAlignment="1">
      <alignment horizontal="center" vertical="center"/>
    </xf>
    <xf numFmtId="0" fontId="3" fillId="0" borderId="1" xfId="1" applyBorder="1" applyAlignment="1">
      <alignment horizontal="center" vertical="center"/>
    </xf>
    <xf numFmtId="0" fontId="3" fillId="0" borderId="29" xfId="1" applyBorder="1" applyAlignment="1">
      <alignment horizontal="center" vertical="center"/>
    </xf>
    <xf numFmtId="0" fontId="15" fillId="0" borderId="41" xfId="1" applyFont="1" applyBorder="1" applyAlignment="1">
      <alignment horizontal="center" vertical="center"/>
    </xf>
    <xf numFmtId="0" fontId="15" fillId="0" borderId="5" xfId="1" applyFont="1" applyBorder="1" applyAlignment="1">
      <alignment horizontal="center" vertical="center"/>
    </xf>
    <xf numFmtId="0" fontId="15" fillId="0" borderId="39" xfId="1" applyFont="1" applyBorder="1" applyAlignment="1">
      <alignment horizontal="center" vertical="center"/>
    </xf>
    <xf numFmtId="0" fontId="3" fillId="0" borderId="5" xfId="1" applyBorder="1"/>
    <xf numFmtId="1" fontId="3" fillId="0" borderId="39" xfId="1" applyNumberFormat="1" applyBorder="1"/>
    <xf numFmtId="0" fontId="3" fillId="0" borderId="16" xfId="1" applyBorder="1" applyAlignment="1">
      <alignment vertical="center"/>
    </xf>
    <xf numFmtId="0" fontId="3" fillId="0" borderId="5" xfId="1" applyFill="1" applyBorder="1" applyAlignment="1">
      <alignment wrapText="1"/>
    </xf>
    <xf numFmtId="0" fontId="28" fillId="7" borderId="14" xfId="1" applyFont="1" applyFill="1" applyBorder="1"/>
    <xf numFmtId="0" fontId="28" fillId="7" borderId="0" xfId="1" applyFont="1" applyFill="1" applyBorder="1"/>
    <xf numFmtId="0" fontId="28" fillId="7" borderId="15" xfId="1" applyFont="1" applyFill="1" applyBorder="1"/>
    <xf numFmtId="0" fontId="3" fillId="7" borderId="0" xfId="1" applyFill="1" applyBorder="1"/>
    <xf numFmtId="0" fontId="3" fillId="7" borderId="15" xfId="1" applyFill="1" applyBorder="1"/>
    <xf numFmtId="0" fontId="3" fillId="7" borderId="14" xfId="1" applyFill="1" applyBorder="1"/>
    <xf numFmtId="0" fontId="15" fillId="0" borderId="5" xfId="1" applyFont="1" applyBorder="1"/>
    <xf numFmtId="0" fontId="3" fillId="0" borderId="42" xfId="1" applyFill="1" applyBorder="1" applyAlignment="1">
      <alignment wrapText="1"/>
    </xf>
    <xf numFmtId="0" fontId="3" fillId="7" borderId="18" xfId="1" applyFill="1" applyBorder="1"/>
    <xf numFmtId="0" fontId="3" fillId="7" borderId="19" xfId="1" applyFill="1" applyBorder="1"/>
    <xf numFmtId="0" fontId="26" fillId="0" borderId="33" xfId="1" applyFont="1" applyBorder="1" applyAlignment="1">
      <alignment vertical="center"/>
    </xf>
    <xf numFmtId="0" fontId="25" fillId="0" borderId="33" xfId="1" applyFont="1" applyBorder="1" applyAlignment="1">
      <alignment horizontal="center" vertical="center"/>
    </xf>
    <xf numFmtId="0" fontId="25" fillId="0" borderId="34" xfId="1" applyFont="1" applyBorder="1" applyAlignment="1">
      <alignment horizontal="center" vertical="center"/>
    </xf>
    <xf numFmtId="0" fontId="25" fillId="0" borderId="0" xfId="1" applyFont="1" applyAlignment="1">
      <alignment vertical="center"/>
    </xf>
    <xf numFmtId="0" fontId="26" fillId="0" borderId="33" xfId="1" applyFont="1" applyBorder="1" applyAlignment="1">
      <alignment horizontal="left" vertical="center"/>
    </xf>
    <xf numFmtId="0" fontId="25" fillId="0" borderId="0" xfId="1" applyFont="1" applyAlignment="1">
      <alignment horizontal="left" vertical="center"/>
    </xf>
    <xf numFmtId="0" fontId="4" fillId="7" borderId="32" xfId="2" applyFill="1" applyBorder="1"/>
    <xf numFmtId="0" fontId="4" fillId="7" borderId="18" xfId="2" applyFill="1" applyBorder="1"/>
    <xf numFmtId="2" fontId="4" fillId="7" borderId="18" xfId="2" applyNumberFormat="1" applyFill="1" applyBorder="1"/>
    <xf numFmtId="0" fontId="4" fillId="7" borderId="19" xfId="2" applyFill="1" applyBorder="1"/>
    <xf numFmtId="0" fontId="5" fillId="2" borderId="11"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13" fillId="7" borderId="14" xfId="2" applyFont="1" applyFill="1" applyBorder="1" applyAlignment="1">
      <alignment horizontal="left" vertical="center" wrapText="1"/>
    </xf>
    <xf numFmtId="0" fontId="13" fillId="7" borderId="0" xfId="2" applyFont="1" applyFill="1" applyBorder="1" applyAlignment="1">
      <alignment horizontal="left" vertical="center" wrapText="1"/>
    </xf>
    <xf numFmtId="0" fontId="6" fillId="2" borderId="31" xfId="2" applyFont="1" applyFill="1" applyBorder="1" applyAlignment="1">
      <alignment horizontal="center" vertical="center" wrapText="1"/>
    </xf>
    <xf numFmtId="0" fontId="4" fillId="2" borderId="3" xfId="2" applyFill="1" applyBorder="1" applyAlignment="1">
      <alignment horizontal="center" vertical="center" wrapText="1"/>
    </xf>
    <xf numFmtId="0" fontId="4" fillId="2" borderId="20" xfId="2" applyFill="1" applyBorder="1" applyAlignment="1">
      <alignment horizontal="center" vertical="center" wrapText="1"/>
    </xf>
    <xf numFmtId="0" fontId="4" fillId="2" borderId="40" xfId="2" applyFill="1" applyBorder="1" applyAlignment="1">
      <alignment horizontal="center" vertical="center" wrapText="1"/>
    </xf>
    <xf numFmtId="0" fontId="4" fillId="2" borderId="9" xfId="2" applyFill="1" applyBorder="1" applyAlignment="1">
      <alignment horizontal="center" vertical="center" wrapText="1"/>
    </xf>
    <xf numFmtId="0" fontId="4" fillId="2" borderId="22" xfId="2" applyFill="1" applyBorder="1" applyAlignment="1">
      <alignment horizontal="center" vertical="center" wrapText="1"/>
    </xf>
    <xf numFmtId="0" fontId="7" fillId="2" borderId="21" xfId="2" applyFont="1" applyFill="1" applyBorder="1" applyAlignment="1">
      <alignment horizontal="center" vertical="center" wrapText="1"/>
    </xf>
    <xf numFmtId="0" fontId="4" fillId="2" borderId="23" xfId="2" applyFill="1" applyBorder="1" applyAlignment="1">
      <alignment horizontal="center" vertical="center" wrapText="1"/>
    </xf>
    <xf numFmtId="0" fontId="4" fillId="2" borderId="24" xfId="2" applyFill="1" applyBorder="1" applyAlignment="1">
      <alignment horizontal="center" vertical="center" wrapText="1"/>
    </xf>
    <xf numFmtId="0" fontId="4" fillId="7" borderId="36" xfId="2" applyFill="1" applyBorder="1" applyAlignment="1">
      <alignment horizontal="left" vertical="center" wrapText="1"/>
    </xf>
    <xf numFmtId="0" fontId="4" fillId="7" borderId="13" xfId="2" applyFill="1" applyBorder="1" applyAlignment="1">
      <alignment horizontal="left" vertical="center" wrapText="1"/>
    </xf>
    <xf numFmtId="0" fontId="4" fillId="7" borderId="30" xfId="2" applyFill="1" applyBorder="1" applyAlignment="1">
      <alignment horizontal="left" vertical="center" wrapText="1"/>
    </xf>
    <xf numFmtId="0" fontId="6" fillId="7" borderId="1" xfId="2" applyFont="1" applyFill="1" applyBorder="1" applyAlignment="1">
      <alignment horizontal="center" vertical="center"/>
    </xf>
    <xf numFmtId="0" fontId="26" fillId="0" borderId="4"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42" xfId="1" applyFont="1" applyBorder="1" applyAlignment="1">
      <alignment horizontal="center" vertical="center" wrapText="1"/>
    </xf>
    <xf numFmtId="0" fontId="26" fillId="0" borderId="4" xfId="1" applyFont="1" applyBorder="1" applyAlignment="1">
      <alignment horizontal="center" vertical="center"/>
    </xf>
    <xf numFmtId="0" fontId="26" fillId="0" borderId="5" xfId="1" applyFont="1" applyBorder="1" applyAlignment="1">
      <alignment horizontal="center" vertical="center"/>
    </xf>
    <xf numFmtId="0" fontId="26" fillId="0" borderId="42" xfId="1" applyFont="1" applyBorder="1" applyAlignment="1">
      <alignment horizontal="center" vertical="center"/>
    </xf>
    <xf numFmtId="0" fontId="26" fillId="6" borderId="25" xfId="1" applyFont="1" applyFill="1" applyBorder="1" applyAlignment="1">
      <alignment horizontal="center" vertical="center"/>
    </xf>
    <xf numFmtId="0" fontId="26" fillId="6" borderId="7" xfId="1" applyFont="1" applyFill="1" applyBorder="1" applyAlignment="1">
      <alignment horizontal="center" vertical="center"/>
    </xf>
    <xf numFmtId="0" fontId="26" fillId="6" borderId="26" xfId="1" applyFont="1" applyFill="1" applyBorder="1" applyAlignment="1">
      <alignment horizontal="center" vertical="center"/>
    </xf>
    <xf numFmtId="0" fontId="25" fillId="0" borderId="25" xfId="1" applyFont="1" applyBorder="1" applyAlignment="1">
      <alignment horizontal="left" vertical="center" wrapText="1"/>
    </xf>
    <xf numFmtId="0" fontId="25" fillId="0" borderId="7" xfId="1" applyFont="1" applyBorder="1" applyAlignment="1">
      <alignment horizontal="left" vertical="center" wrapText="1"/>
    </xf>
    <xf numFmtId="0" fontId="25" fillId="0" borderId="26" xfId="1" applyFont="1" applyBorder="1" applyAlignment="1">
      <alignment horizontal="left" vertical="center" wrapText="1"/>
    </xf>
    <xf numFmtId="0" fontId="25" fillId="0" borderId="25"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26" xfId="1" applyFont="1" applyFill="1" applyBorder="1" applyAlignment="1">
      <alignment horizontal="left" vertical="center" wrapText="1"/>
    </xf>
    <xf numFmtId="0" fontId="25" fillId="0" borderId="25" xfId="1" applyFont="1" applyBorder="1" applyAlignment="1">
      <alignment horizontal="center" vertical="top" wrapText="1"/>
    </xf>
    <xf numFmtId="0" fontId="25" fillId="0" borderId="26" xfId="1" applyFont="1" applyBorder="1" applyAlignment="1">
      <alignment horizontal="center" vertical="top" wrapText="1"/>
    </xf>
    <xf numFmtId="0" fontId="25" fillId="0" borderId="25" xfId="1" applyFont="1" applyBorder="1" applyAlignment="1">
      <alignment horizontal="center" vertical="center" wrapText="1"/>
    </xf>
    <xf numFmtId="0" fontId="25" fillId="0" borderId="26" xfId="1" applyFont="1" applyBorder="1" applyAlignment="1">
      <alignment horizontal="center" vertical="center" wrapText="1"/>
    </xf>
    <xf numFmtId="0" fontId="27" fillId="0" borderId="25" xfId="1" applyFont="1" applyBorder="1" applyAlignment="1">
      <alignment horizontal="left" vertical="center" wrapText="1"/>
    </xf>
    <xf numFmtId="0" fontId="25" fillId="0" borderId="18" xfId="1" applyFont="1" applyBorder="1" applyAlignment="1">
      <alignment horizontal="center"/>
    </xf>
    <xf numFmtId="0" fontId="25" fillId="0" borderId="49" xfId="1" applyFont="1" applyBorder="1" applyAlignment="1">
      <alignment horizontal="left" vertical="center" wrapText="1"/>
    </xf>
    <xf numFmtId="0" fontId="25" fillId="0" borderId="50" xfId="1" applyFont="1" applyBorder="1" applyAlignment="1">
      <alignment horizontal="left" vertical="center" wrapText="1"/>
    </xf>
    <xf numFmtId="0" fontId="25" fillId="0" borderId="51" xfId="1" applyFont="1" applyBorder="1" applyAlignment="1">
      <alignment horizontal="left" vertical="center" wrapText="1"/>
    </xf>
    <xf numFmtId="0" fontId="26" fillId="6" borderId="7" xfId="1" applyFont="1" applyFill="1" applyBorder="1" applyAlignment="1">
      <alignment horizontal="center" vertical="center" wrapText="1"/>
    </xf>
    <xf numFmtId="0" fontId="26" fillId="6" borderId="12" xfId="1" applyFont="1" applyFill="1" applyBorder="1" applyAlignment="1">
      <alignment horizontal="center" vertical="center" wrapText="1"/>
    </xf>
    <xf numFmtId="0" fontId="26" fillId="0" borderId="36" xfId="1" applyFont="1" applyBorder="1" applyAlignment="1">
      <alignment horizontal="center" vertical="center" wrapText="1"/>
    </xf>
    <xf numFmtId="0" fontId="26" fillId="0" borderId="14" xfId="1" applyFont="1" applyBorder="1" applyAlignment="1">
      <alignment horizontal="center" vertical="center" wrapText="1"/>
    </xf>
    <xf numFmtId="0" fontId="26" fillId="0" borderId="32" xfId="1" applyFont="1" applyBorder="1" applyAlignment="1">
      <alignment horizontal="center" vertical="center" wrapText="1"/>
    </xf>
    <xf numFmtId="0" fontId="26" fillId="0" borderId="44" xfId="1" applyFont="1" applyBorder="1" applyAlignment="1">
      <alignment horizontal="center" vertical="center"/>
    </xf>
    <xf numFmtId="0" fontId="26" fillId="0" borderId="6" xfId="1" applyFont="1" applyBorder="1" applyAlignment="1">
      <alignment horizontal="center" vertical="center"/>
    </xf>
    <xf numFmtId="0" fontId="26" fillId="0" borderId="45" xfId="1" applyFont="1" applyBorder="1" applyAlignment="1">
      <alignment horizontal="center" vertical="center"/>
    </xf>
    <xf numFmtId="0" fontId="25" fillId="0" borderId="28" xfId="1" applyFont="1" applyBorder="1" applyAlignment="1">
      <alignment horizontal="center" vertical="center"/>
    </xf>
    <xf numFmtId="0" fontId="25" fillId="0" borderId="30" xfId="1" applyFont="1" applyBorder="1" applyAlignment="1">
      <alignment horizontal="center" vertical="center"/>
    </xf>
    <xf numFmtId="0" fontId="25" fillId="0" borderId="10" xfId="1" applyFont="1" applyBorder="1" applyAlignment="1">
      <alignment horizontal="center" vertical="center"/>
    </xf>
    <xf numFmtId="0" fontId="25" fillId="0" borderId="15" xfId="1" applyFont="1" applyBorder="1" applyAlignment="1">
      <alignment horizontal="center" vertical="center"/>
    </xf>
    <xf numFmtId="0" fontId="25" fillId="0" borderId="17" xfId="1" applyFont="1" applyBorder="1" applyAlignment="1">
      <alignment horizontal="center" vertical="center"/>
    </xf>
    <xf numFmtId="0" fontId="25" fillId="0" borderId="19" xfId="1" applyFont="1" applyBorder="1" applyAlignment="1">
      <alignment horizontal="center" vertical="center"/>
    </xf>
    <xf numFmtId="0" fontId="25" fillId="0" borderId="13" xfId="1" applyFont="1" applyBorder="1" applyAlignment="1">
      <alignment horizontal="center" vertical="center"/>
    </xf>
    <xf numFmtId="0" fontId="25" fillId="0" borderId="0" xfId="1" applyFont="1" applyBorder="1" applyAlignment="1">
      <alignment horizontal="center" vertical="center"/>
    </xf>
    <xf numFmtId="0" fontId="25" fillId="0" borderId="18" xfId="1" applyFont="1" applyBorder="1" applyAlignment="1">
      <alignment horizontal="center" vertical="center"/>
    </xf>
    <xf numFmtId="0" fontId="25" fillId="0" borderId="0" xfId="1" applyFont="1" applyAlignment="1">
      <alignment horizontal="left" vertical="center" wrapText="1"/>
    </xf>
    <xf numFmtId="0" fontId="25" fillId="0" borderId="33" xfId="1" applyFont="1" applyBorder="1" applyAlignment="1">
      <alignment horizontal="center" vertical="top" wrapText="1"/>
    </xf>
    <xf numFmtId="0" fontId="25" fillId="0" borderId="34" xfId="1" applyFont="1" applyBorder="1" applyAlignment="1">
      <alignment horizontal="center" vertical="top" wrapText="1"/>
    </xf>
    <xf numFmtId="0" fontId="25" fillId="0" borderId="7" xfId="1" applyFont="1" applyBorder="1" applyAlignment="1">
      <alignment horizontal="left" vertical="center"/>
    </xf>
    <xf numFmtId="0" fontId="25" fillId="0" borderId="26" xfId="1" applyFont="1" applyBorder="1" applyAlignment="1">
      <alignment horizontal="left" vertical="center"/>
    </xf>
    <xf numFmtId="0" fontId="25" fillId="0" borderId="25" xfId="1" applyFont="1" applyBorder="1" applyAlignment="1">
      <alignment horizontal="left" vertical="center"/>
    </xf>
    <xf numFmtId="0" fontId="26" fillId="0" borderId="11" xfId="1" applyFont="1" applyBorder="1" applyAlignment="1">
      <alignment horizontal="left" vertical="center" wrapText="1"/>
    </xf>
    <xf numFmtId="0" fontId="26" fillId="0" borderId="26" xfId="1" applyFont="1" applyBorder="1" applyAlignment="1">
      <alignment horizontal="left" vertical="center" wrapText="1"/>
    </xf>
    <xf numFmtId="0" fontId="26" fillId="0" borderId="11" xfId="1" applyFont="1" applyBorder="1" applyAlignment="1">
      <alignment horizontal="center" vertical="center"/>
    </xf>
    <xf numFmtId="0" fontId="26" fillId="0" borderId="26" xfId="1" applyFont="1" applyBorder="1" applyAlignment="1">
      <alignment horizontal="center" vertical="center"/>
    </xf>
    <xf numFmtId="0" fontId="25" fillId="0" borderId="12" xfId="1" applyFont="1" applyBorder="1" applyAlignment="1">
      <alignment horizontal="left" vertical="center" wrapText="1"/>
    </xf>
    <xf numFmtId="0" fontId="25" fillId="0" borderId="46" xfId="1" applyFont="1" applyBorder="1" applyAlignment="1">
      <alignment horizontal="left" vertical="center" wrapText="1"/>
    </xf>
    <xf numFmtId="0" fontId="25" fillId="0" borderId="47" xfId="1" applyFont="1" applyBorder="1" applyAlignment="1">
      <alignment horizontal="left" vertical="center" wrapText="1"/>
    </xf>
    <xf numFmtId="0" fontId="25" fillId="0" borderId="48" xfId="1" applyFont="1" applyBorder="1" applyAlignment="1">
      <alignment horizontal="left" vertical="center" wrapText="1"/>
    </xf>
    <xf numFmtId="0" fontId="25" fillId="0" borderId="52" xfId="1" applyFont="1" applyBorder="1" applyAlignment="1">
      <alignment horizontal="left" vertical="center" wrapText="1"/>
    </xf>
    <xf numFmtId="0" fontId="25" fillId="0" borderId="27" xfId="1" applyFont="1" applyBorder="1" applyAlignment="1">
      <alignment horizontal="left" vertical="center" wrapText="1"/>
    </xf>
    <xf numFmtId="0" fontId="25" fillId="0" borderId="53" xfId="1" applyFont="1" applyBorder="1" applyAlignment="1">
      <alignment horizontal="left" vertical="center" wrapText="1"/>
    </xf>
    <xf numFmtId="0" fontId="26" fillId="0" borderId="36" xfId="1" applyFont="1" applyBorder="1" applyAlignment="1">
      <alignment horizontal="center" vertical="center"/>
    </xf>
    <xf numFmtId="0" fontId="26" fillId="0" borderId="37" xfId="1" applyFont="1" applyBorder="1" applyAlignment="1">
      <alignment horizontal="center" vertical="center"/>
    </xf>
    <xf numFmtId="0" fontId="26" fillId="0" borderId="14" xfId="1" applyFont="1" applyBorder="1" applyAlignment="1">
      <alignment horizontal="center" vertical="center"/>
    </xf>
    <xf numFmtId="0" fontId="26" fillId="0" borderId="35" xfId="1" applyFont="1" applyBorder="1" applyAlignment="1">
      <alignment horizontal="center" vertical="center"/>
    </xf>
    <xf numFmtId="0" fontId="26" fillId="0" borderId="32" xfId="1" applyFont="1" applyBorder="1" applyAlignment="1">
      <alignment horizontal="center" vertical="center"/>
    </xf>
    <xf numFmtId="0" fontId="26" fillId="0" borderId="38" xfId="1" applyFont="1" applyBorder="1" applyAlignment="1">
      <alignment horizontal="center" vertical="center"/>
    </xf>
    <xf numFmtId="0" fontId="25" fillId="0" borderId="37" xfId="1" applyFont="1" applyBorder="1" applyAlignment="1">
      <alignment horizontal="center" vertical="center"/>
    </xf>
    <xf numFmtId="0" fontId="25" fillId="0" borderId="38" xfId="1" applyFont="1" applyBorder="1" applyAlignment="1">
      <alignment horizontal="center" vertical="center"/>
    </xf>
    <xf numFmtId="0" fontId="17" fillId="0" borderId="5" xfId="1" applyFont="1" applyBorder="1" applyAlignment="1">
      <alignment horizontal="left" vertical="justify" wrapText="1"/>
    </xf>
    <xf numFmtId="0" fontId="17" fillId="0" borderId="1" xfId="1" applyFont="1" applyBorder="1" applyAlignment="1">
      <alignment horizontal="left" vertical="justify" wrapText="1"/>
    </xf>
    <xf numFmtId="0" fontId="17" fillId="0" borderId="39" xfId="1" applyFont="1" applyBorder="1" applyAlignment="1">
      <alignment horizontal="left" vertical="justify" wrapText="1"/>
    </xf>
    <xf numFmtId="164" fontId="3" fillId="0" borderId="1" xfId="1" applyNumberFormat="1" applyBorder="1" applyAlignment="1">
      <alignment horizontal="center" vertical="center"/>
    </xf>
    <xf numFmtId="0" fontId="3" fillId="0" borderId="1" xfId="1" applyFill="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5" xfId="1" applyFont="1" applyBorder="1" applyAlignment="1">
      <alignment horizontal="center"/>
    </xf>
    <xf numFmtId="0" fontId="15" fillId="0" borderId="1" xfId="1" applyFont="1" applyBorder="1" applyAlignment="1">
      <alignment horizontal="center"/>
    </xf>
    <xf numFmtId="0" fontId="18" fillId="0" borderId="1" xfId="1" applyFont="1" applyBorder="1" applyAlignment="1">
      <alignment horizontal="center"/>
    </xf>
    <xf numFmtId="0" fontId="3" fillId="0" borderId="1" xfId="1" applyBorder="1" applyAlignment="1">
      <alignment horizontal="center"/>
    </xf>
    <xf numFmtId="164" fontId="3" fillId="0" borderId="43" xfId="1" applyNumberFormat="1" applyBorder="1" applyAlignment="1">
      <alignment horizontal="center" vertical="center"/>
    </xf>
    <xf numFmtId="0" fontId="3" fillId="0" borderId="43" xfId="1" applyFill="1" applyBorder="1" applyAlignment="1">
      <alignment horizontal="center" vertical="center"/>
    </xf>
  </cellXfs>
  <cellStyles count="3">
    <cellStyle name="Normal" xfId="0" builtinId="0"/>
    <cellStyle name="Normal 2" xfId="1" xr:uid="{00000000-0005-0000-0000-000001000000}"/>
    <cellStyle name="Normal 2 2" xfId="2" xr:uid="{00000000-0005-0000-0000-000002000000}"/>
  </cellStyles>
  <dxfs count="12">
    <dxf>
      <fill>
        <patternFill>
          <bgColor rgb="FFFF0000"/>
        </patternFill>
      </fill>
    </dxf>
    <dxf>
      <fill>
        <patternFill>
          <bgColor rgb="FFFFFF00"/>
        </patternFill>
      </fill>
    </dxf>
    <dxf>
      <fill>
        <patternFill>
          <bgColor rgb="FF00B050"/>
        </patternFill>
      </fill>
    </dxf>
    <dxf>
      <fill>
        <patternFill>
          <bgColor rgb="FF00B050"/>
        </patternFill>
      </fill>
    </dxf>
    <dxf>
      <fill>
        <patternFill>
          <bgColor theme="5"/>
        </patternFill>
      </fill>
    </dxf>
    <dxf>
      <fill>
        <patternFill>
          <bgColor rgb="FFFFC000"/>
        </patternFill>
      </fill>
    </dxf>
    <dxf>
      <fill>
        <patternFill>
          <bgColor rgb="FFFFFF00"/>
        </patternFill>
      </fill>
    </dxf>
    <dxf>
      <fill>
        <patternFill>
          <bgColor theme="6"/>
        </patternFill>
      </fill>
    </dxf>
    <dxf>
      <fill>
        <patternFill>
          <bgColor theme="5"/>
        </patternFill>
      </fill>
    </dxf>
    <dxf>
      <fill>
        <patternFill>
          <bgColor rgb="FFFFC000"/>
        </patternFill>
      </fill>
    </dxf>
    <dxf>
      <fill>
        <patternFill>
          <bgColor rgb="FFFFFF00"/>
        </patternFill>
      </fill>
    </dxf>
    <dxf>
      <fill>
        <patternFill>
          <bgColor theme="6"/>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224959</xdr:colOff>
      <xdr:row>2</xdr:row>
      <xdr:rowOff>95250</xdr:rowOff>
    </xdr:from>
    <xdr:to>
      <xdr:col>5</xdr:col>
      <xdr:colOff>342899</xdr:colOff>
      <xdr:row>3</xdr:row>
      <xdr:rowOff>46126</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825284" y="3495675"/>
          <a:ext cx="2070565" cy="246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b="1">
              <a:solidFill>
                <a:schemeClr val="dk1"/>
              </a:solidFill>
              <a:latin typeface="+mn-lt"/>
              <a:ea typeface="+mn-ea"/>
              <a:cs typeface="+mn-cs"/>
            </a:rPr>
            <a:t>                      VARIABLES</a:t>
          </a:r>
        </a:p>
        <a:p>
          <a:r>
            <a:rPr lang="es-ES" sz="1100" b="1">
              <a:solidFill>
                <a:schemeClr val="dk1"/>
              </a:solidFill>
              <a:latin typeface="+mn-lt"/>
              <a:ea typeface="+mn-ea"/>
              <a:cs typeface="+mn-cs"/>
            </a:rPr>
            <a:t>n :</a:t>
          </a:r>
          <a:r>
            <a:rPr lang="es-ES" sz="1100">
              <a:solidFill>
                <a:schemeClr val="dk1"/>
              </a:solidFill>
              <a:latin typeface="+mn-lt"/>
              <a:ea typeface="+mn-ea"/>
              <a:cs typeface="+mn-cs"/>
            </a:rPr>
            <a:t> Tamaño de la muestra.</a:t>
          </a:r>
        </a:p>
        <a:p>
          <a:r>
            <a:rPr lang="es-ES" sz="1100" b="1">
              <a:solidFill>
                <a:schemeClr val="dk1"/>
              </a:solidFill>
              <a:latin typeface="+mn-lt"/>
              <a:ea typeface="+mn-ea"/>
              <a:cs typeface="+mn-cs"/>
            </a:rPr>
            <a:t>N: </a:t>
          </a:r>
          <a:r>
            <a:rPr lang="es-ES" sz="1100">
              <a:solidFill>
                <a:schemeClr val="dk1"/>
              </a:solidFill>
              <a:latin typeface="+mn-lt"/>
              <a:ea typeface="+mn-ea"/>
              <a:cs typeface="+mn-cs"/>
            </a:rPr>
            <a:t>Población objetivo</a:t>
          </a:r>
        </a:p>
        <a:p>
          <a:r>
            <a:rPr lang="es-ES" sz="1100" b="1">
              <a:solidFill>
                <a:schemeClr val="dk1"/>
              </a:solidFill>
              <a:latin typeface="+mn-lt"/>
              <a:ea typeface="+mn-ea"/>
              <a:cs typeface="+mn-cs"/>
            </a:rPr>
            <a:t>Z: </a:t>
          </a:r>
          <a:r>
            <a:rPr lang="es-ES" sz="1100">
              <a:solidFill>
                <a:schemeClr val="dk1"/>
              </a:solidFill>
              <a:latin typeface="+mn-lt"/>
              <a:ea typeface="+mn-ea"/>
              <a:cs typeface="+mn-cs"/>
            </a:rPr>
            <a:t>Certeza del 95 % que tiene un valor de 1.96</a:t>
          </a:r>
        </a:p>
        <a:p>
          <a:r>
            <a:rPr lang="es-ES" sz="1100" b="1">
              <a:solidFill>
                <a:schemeClr val="dk1"/>
              </a:solidFill>
              <a:latin typeface="+mn-lt"/>
              <a:ea typeface="+mn-ea"/>
              <a:cs typeface="+mn-cs"/>
            </a:rPr>
            <a:t>Z2:</a:t>
          </a:r>
          <a:r>
            <a:rPr lang="es-ES" sz="1100" b="1" baseline="0">
              <a:solidFill>
                <a:schemeClr val="dk1"/>
              </a:solidFill>
              <a:latin typeface="+mn-lt"/>
              <a:ea typeface="+mn-ea"/>
              <a:cs typeface="+mn-cs"/>
            </a:rPr>
            <a:t> </a:t>
          </a:r>
          <a:r>
            <a:rPr lang="es-ES" sz="1100" b="0" baseline="0">
              <a:solidFill>
                <a:schemeClr val="dk1"/>
              </a:solidFill>
              <a:latin typeface="+mn-lt"/>
              <a:ea typeface="+mn-ea"/>
              <a:cs typeface="+mn-cs"/>
            </a:rPr>
            <a:t>Valor 3,92</a:t>
          </a:r>
          <a:endParaRPr lang="es-ES" sz="1100" b="0">
            <a:solidFill>
              <a:schemeClr val="dk1"/>
            </a:solidFill>
            <a:latin typeface="+mn-lt"/>
            <a:ea typeface="+mn-ea"/>
            <a:cs typeface="+mn-cs"/>
          </a:endParaRPr>
        </a:p>
        <a:p>
          <a:r>
            <a:rPr lang="es-ES" sz="1100" b="1">
              <a:solidFill>
                <a:schemeClr val="dk1"/>
              </a:solidFill>
              <a:latin typeface="+mn-lt"/>
              <a:ea typeface="+mn-ea"/>
              <a:cs typeface="+mn-cs"/>
            </a:rPr>
            <a:t>S:</a:t>
          </a:r>
          <a:r>
            <a:rPr lang="es-ES" sz="1100">
              <a:solidFill>
                <a:schemeClr val="dk1"/>
              </a:solidFill>
              <a:latin typeface="+mn-lt"/>
              <a:ea typeface="+mn-ea"/>
              <a:cs typeface="+mn-cs"/>
            </a:rPr>
            <a:t> Desviación estándar.</a:t>
          </a:r>
        </a:p>
        <a:p>
          <a:r>
            <a:rPr lang="es-ES" sz="1100" b="1">
              <a:solidFill>
                <a:schemeClr val="dk1"/>
              </a:solidFill>
              <a:latin typeface="+mn-lt"/>
              <a:ea typeface="+mn-ea"/>
              <a:cs typeface="+mn-cs"/>
            </a:rPr>
            <a:t>S</a:t>
          </a:r>
          <a:r>
            <a:rPr lang="es-ES" sz="1100" b="1" baseline="30000">
              <a:solidFill>
                <a:schemeClr val="dk1"/>
              </a:solidFill>
              <a:latin typeface="+mn-lt"/>
              <a:ea typeface="+mn-ea"/>
              <a:cs typeface="+mn-cs"/>
            </a:rPr>
            <a:t>2</a:t>
          </a:r>
          <a:r>
            <a:rPr lang="es-ES" sz="1100" b="1">
              <a:solidFill>
                <a:schemeClr val="dk1"/>
              </a:solidFill>
              <a:latin typeface="+mn-lt"/>
              <a:ea typeface="+mn-ea"/>
              <a:cs typeface="+mn-cs"/>
            </a:rPr>
            <a:t>:  </a:t>
          </a:r>
          <a:r>
            <a:rPr lang="es-ES" sz="1100">
              <a:solidFill>
                <a:schemeClr val="dk1"/>
              </a:solidFill>
              <a:latin typeface="+mn-lt"/>
              <a:ea typeface="+mn-ea"/>
              <a:cs typeface="+mn-cs"/>
            </a:rPr>
            <a:t>Varianza.</a:t>
          </a:r>
        </a:p>
        <a:p>
          <a:r>
            <a:rPr lang="es-ES" sz="1100" b="1">
              <a:solidFill>
                <a:schemeClr val="dk1"/>
              </a:solidFill>
              <a:latin typeface="+mn-lt"/>
              <a:ea typeface="+mn-ea"/>
              <a:cs typeface="+mn-cs"/>
            </a:rPr>
            <a:t>e :  </a:t>
          </a:r>
          <a:r>
            <a:rPr lang="es-ES" sz="1100">
              <a:solidFill>
                <a:schemeClr val="dk1"/>
              </a:solidFill>
              <a:latin typeface="+mn-lt"/>
              <a:ea typeface="+mn-ea"/>
              <a:cs typeface="+mn-cs"/>
            </a:rPr>
            <a:t>Margen de error  (0.5)</a:t>
          </a:r>
        </a:p>
        <a:p>
          <a:r>
            <a:rPr lang="es-ES" sz="1100" b="1">
              <a:solidFill>
                <a:schemeClr val="dk1"/>
              </a:solidFill>
              <a:latin typeface="+mn-lt"/>
              <a:ea typeface="+mn-ea"/>
              <a:cs typeface="+mn-cs"/>
            </a:rPr>
            <a:t>e2:</a:t>
          </a:r>
          <a:r>
            <a:rPr lang="es-ES" sz="1100" b="1" baseline="0">
              <a:solidFill>
                <a:schemeClr val="dk1"/>
              </a:solidFill>
              <a:latin typeface="+mn-lt"/>
              <a:ea typeface="+mn-ea"/>
              <a:cs typeface="+mn-cs"/>
            </a:rPr>
            <a:t> </a:t>
          </a:r>
          <a:r>
            <a:rPr lang="es-ES" sz="1100" b="0" baseline="0">
              <a:solidFill>
                <a:schemeClr val="dk1"/>
              </a:solidFill>
              <a:latin typeface="+mn-lt"/>
              <a:ea typeface="+mn-ea"/>
              <a:cs typeface="+mn-cs"/>
            </a:rPr>
            <a:t>Margen de error (0.25)</a:t>
          </a:r>
          <a:endParaRPr lang="es-ES" sz="1100" b="1">
            <a:solidFill>
              <a:schemeClr val="dk1"/>
            </a:solidFill>
            <a:latin typeface="+mn-lt"/>
            <a:ea typeface="+mn-ea"/>
            <a:cs typeface="+mn-cs"/>
          </a:endParaRPr>
        </a:p>
        <a:p>
          <a:endParaRPr lang="es-ES" sz="1100"/>
        </a:p>
      </xdr:txBody>
    </xdr:sp>
    <xdr:clientData/>
  </xdr:twoCellAnchor>
  <xdr:twoCellAnchor>
    <xdr:from>
      <xdr:col>0</xdr:col>
      <xdr:colOff>186861</xdr:colOff>
      <xdr:row>3</xdr:row>
      <xdr:rowOff>76201</xdr:rowOff>
    </xdr:from>
    <xdr:to>
      <xdr:col>2</xdr:col>
      <xdr:colOff>238125</xdr:colOff>
      <xdr:row>7</xdr:row>
      <xdr:rowOff>142876</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186861" y="3771901"/>
          <a:ext cx="1918164"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b="1" i="0" u="sng"/>
            <a:t>Fórmula:</a:t>
          </a:r>
        </a:p>
        <a:p>
          <a:endParaRPr lang="es-ES" sz="1100"/>
        </a:p>
        <a:p>
          <a:r>
            <a:rPr lang="es-ES" sz="1400"/>
            <a:t>n  =  </a:t>
          </a:r>
          <a:r>
            <a:rPr lang="es-ES" sz="1400" u="sng"/>
            <a:t>(N * Z² * S²) </a:t>
          </a:r>
        </a:p>
        <a:p>
          <a:r>
            <a:rPr lang="es-ES" sz="1400"/>
            <a:t>     (N * e² +  </a:t>
          </a:r>
          <a:r>
            <a:rPr lang="es-ES" sz="1400" u="none">
              <a:solidFill>
                <a:schemeClr val="dk1"/>
              </a:solidFill>
              <a:latin typeface="+mn-lt"/>
              <a:ea typeface="+mn-ea"/>
              <a:cs typeface="+mn-cs"/>
            </a:rPr>
            <a:t>Z² </a:t>
          </a:r>
          <a:r>
            <a:rPr lang="es-ES" sz="1400" u="none"/>
            <a:t> </a:t>
          </a:r>
          <a:r>
            <a:rPr lang="es-ES" sz="1400" u="none">
              <a:solidFill>
                <a:schemeClr val="dk1"/>
              </a:solidFill>
              <a:latin typeface="+mn-lt"/>
              <a:ea typeface="+mn-ea"/>
              <a:cs typeface="+mn-cs"/>
            </a:rPr>
            <a:t>S²</a:t>
          </a:r>
          <a:r>
            <a:rPr lang="es-ES" sz="1400" u="none"/>
            <a:t> </a:t>
          </a:r>
          <a:r>
            <a:rPr lang="es-ES" sz="1400"/>
            <a:t>)</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view="pageLayout" zoomScale="68" zoomScaleNormal="59" zoomScaleSheetLayoutView="82" zoomScalePageLayoutView="68" workbookViewId="0">
      <selection sqref="A1:M1"/>
    </sheetView>
  </sheetViews>
  <sheetFormatPr baseColWidth="10" defaultRowHeight="12.75"/>
  <cols>
    <col min="1" max="1" width="20.140625" style="3" customWidth="1"/>
    <col min="2" max="2" width="11.7109375" style="3" customWidth="1"/>
    <col min="3" max="3" width="11" style="3" customWidth="1"/>
    <col min="4" max="4" width="15.42578125" style="3" customWidth="1"/>
    <col min="5" max="5" width="13.85546875" style="3" customWidth="1"/>
    <col min="6" max="6" width="15.42578125" style="3" customWidth="1"/>
    <col min="7" max="7" width="5.7109375" style="3" customWidth="1"/>
    <col min="8" max="8" width="8.42578125" style="3" customWidth="1"/>
    <col min="9" max="9" width="19.42578125" style="3" customWidth="1"/>
    <col min="10" max="10" width="16.85546875" style="3" customWidth="1"/>
    <col min="11" max="11" width="5.7109375" style="3" customWidth="1"/>
    <col min="12" max="12" width="6.85546875" style="3" customWidth="1"/>
    <col min="13" max="221" width="10.85546875" style="3"/>
    <col min="222" max="222" width="23.28515625" style="3" customWidth="1"/>
    <col min="223" max="223" width="10.85546875" style="3"/>
    <col min="224" max="224" width="14.85546875" style="3" customWidth="1"/>
    <col min="225" max="226" width="10.85546875" style="3"/>
    <col min="227" max="227" width="16.85546875" style="3" customWidth="1"/>
    <col min="228" max="477" width="10.85546875" style="3"/>
    <col min="478" max="478" width="23.28515625" style="3" customWidth="1"/>
    <col min="479" max="479" width="10.85546875" style="3"/>
    <col min="480" max="480" width="14.85546875" style="3" customWidth="1"/>
    <col min="481" max="482" width="10.85546875" style="3"/>
    <col min="483" max="483" width="16.85546875" style="3" customWidth="1"/>
    <col min="484" max="733" width="10.85546875" style="3"/>
    <col min="734" max="734" width="23.28515625" style="3" customWidth="1"/>
    <col min="735" max="735" width="10.85546875" style="3"/>
    <col min="736" max="736" width="14.85546875" style="3" customWidth="1"/>
    <col min="737" max="738" width="10.85546875" style="3"/>
    <col min="739" max="739" width="16.85546875" style="3" customWidth="1"/>
    <col min="740" max="989" width="10.85546875" style="3"/>
    <col min="990" max="990" width="23.28515625" style="3" customWidth="1"/>
    <col min="991" max="991" width="10.85546875" style="3"/>
    <col min="992" max="992" width="14.85546875" style="3" customWidth="1"/>
    <col min="993" max="994" width="10.85546875" style="3"/>
    <col min="995" max="995" width="16.85546875" style="3" customWidth="1"/>
    <col min="996" max="1245" width="10.85546875" style="3"/>
    <col min="1246" max="1246" width="23.28515625" style="3" customWidth="1"/>
    <col min="1247" max="1247" width="10.85546875" style="3"/>
    <col min="1248" max="1248" width="14.85546875" style="3" customWidth="1"/>
    <col min="1249" max="1250" width="10.85546875" style="3"/>
    <col min="1251" max="1251" width="16.85546875" style="3" customWidth="1"/>
    <col min="1252" max="1501" width="10.85546875" style="3"/>
    <col min="1502" max="1502" width="23.28515625" style="3" customWidth="1"/>
    <col min="1503" max="1503" width="10.85546875" style="3"/>
    <col min="1504" max="1504" width="14.85546875" style="3" customWidth="1"/>
    <col min="1505" max="1506" width="10.85546875" style="3"/>
    <col min="1507" max="1507" width="16.85546875" style="3" customWidth="1"/>
    <col min="1508" max="1757" width="10.85546875" style="3"/>
    <col min="1758" max="1758" width="23.28515625" style="3" customWidth="1"/>
    <col min="1759" max="1759" width="10.85546875" style="3"/>
    <col min="1760" max="1760" width="14.85546875" style="3" customWidth="1"/>
    <col min="1761" max="1762" width="10.85546875" style="3"/>
    <col min="1763" max="1763" width="16.85546875" style="3" customWidth="1"/>
    <col min="1764" max="2013" width="10.85546875" style="3"/>
    <col min="2014" max="2014" width="23.28515625" style="3" customWidth="1"/>
    <col min="2015" max="2015" width="10.85546875" style="3"/>
    <col min="2016" max="2016" width="14.85546875" style="3" customWidth="1"/>
    <col min="2017" max="2018" width="10.85546875" style="3"/>
    <col min="2019" max="2019" width="16.85546875" style="3" customWidth="1"/>
    <col min="2020" max="2269" width="10.85546875" style="3"/>
    <col min="2270" max="2270" width="23.28515625" style="3" customWidth="1"/>
    <col min="2271" max="2271" width="10.85546875" style="3"/>
    <col min="2272" max="2272" width="14.85546875" style="3" customWidth="1"/>
    <col min="2273" max="2274" width="10.85546875" style="3"/>
    <col min="2275" max="2275" width="16.85546875" style="3" customWidth="1"/>
    <col min="2276" max="2525" width="10.85546875" style="3"/>
    <col min="2526" max="2526" width="23.28515625" style="3" customWidth="1"/>
    <col min="2527" max="2527" width="10.85546875" style="3"/>
    <col min="2528" max="2528" width="14.85546875" style="3" customWidth="1"/>
    <col min="2529" max="2530" width="10.85546875" style="3"/>
    <col min="2531" max="2531" width="16.85546875" style="3" customWidth="1"/>
    <col min="2532" max="2781" width="10.85546875" style="3"/>
    <col min="2782" max="2782" width="23.28515625" style="3" customWidth="1"/>
    <col min="2783" max="2783" width="10.85546875" style="3"/>
    <col min="2784" max="2784" width="14.85546875" style="3" customWidth="1"/>
    <col min="2785" max="2786" width="10.85546875" style="3"/>
    <col min="2787" max="2787" width="16.85546875" style="3" customWidth="1"/>
    <col min="2788" max="3037" width="10.85546875" style="3"/>
    <col min="3038" max="3038" width="23.28515625" style="3" customWidth="1"/>
    <col min="3039" max="3039" width="10.85546875" style="3"/>
    <col min="3040" max="3040" width="14.85546875" style="3" customWidth="1"/>
    <col min="3041" max="3042" width="10.85546875" style="3"/>
    <col min="3043" max="3043" width="16.85546875" style="3" customWidth="1"/>
    <col min="3044" max="3293" width="10.85546875" style="3"/>
    <col min="3294" max="3294" width="23.28515625" style="3" customWidth="1"/>
    <col min="3295" max="3295" width="10.85546875" style="3"/>
    <col min="3296" max="3296" width="14.85546875" style="3" customWidth="1"/>
    <col min="3297" max="3298" width="10.85546875" style="3"/>
    <col min="3299" max="3299" width="16.85546875" style="3" customWidth="1"/>
    <col min="3300" max="3549" width="10.85546875" style="3"/>
    <col min="3550" max="3550" width="23.28515625" style="3" customWidth="1"/>
    <col min="3551" max="3551" width="10.85546875" style="3"/>
    <col min="3552" max="3552" width="14.85546875" style="3" customWidth="1"/>
    <col min="3553" max="3554" width="10.85546875" style="3"/>
    <col min="3555" max="3555" width="16.85546875" style="3" customWidth="1"/>
    <col min="3556" max="3805" width="10.85546875" style="3"/>
    <col min="3806" max="3806" width="23.28515625" style="3" customWidth="1"/>
    <col min="3807" max="3807" width="10.85546875" style="3"/>
    <col min="3808" max="3808" width="14.85546875" style="3" customWidth="1"/>
    <col min="3809" max="3810" width="10.85546875" style="3"/>
    <col min="3811" max="3811" width="16.85546875" style="3" customWidth="1"/>
    <col min="3812" max="4061" width="10.85546875" style="3"/>
    <col min="4062" max="4062" width="23.28515625" style="3" customWidth="1"/>
    <col min="4063" max="4063" width="10.85546875" style="3"/>
    <col min="4064" max="4064" width="14.85546875" style="3" customWidth="1"/>
    <col min="4065" max="4066" width="10.85546875" style="3"/>
    <col min="4067" max="4067" width="16.85546875" style="3" customWidth="1"/>
    <col min="4068" max="4317" width="10.85546875" style="3"/>
    <col min="4318" max="4318" width="23.28515625" style="3" customWidth="1"/>
    <col min="4319" max="4319" width="10.85546875" style="3"/>
    <col min="4320" max="4320" width="14.85546875" style="3" customWidth="1"/>
    <col min="4321" max="4322" width="10.85546875" style="3"/>
    <col min="4323" max="4323" width="16.85546875" style="3" customWidth="1"/>
    <col min="4324" max="4573" width="10.85546875" style="3"/>
    <col min="4574" max="4574" width="23.28515625" style="3" customWidth="1"/>
    <col min="4575" max="4575" width="10.85546875" style="3"/>
    <col min="4576" max="4576" width="14.85546875" style="3" customWidth="1"/>
    <col min="4577" max="4578" width="10.85546875" style="3"/>
    <col min="4579" max="4579" width="16.85546875" style="3" customWidth="1"/>
    <col min="4580" max="4829" width="10.85546875" style="3"/>
    <col min="4830" max="4830" width="23.28515625" style="3" customWidth="1"/>
    <col min="4831" max="4831" width="10.85546875" style="3"/>
    <col min="4832" max="4832" width="14.85546875" style="3" customWidth="1"/>
    <col min="4833" max="4834" width="10.85546875" style="3"/>
    <col min="4835" max="4835" width="16.85546875" style="3" customWidth="1"/>
    <col min="4836" max="5085" width="10.85546875" style="3"/>
    <col min="5086" max="5086" width="23.28515625" style="3" customWidth="1"/>
    <col min="5087" max="5087" width="10.85546875" style="3"/>
    <col min="5088" max="5088" width="14.85546875" style="3" customWidth="1"/>
    <col min="5089" max="5090" width="10.85546875" style="3"/>
    <col min="5091" max="5091" width="16.85546875" style="3" customWidth="1"/>
    <col min="5092" max="5341" width="10.85546875" style="3"/>
    <col min="5342" max="5342" width="23.28515625" style="3" customWidth="1"/>
    <col min="5343" max="5343" width="10.85546875" style="3"/>
    <col min="5344" max="5344" width="14.85546875" style="3" customWidth="1"/>
    <col min="5345" max="5346" width="10.85546875" style="3"/>
    <col min="5347" max="5347" width="16.85546875" style="3" customWidth="1"/>
    <col min="5348" max="5597" width="10.85546875" style="3"/>
    <col min="5598" max="5598" width="23.28515625" style="3" customWidth="1"/>
    <col min="5599" max="5599" width="10.85546875" style="3"/>
    <col min="5600" max="5600" width="14.85546875" style="3" customWidth="1"/>
    <col min="5601" max="5602" width="10.85546875" style="3"/>
    <col min="5603" max="5603" width="16.85546875" style="3" customWidth="1"/>
    <col min="5604" max="5853" width="10.85546875" style="3"/>
    <col min="5854" max="5854" width="23.28515625" style="3" customWidth="1"/>
    <col min="5855" max="5855" width="10.85546875" style="3"/>
    <col min="5856" max="5856" width="14.85546875" style="3" customWidth="1"/>
    <col min="5857" max="5858" width="10.85546875" style="3"/>
    <col min="5859" max="5859" width="16.85546875" style="3" customWidth="1"/>
    <col min="5860" max="6109" width="10.85546875" style="3"/>
    <col min="6110" max="6110" width="23.28515625" style="3" customWidth="1"/>
    <col min="6111" max="6111" width="10.85546875" style="3"/>
    <col min="6112" max="6112" width="14.85546875" style="3" customWidth="1"/>
    <col min="6113" max="6114" width="10.85546875" style="3"/>
    <col min="6115" max="6115" width="16.85546875" style="3" customWidth="1"/>
    <col min="6116" max="6365" width="10.85546875" style="3"/>
    <col min="6366" max="6366" width="23.28515625" style="3" customWidth="1"/>
    <col min="6367" max="6367" width="10.85546875" style="3"/>
    <col min="6368" max="6368" width="14.85546875" style="3" customWidth="1"/>
    <col min="6369" max="6370" width="10.85546875" style="3"/>
    <col min="6371" max="6371" width="16.85546875" style="3" customWidth="1"/>
    <col min="6372" max="6621" width="10.85546875" style="3"/>
    <col min="6622" max="6622" width="23.28515625" style="3" customWidth="1"/>
    <col min="6623" max="6623" width="10.85546875" style="3"/>
    <col min="6624" max="6624" width="14.85546875" style="3" customWidth="1"/>
    <col min="6625" max="6626" width="10.85546875" style="3"/>
    <col min="6627" max="6627" width="16.85546875" style="3" customWidth="1"/>
    <col min="6628" max="6877" width="10.85546875" style="3"/>
    <col min="6878" max="6878" width="23.28515625" style="3" customWidth="1"/>
    <col min="6879" max="6879" width="10.85546875" style="3"/>
    <col min="6880" max="6880" width="14.85546875" style="3" customWidth="1"/>
    <col min="6881" max="6882" width="10.85546875" style="3"/>
    <col min="6883" max="6883" width="16.85546875" style="3" customWidth="1"/>
    <col min="6884" max="7133" width="10.85546875" style="3"/>
    <col min="7134" max="7134" width="23.28515625" style="3" customWidth="1"/>
    <col min="7135" max="7135" width="10.85546875" style="3"/>
    <col min="7136" max="7136" width="14.85546875" style="3" customWidth="1"/>
    <col min="7137" max="7138" width="10.85546875" style="3"/>
    <col min="7139" max="7139" width="16.85546875" style="3" customWidth="1"/>
    <col min="7140" max="7389" width="10.85546875" style="3"/>
    <col min="7390" max="7390" width="23.28515625" style="3" customWidth="1"/>
    <col min="7391" max="7391" width="10.85546875" style="3"/>
    <col min="7392" max="7392" width="14.85546875" style="3" customWidth="1"/>
    <col min="7393" max="7394" width="10.85546875" style="3"/>
    <col min="7395" max="7395" width="16.85546875" style="3" customWidth="1"/>
    <col min="7396" max="7645" width="10.85546875" style="3"/>
    <col min="7646" max="7646" width="23.28515625" style="3" customWidth="1"/>
    <col min="7647" max="7647" width="10.85546875" style="3"/>
    <col min="7648" max="7648" width="14.85546875" style="3" customWidth="1"/>
    <col min="7649" max="7650" width="10.85546875" style="3"/>
    <col min="7651" max="7651" width="16.85546875" style="3" customWidth="1"/>
    <col min="7652" max="7901" width="10.85546875" style="3"/>
    <col min="7902" max="7902" width="23.28515625" style="3" customWidth="1"/>
    <col min="7903" max="7903" width="10.85546875" style="3"/>
    <col min="7904" max="7904" width="14.85546875" style="3" customWidth="1"/>
    <col min="7905" max="7906" width="10.85546875" style="3"/>
    <col min="7907" max="7907" width="16.85546875" style="3" customWidth="1"/>
    <col min="7908" max="8157" width="10.85546875" style="3"/>
    <col min="8158" max="8158" width="23.28515625" style="3" customWidth="1"/>
    <col min="8159" max="8159" width="10.85546875" style="3"/>
    <col min="8160" max="8160" width="14.85546875" style="3" customWidth="1"/>
    <col min="8161" max="8162" width="10.85546875" style="3"/>
    <col min="8163" max="8163" width="16.85546875" style="3" customWidth="1"/>
    <col min="8164" max="8413" width="10.85546875" style="3"/>
    <col min="8414" max="8414" width="23.28515625" style="3" customWidth="1"/>
    <col min="8415" max="8415" width="10.85546875" style="3"/>
    <col min="8416" max="8416" width="14.85546875" style="3" customWidth="1"/>
    <col min="8417" max="8418" width="10.85546875" style="3"/>
    <col min="8419" max="8419" width="16.85546875" style="3" customWidth="1"/>
    <col min="8420" max="8669" width="10.85546875" style="3"/>
    <col min="8670" max="8670" width="23.28515625" style="3" customWidth="1"/>
    <col min="8671" max="8671" width="10.85546875" style="3"/>
    <col min="8672" max="8672" width="14.85546875" style="3" customWidth="1"/>
    <col min="8673" max="8674" width="10.85546875" style="3"/>
    <col min="8675" max="8675" width="16.85546875" style="3" customWidth="1"/>
    <col min="8676" max="8925" width="10.85546875" style="3"/>
    <col min="8926" max="8926" width="23.28515625" style="3" customWidth="1"/>
    <col min="8927" max="8927" width="10.85546875" style="3"/>
    <col min="8928" max="8928" width="14.85546875" style="3" customWidth="1"/>
    <col min="8929" max="8930" width="10.85546875" style="3"/>
    <col min="8931" max="8931" width="16.85546875" style="3" customWidth="1"/>
    <col min="8932" max="9181" width="10.85546875" style="3"/>
    <col min="9182" max="9182" width="23.28515625" style="3" customWidth="1"/>
    <col min="9183" max="9183" width="10.85546875" style="3"/>
    <col min="9184" max="9184" width="14.85546875" style="3" customWidth="1"/>
    <col min="9185" max="9186" width="10.85546875" style="3"/>
    <col min="9187" max="9187" width="16.85546875" style="3" customWidth="1"/>
    <col min="9188" max="9437" width="10.85546875" style="3"/>
    <col min="9438" max="9438" width="23.28515625" style="3" customWidth="1"/>
    <col min="9439" max="9439" width="10.85546875" style="3"/>
    <col min="9440" max="9440" width="14.85546875" style="3" customWidth="1"/>
    <col min="9441" max="9442" width="10.85546875" style="3"/>
    <col min="9443" max="9443" width="16.85546875" style="3" customWidth="1"/>
    <col min="9444" max="9693" width="10.85546875" style="3"/>
    <col min="9694" max="9694" width="23.28515625" style="3" customWidth="1"/>
    <col min="9695" max="9695" width="10.85546875" style="3"/>
    <col min="9696" max="9696" width="14.85546875" style="3" customWidth="1"/>
    <col min="9697" max="9698" width="10.85546875" style="3"/>
    <col min="9699" max="9699" width="16.85546875" style="3" customWidth="1"/>
    <col min="9700" max="9949" width="10.85546875" style="3"/>
    <col min="9950" max="9950" width="23.28515625" style="3" customWidth="1"/>
    <col min="9951" max="9951" width="10.85546875" style="3"/>
    <col min="9952" max="9952" width="14.85546875" style="3" customWidth="1"/>
    <col min="9953" max="9954" width="10.85546875" style="3"/>
    <col min="9955" max="9955" width="16.85546875" style="3" customWidth="1"/>
    <col min="9956" max="10205" width="10.85546875" style="3"/>
    <col min="10206" max="10206" width="23.28515625" style="3" customWidth="1"/>
    <col min="10207" max="10207" width="10.85546875" style="3"/>
    <col min="10208" max="10208" width="14.85546875" style="3" customWidth="1"/>
    <col min="10209" max="10210" width="10.85546875" style="3"/>
    <col min="10211" max="10211" width="16.85546875" style="3" customWidth="1"/>
    <col min="10212" max="10461" width="10.85546875" style="3"/>
    <col min="10462" max="10462" width="23.28515625" style="3" customWidth="1"/>
    <col min="10463" max="10463" width="10.85546875" style="3"/>
    <col min="10464" max="10464" width="14.85546875" style="3" customWidth="1"/>
    <col min="10465" max="10466" width="10.85546875" style="3"/>
    <col min="10467" max="10467" width="16.85546875" style="3" customWidth="1"/>
    <col min="10468" max="10717" width="10.85546875" style="3"/>
    <col min="10718" max="10718" width="23.28515625" style="3" customWidth="1"/>
    <col min="10719" max="10719" width="10.85546875" style="3"/>
    <col min="10720" max="10720" width="14.85546875" style="3" customWidth="1"/>
    <col min="10721" max="10722" width="10.85546875" style="3"/>
    <col min="10723" max="10723" width="16.85546875" style="3" customWidth="1"/>
    <col min="10724" max="10973" width="10.85546875" style="3"/>
    <col min="10974" max="10974" width="23.28515625" style="3" customWidth="1"/>
    <col min="10975" max="10975" width="10.85546875" style="3"/>
    <col min="10976" max="10976" width="14.85546875" style="3" customWidth="1"/>
    <col min="10977" max="10978" width="10.85546875" style="3"/>
    <col min="10979" max="10979" width="16.85546875" style="3" customWidth="1"/>
    <col min="10980" max="11229" width="10.85546875" style="3"/>
    <col min="11230" max="11230" width="23.28515625" style="3" customWidth="1"/>
    <col min="11231" max="11231" width="10.85546875" style="3"/>
    <col min="11232" max="11232" width="14.85546875" style="3" customWidth="1"/>
    <col min="11233" max="11234" width="10.85546875" style="3"/>
    <col min="11235" max="11235" width="16.85546875" style="3" customWidth="1"/>
    <col min="11236" max="11485" width="10.85546875" style="3"/>
    <col min="11486" max="11486" width="23.28515625" style="3" customWidth="1"/>
    <col min="11487" max="11487" width="10.85546875" style="3"/>
    <col min="11488" max="11488" width="14.85546875" style="3" customWidth="1"/>
    <col min="11489" max="11490" width="10.85546875" style="3"/>
    <col min="11491" max="11491" width="16.85546875" style="3" customWidth="1"/>
    <col min="11492" max="11741" width="10.85546875" style="3"/>
    <col min="11742" max="11742" width="23.28515625" style="3" customWidth="1"/>
    <col min="11743" max="11743" width="10.85546875" style="3"/>
    <col min="11744" max="11744" width="14.85546875" style="3" customWidth="1"/>
    <col min="11745" max="11746" width="10.85546875" style="3"/>
    <col min="11747" max="11747" width="16.85546875" style="3" customWidth="1"/>
    <col min="11748" max="11997" width="10.85546875" style="3"/>
    <col min="11998" max="11998" width="23.28515625" style="3" customWidth="1"/>
    <col min="11999" max="11999" width="10.85546875" style="3"/>
    <col min="12000" max="12000" width="14.85546875" style="3" customWidth="1"/>
    <col min="12001" max="12002" width="10.85546875" style="3"/>
    <col min="12003" max="12003" width="16.85546875" style="3" customWidth="1"/>
    <col min="12004" max="12253" width="10.85546875" style="3"/>
    <col min="12254" max="12254" width="23.28515625" style="3" customWidth="1"/>
    <col min="12255" max="12255" width="10.85546875" style="3"/>
    <col min="12256" max="12256" width="14.85546875" style="3" customWidth="1"/>
    <col min="12257" max="12258" width="10.85546875" style="3"/>
    <col min="12259" max="12259" width="16.85546875" style="3" customWidth="1"/>
    <col min="12260" max="12509" width="10.85546875" style="3"/>
    <col min="12510" max="12510" width="23.28515625" style="3" customWidth="1"/>
    <col min="12511" max="12511" width="10.85546875" style="3"/>
    <col min="12512" max="12512" width="14.85546875" style="3" customWidth="1"/>
    <col min="12513" max="12514" width="10.85546875" style="3"/>
    <col min="12515" max="12515" width="16.85546875" style="3" customWidth="1"/>
    <col min="12516" max="12765" width="10.85546875" style="3"/>
    <col min="12766" max="12766" width="23.28515625" style="3" customWidth="1"/>
    <col min="12767" max="12767" width="10.85546875" style="3"/>
    <col min="12768" max="12768" width="14.85546875" style="3" customWidth="1"/>
    <col min="12769" max="12770" width="10.85546875" style="3"/>
    <col min="12771" max="12771" width="16.85546875" style="3" customWidth="1"/>
    <col min="12772" max="13021" width="10.85546875" style="3"/>
    <col min="13022" max="13022" width="23.28515625" style="3" customWidth="1"/>
    <col min="13023" max="13023" width="10.85546875" style="3"/>
    <col min="13024" max="13024" width="14.85546875" style="3" customWidth="1"/>
    <col min="13025" max="13026" width="10.85546875" style="3"/>
    <col min="13027" max="13027" width="16.85546875" style="3" customWidth="1"/>
    <col min="13028" max="13277" width="10.85546875" style="3"/>
    <col min="13278" max="13278" width="23.28515625" style="3" customWidth="1"/>
    <col min="13279" max="13279" width="10.85546875" style="3"/>
    <col min="13280" max="13280" width="14.85546875" style="3" customWidth="1"/>
    <col min="13281" max="13282" width="10.85546875" style="3"/>
    <col min="13283" max="13283" width="16.85546875" style="3" customWidth="1"/>
    <col min="13284" max="13533" width="10.85546875" style="3"/>
    <col min="13534" max="13534" width="23.28515625" style="3" customWidth="1"/>
    <col min="13535" max="13535" width="10.85546875" style="3"/>
    <col min="13536" max="13536" width="14.85546875" style="3" customWidth="1"/>
    <col min="13537" max="13538" width="10.85546875" style="3"/>
    <col min="13539" max="13539" width="16.85546875" style="3" customWidth="1"/>
    <col min="13540" max="13789" width="10.85546875" style="3"/>
    <col min="13790" max="13790" width="23.28515625" style="3" customWidth="1"/>
    <col min="13791" max="13791" width="10.85546875" style="3"/>
    <col min="13792" max="13792" width="14.85546875" style="3" customWidth="1"/>
    <col min="13793" max="13794" width="10.85546875" style="3"/>
    <col min="13795" max="13795" width="16.85546875" style="3" customWidth="1"/>
    <col min="13796" max="14045" width="10.85546875" style="3"/>
    <col min="14046" max="14046" width="23.28515625" style="3" customWidth="1"/>
    <col min="14047" max="14047" width="10.85546875" style="3"/>
    <col min="14048" max="14048" width="14.85546875" style="3" customWidth="1"/>
    <col min="14049" max="14050" width="10.85546875" style="3"/>
    <col min="14051" max="14051" width="16.85546875" style="3" customWidth="1"/>
    <col min="14052" max="14301" width="10.85546875" style="3"/>
    <col min="14302" max="14302" width="23.28515625" style="3" customWidth="1"/>
    <col min="14303" max="14303" width="10.85546875" style="3"/>
    <col min="14304" max="14304" width="14.85546875" style="3" customWidth="1"/>
    <col min="14305" max="14306" width="10.85546875" style="3"/>
    <col min="14307" max="14307" width="16.85546875" style="3" customWidth="1"/>
    <col min="14308" max="14557" width="10.85546875" style="3"/>
    <col min="14558" max="14558" width="23.28515625" style="3" customWidth="1"/>
    <col min="14559" max="14559" width="10.85546875" style="3"/>
    <col min="14560" max="14560" width="14.85546875" style="3" customWidth="1"/>
    <col min="14561" max="14562" width="10.85546875" style="3"/>
    <col min="14563" max="14563" width="16.85546875" style="3" customWidth="1"/>
    <col min="14564" max="14813" width="10.85546875" style="3"/>
    <col min="14814" max="14814" width="23.28515625" style="3" customWidth="1"/>
    <col min="14815" max="14815" width="10.85546875" style="3"/>
    <col min="14816" max="14816" width="14.85546875" style="3" customWidth="1"/>
    <col min="14817" max="14818" width="10.85546875" style="3"/>
    <col min="14819" max="14819" width="16.85546875" style="3" customWidth="1"/>
    <col min="14820" max="15069" width="10.85546875" style="3"/>
    <col min="15070" max="15070" width="23.28515625" style="3" customWidth="1"/>
    <col min="15071" max="15071" width="10.85546875" style="3"/>
    <col min="15072" max="15072" width="14.85546875" style="3" customWidth="1"/>
    <col min="15073" max="15074" width="10.85546875" style="3"/>
    <col min="15075" max="15075" width="16.85546875" style="3" customWidth="1"/>
    <col min="15076" max="15325" width="10.85546875" style="3"/>
    <col min="15326" max="15326" width="23.28515625" style="3" customWidth="1"/>
    <col min="15327" max="15327" width="10.85546875" style="3"/>
    <col min="15328" max="15328" width="14.85546875" style="3" customWidth="1"/>
    <col min="15329" max="15330" width="10.85546875" style="3"/>
    <col min="15331" max="15331" width="16.85546875" style="3" customWidth="1"/>
    <col min="15332" max="15581" width="10.85546875" style="3"/>
    <col min="15582" max="15582" width="23.28515625" style="3" customWidth="1"/>
    <col min="15583" max="15583" width="10.85546875" style="3"/>
    <col min="15584" max="15584" width="14.85546875" style="3" customWidth="1"/>
    <col min="15585" max="15586" width="10.85546875" style="3"/>
    <col min="15587" max="15587" width="16.85546875" style="3" customWidth="1"/>
    <col min="15588" max="15837" width="10.85546875" style="3"/>
    <col min="15838" max="15838" width="23.28515625" style="3" customWidth="1"/>
    <col min="15839" max="15839" width="10.85546875" style="3"/>
    <col min="15840" max="15840" width="14.85546875" style="3" customWidth="1"/>
    <col min="15841" max="15842" width="10.85546875" style="3"/>
    <col min="15843" max="15843" width="16.85546875" style="3" customWidth="1"/>
    <col min="15844" max="16093" width="10.85546875" style="3"/>
    <col min="16094" max="16094" width="23.28515625" style="3" customWidth="1"/>
    <col min="16095" max="16095" width="10.85546875" style="3"/>
    <col min="16096" max="16096" width="14.85546875" style="3" customWidth="1"/>
    <col min="16097" max="16098" width="10.85546875" style="3"/>
    <col min="16099" max="16099" width="16.85546875" style="3" customWidth="1"/>
    <col min="16100" max="16348" width="10.85546875" style="3"/>
    <col min="16349" max="16384" width="10.85546875" style="3" customWidth="1"/>
  </cols>
  <sheetData>
    <row r="1" spans="1:13" ht="161.25" customHeight="1">
      <c r="A1" s="82" t="s">
        <v>83</v>
      </c>
      <c r="B1" s="83"/>
      <c r="C1" s="83"/>
      <c r="D1" s="83"/>
      <c r="E1" s="83"/>
      <c r="F1" s="83"/>
      <c r="G1" s="83"/>
      <c r="H1" s="83"/>
      <c r="I1" s="83"/>
      <c r="J1" s="83"/>
      <c r="K1" s="83"/>
      <c r="L1" s="83"/>
      <c r="M1" s="84"/>
    </row>
    <row r="2" spans="1:13">
      <c r="A2" s="21"/>
      <c r="B2" s="22"/>
      <c r="C2" s="22"/>
      <c r="D2" s="22"/>
      <c r="E2" s="22"/>
      <c r="F2" s="22"/>
      <c r="G2" s="22"/>
      <c r="H2" s="22"/>
      <c r="I2" s="22"/>
      <c r="J2" s="22"/>
      <c r="K2" s="22"/>
      <c r="L2" s="22"/>
      <c r="M2" s="23"/>
    </row>
    <row r="3" spans="1:13" ht="23.25" customHeight="1">
      <c r="A3" s="21"/>
      <c r="B3" s="22"/>
      <c r="C3" s="22"/>
      <c r="D3" s="22"/>
      <c r="E3" s="22"/>
      <c r="F3" s="22"/>
      <c r="G3" s="22"/>
      <c r="H3" s="22"/>
      <c r="I3" s="22"/>
      <c r="J3" s="22"/>
      <c r="K3" s="22"/>
      <c r="L3" s="22"/>
      <c r="M3" s="23"/>
    </row>
    <row r="4" spans="1:13" ht="21.75" customHeight="1">
      <c r="A4" s="21"/>
      <c r="B4" s="22"/>
      <c r="C4" s="22"/>
      <c r="D4" s="22"/>
      <c r="E4" s="22"/>
      <c r="F4" s="22"/>
      <c r="G4" s="22"/>
      <c r="H4" s="22"/>
      <c r="I4" s="22"/>
      <c r="J4" s="22"/>
      <c r="K4" s="22"/>
      <c r="L4" s="22"/>
      <c r="M4" s="23"/>
    </row>
    <row r="5" spans="1:13">
      <c r="A5" s="21"/>
      <c r="B5" s="22"/>
      <c r="C5" s="22"/>
      <c r="D5" s="22"/>
      <c r="E5" s="22"/>
      <c r="F5" s="22"/>
      <c r="G5" s="22"/>
      <c r="H5" s="22"/>
      <c r="I5" s="22"/>
      <c r="J5" s="22"/>
      <c r="K5" s="22"/>
      <c r="L5" s="22"/>
      <c r="M5" s="23"/>
    </row>
    <row r="6" spans="1:13" ht="22.5" customHeight="1">
      <c r="A6" s="21"/>
      <c r="B6" s="22"/>
      <c r="C6" s="22"/>
      <c r="D6" s="22"/>
      <c r="E6" s="22"/>
      <c r="F6" s="22"/>
      <c r="G6" s="22"/>
      <c r="H6" s="22"/>
      <c r="I6" s="22"/>
      <c r="J6" s="22"/>
      <c r="K6" s="22"/>
      <c r="L6" s="22"/>
      <c r="M6" s="23"/>
    </row>
    <row r="7" spans="1:13" ht="18.75" customHeight="1">
      <c r="A7" s="21"/>
      <c r="B7" s="22"/>
      <c r="C7" s="22"/>
      <c r="D7" s="22"/>
      <c r="E7" s="22"/>
      <c r="F7" s="22"/>
      <c r="G7" s="22"/>
      <c r="H7" s="22"/>
      <c r="I7" s="22"/>
      <c r="J7" s="22"/>
      <c r="K7" s="22"/>
      <c r="L7" s="22"/>
      <c r="M7" s="23"/>
    </row>
    <row r="8" spans="1:13" ht="23.25" customHeight="1">
      <c r="A8" s="21"/>
      <c r="B8" s="22"/>
      <c r="C8" s="22"/>
      <c r="D8" s="22"/>
      <c r="E8" s="22"/>
      <c r="F8" s="22"/>
      <c r="G8" s="22"/>
      <c r="H8" s="22"/>
      <c r="I8" s="22"/>
      <c r="J8" s="22"/>
      <c r="K8" s="22"/>
      <c r="L8" s="22"/>
      <c r="M8" s="23"/>
    </row>
    <row r="9" spans="1:13">
      <c r="A9" s="21"/>
      <c r="B9" s="22"/>
      <c r="C9" s="22"/>
      <c r="D9" s="22"/>
      <c r="E9" s="22"/>
      <c r="F9" s="22"/>
      <c r="G9" s="22"/>
      <c r="H9" s="22"/>
      <c r="I9" s="22"/>
      <c r="J9" s="22"/>
      <c r="K9" s="22"/>
      <c r="L9" s="22"/>
      <c r="M9" s="23"/>
    </row>
    <row r="10" spans="1:13" ht="48.75" customHeight="1" thickBot="1">
      <c r="A10" s="21"/>
      <c r="B10" s="22"/>
      <c r="C10" s="22"/>
      <c r="D10" s="22"/>
      <c r="E10" s="22"/>
      <c r="F10" s="22"/>
      <c r="G10" s="22"/>
      <c r="H10" s="22"/>
      <c r="I10" s="22"/>
      <c r="J10" s="22"/>
      <c r="K10" s="22"/>
      <c r="L10" s="22"/>
      <c r="M10" s="23"/>
    </row>
    <row r="11" spans="1:13" ht="28.5" customHeight="1" thickBot="1">
      <c r="A11" s="68" t="s">
        <v>11</v>
      </c>
      <c r="B11" s="69"/>
      <c r="C11" s="69"/>
      <c r="D11" s="69"/>
      <c r="E11" s="69"/>
      <c r="F11" s="69"/>
      <c r="G11" s="69"/>
      <c r="H11" s="69"/>
      <c r="I11" s="69"/>
      <c r="J11" s="69"/>
      <c r="K11" s="69"/>
      <c r="L11" s="69"/>
      <c r="M11" s="70"/>
    </row>
    <row r="12" spans="1:13">
      <c r="A12" s="21"/>
      <c r="B12" s="22"/>
      <c r="C12" s="22"/>
      <c r="D12" s="22"/>
      <c r="E12" s="22"/>
      <c r="F12" s="22"/>
      <c r="G12" s="22"/>
      <c r="H12" s="22"/>
      <c r="I12" s="22"/>
      <c r="J12" s="22"/>
      <c r="K12" s="22"/>
      <c r="L12" s="22"/>
      <c r="M12" s="23"/>
    </row>
    <row r="13" spans="1:13">
      <c r="A13" s="73" t="s">
        <v>12</v>
      </c>
      <c r="B13" s="74"/>
      <c r="C13" s="74"/>
      <c r="D13" s="74"/>
      <c r="E13" s="75"/>
      <c r="F13" s="79" t="s">
        <v>13</v>
      </c>
      <c r="G13" s="22"/>
      <c r="H13" s="22"/>
      <c r="I13" s="22"/>
      <c r="J13" s="22"/>
      <c r="K13" s="22"/>
      <c r="L13" s="22"/>
      <c r="M13" s="23"/>
    </row>
    <row r="14" spans="1:13">
      <c r="A14" s="76"/>
      <c r="B14" s="77"/>
      <c r="C14" s="77"/>
      <c r="D14" s="77"/>
      <c r="E14" s="78"/>
      <c r="F14" s="80"/>
      <c r="G14" s="22"/>
      <c r="H14" s="22"/>
      <c r="I14" s="22"/>
      <c r="J14" s="22"/>
      <c r="K14" s="22"/>
      <c r="L14" s="22"/>
      <c r="M14" s="23"/>
    </row>
    <row r="15" spans="1:13" ht="19.5" customHeight="1">
      <c r="A15" s="35" t="s">
        <v>27</v>
      </c>
      <c r="B15" s="36" t="s">
        <v>14</v>
      </c>
      <c r="C15" s="13" t="s">
        <v>15</v>
      </c>
      <c r="D15" s="16" t="s">
        <v>16</v>
      </c>
      <c r="E15" s="37" t="s">
        <v>17</v>
      </c>
      <c r="F15" s="81"/>
      <c r="G15" s="22"/>
      <c r="H15" s="22"/>
      <c r="I15" s="22"/>
      <c r="J15" s="85" t="s">
        <v>53</v>
      </c>
      <c r="K15" s="85"/>
      <c r="L15" s="85"/>
      <c r="M15" s="33"/>
    </row>
    <row r="16" spans="1:13" ht="27" customHeight="1">
      <c r="A16" s="24" t="s">
        <v>22</v>
      </c>
      <c r="B16" s="25">
        <v>1300</v>
      </c>
      <c r="C16" s="12">
        <v>3.92</v>
      </c>
      <c r="D16" s="17">
        <v>7.56</v>
      </c>
      <c r="E16" s="25">
        <v>0.25</v>
      </c>
      <c r="F16" s="26">
        <f>+IFERROR((B16*C16*D16)/(B16*E16+C16*D16),0)</f>
        <v>108.63490144238359</v>
      </c>
      <c r="G16" s="22"/>
      <c r="H16" s="22"/>
      <c r="I16" s="22"/>
      <c r="J16" s="27" t="s">
        <v>14</v>
      </c>
      <c r="K16" s="27" t="s">
        <v>19</v>
      </c>
      <c r="L16" s="14" t="s">
        <v>20</v>
      </c>
      <c r="M16" s="23"/>
    </row>
    <row r="17" spans="1:13" ht="27" customHeight="1">
      <c r="A17" s="24" t="s">
        <v>23</v>
      </c>
      <c r="B17" s="25"/>
      <c r="C17" s="12">
        <v>3.92</v>
      </c>
      <c r="D17" s="17"/>
      <c r="E17" s="25">
        <v>0.25</v>
      </c>
      <c r="F17" s="26">
        <f t="shared" ref="F17:F38" si="0">+IFERROR((B17*C17*D17)/(B17*E17+C17*D17),0)</f>
        <v>0</v>
      </c>
      <c r="G17" s="22"/>
      <c r="H17" s="22"/>
      <c r="I17" s="22"/>
      <c r="J17" s="34" t="s">
        <v>54</v>
      </c>
      <c r="K17" s="28">
        <v>1</v>
      </c>
      <c r="L17" s="15">
        <f t="shared" ref="L17:L26" si="1">+K17*K17</f>
        <v>1</v>
      </c>
      <c r="M17" s="23"/>
    </row>
    <row r="18" spans="1:13" ht="27" customHeight="1">
      <c r="A18" s="24" t="s">
        <v>24</v>
      </c>
      <c r="B18" s="25"/>
      <c r="C18" s="12">
        <v>3.92</v>
      </c>
      <c r="D18" s="17"/>
      <c r="E18" s="25">
        <v>0.25</v>
      </c>
      <c r="F18" s="26">
        <f t="shared" si="0"/>
        <v>0</v>
      </c>
      <c r="G18" s="22"/>
      <c r="H18" s="22"/>
      <c r="I18" s="22"/>
      <c r="J18" s="34" t="s">
        <v>55</v>
      </c>
      <c r="K18" s="28">
        <v>1.1000000000000001</v>
      </c>
      <c r="L18" s="15">
        <f t="shared" si="1"/>
        <v>1.2100000000000002</v>
      </c>
      <c r="M18" s="23"/>
    </row>
    <row r="19" spans="1:13" ht="27" customHeight="1">
      <c r="A19" s="24" t="s">
        <v>25</v>
      </c>
      <c r="B19" s="25"/>
      <c r="C19" s="12">
        <v>3.92</v>
      </c>
      <c r="D19" s="17"/>
      <c r="E19" s="25">
        <v>0.25</v>
      </c>
      <c r="F19" s="26">
        <f t="shared" si="0"/>
        <v>0</v>
      </c>
      <c r="G19" s="22"/>
      <c r="H19" s="22"/>
      <c r="I19" s="22"/>
      <c r="J19" s="34" t="s">
        <v>56</v>
      </c>
      <c r="K19" s="28">
        <v>1.2</v>
      </c>
      <c r="L19" s="15">
        <f t="shared" si="1"/>
        <v>1.44</v>
      </c>
      <c r="M19" s="23"/>
    </row>
    <row r="20" spans="1:13" ht="27" customHeight="1">
      <c r="A20" s="24" t="s">
        <v>26</v>
      </c>
      <c r="B20" s="25"/>
      <c r="C20" s="12">
        <v>3.92</v>
      </c>
      <c r="D20" s="17"/>
      <c r="E20" s="25">
        <v>0.25</v>
      </c>
      <c r="F20" s="26">
        <f t="shared" si="0"/>
        <v>0</v>
      </c>
      <c r="G20" s="22"/>
      <c r="H20" s="22"/>
      <c r="I20" s="22"/>
      <c r="J20" s="34" t="s">
        <v>57</v>
      </c>
      <c r="K20" s="28">
        <v>1.25</v>
      </c>
      <c r="L20" s="15">
        <f t="shared" si="1"/>
        <v>1.5625</v>
      </c>
      <c r="M20" s="23"/>
    </row>
    <row r="21" spans="1:13" ht="27" customHeight="1">
      <c r="A21" s="24" t="s">
        <v>63</v>
      </c>
      <c r="B21" s="25"/>
      <c r="C21" s="12">
        <v>3.92</v>
      </c>
      <c r="D21" s="17"/>
      <c r="E21" s="25">
        <v>0.25</v>
      </c>
      <c r="F21" s="26">
        <f t="shared" si="0"/>
        <v>0</v>
      </c>
      <c r="G21" s="22"/>
      <c r="H21" s="22"/>
      <c r="I21" s="22"/>
      <c r="J21" s="34" t="s">
        <v>58</v>
      </c>
      <c r="K21" s="28">
        <v>1.5</v>
      </c>
      <c r="L21" s="15">
        <f t="shared" si="1"/>
        <v>2.25</v>
      </c>
      <c r="M21" s="23"/>
    </row>
    <row r="22" spans="1:13" ht="27" customHeight="1">
      <c r="A22" s="24" t="s">
        <v>64</v>
      </c>
      <c r="B22" s="25"/>
      <c r="C22" s="12">
        <v>3.92</v>
      </c>
      <c r="D22" s="17"/>
      <c r="E22" s="25">
        <v>0.25</v>
      </c>
      <c r="F22" s="26">
        <f t="shared" si="0"/>
        <v>0</v>
      </c>
      <c r="G22" s="22"/>
      <c r="H22" s="22"/>
      <c r="I22" s="22"/>
      <c r="J22" s="34" t="s">
        <v>59</v>
      </c>
      <c r="K22" s="28">
        <v>1.75</v>
      </c>
      <c r="L22" s="15">
        <f t="shared" si="1"/>
        <v>3.0625</v>
      </c>
      <c r="M22" s="23"/>
    </row>
    <row r="23" spans="1:13" ht="27" customHeight="1">
      <c r="A23" s="24" t="s">
        <v>65</v>
      </c>
      <c r="B23" s="25"/>
      <c r="C23" s="12">
        <v>3.92</v>
      </c>
      <c r="D23" s="17"/>
      <c r="E23" s="25">
        <v>0.25</v>
      </c>
      <c r="F23" s="26">
        <f t="shared" si="0"/>
        <v>0</v>
      </c>
      <c r="G23" s="22"/>
      <c r="H23" s="22"/>
      <c r="I23" s="22"/>
      <c r="J23" s="34" t="s">
        <v>60</v>
      </c>
      <c r="K23" s="28">
        <v>2</v>
      </c>
      <c r="L23" s="15">
        <f t="shared" si="1"/>
        <v>4</v>
      </c>
      <c r="M23" s="23"/>
    </row>
    <row r="24" spans="1:13" ht="27" customHeight="1">
      <c r="A24" s="24" t="s">
        <v>66</v>
      </c>
      <c r="B24" s="25"/>
      <c r="C24" s="12">
        <v>3.92</v>
      </c>
      <c r="D24" s="17"/>
      <c r="E24" s="25">
        <v>0.25</v>
      </c>
      <c r="F24" s="26">
        <f t="shared" si="0"/>
        <v>0</v>
      </c>
      <c r="G24" s="22"/>
      <c r="H24" s="22"/>
      <c r="I24" s="22"/>
      <c r="J24" s="34" t="s">
        <v>61</v>
      </c>
      <c r="K24" s="28">
        <v>2.25</v>
      </c>
      <c r="L24" s="15">
        <f t="shared" si="1"/>
        <v>5.0625</v>
      </c>
      <c r="M24" s="23"/>
    </row>
    <row r="25" spans="1:13" ht="27" customHeight="1">
      <c r="A25" s="24" t="s">
        <v>67</v>
      </c>
      <c r="B25" s="25"/>
      <c r="C25" s="12">
        <v>3.92</v>
      </c>
      <c r="D25" s="17"/>
      <c r="E25" s="25">
        <v>0.25</v>
      </c>
      <c r="F25" s="26">
        <f t="shared" si="0"/>
        <v>0</v>
      </c>
      <c r="G25" s="22"/>
      <c r="H25" s="22"/>
      <c r="I25" s="22"/>
      <c r="J25" s="34" t="s">
        <v>62</v>
      </c>
      <c r="K25" s="28">
        <v>2.5</v>
      </c>
      <c r="L25" s="15">
        <f t="shared" si="1"/>
        <v>6.25</v>
      </c>
      <c r="M25" s="23"/>
    </row>
    <row r="26" spans="1:13" ht="27" customHeight="1">
      <c r="A26" s="24" t="s">
        <v>68</v>
      </c>
      <c r="B26" s="25"/>
      <c r="C26" s="12">
        <v>3.92</v>
      </c>
      <c r="D26" s="17"/>
      <c r="E26" s="25">
        <v>0.25</v>
      </c>
      <c r="F26" s="26">
        <f t="shared" si="0"/>
        <v>0</v>
      </c>
      <c r="G26" s="22"/>
      <c r="H26" s="22"/>
      <c r="I26" s="22"/>
      <c r="J26" s="34" t="s">
        <v>81</v>
      </c>
      <c r="K26" s="28">
        <v>2.75</v>
      </c>
      <c r="L26" s="15">
        <f t="shared" si="1"/>
        <v>7.5625</v>
      </c>
      <c r="M26" s="23"/>
    </row>
    <row r="27" spans="1:13" ht="27" customHeight="1">
      <c r="A27" s="24" t="s">
        <v>69</v>
      </c>
      <c r="B27" s="25"/>
      <c r="C27" s="12">
        <v>3.92</v>
      </c>
      <c r="D27" s="17"/>
      <c r="E27" s="25">
        <v>0.25</v>
      </c>
      <c r="F27" s="26">
        <f t="shared" si="0"/>
        <v>0</v>
      </c>
      <c r="G27" s="22"/>
      <c r="H27" s="22"/>
      <c r="I27" s="22"/>
      <c r="J27" s="22"/>
      <c r="K27" s="22"/>
      <c r="L27" s="22"/>
      <c r="M27" s="23"/>
    </row>
    <row r="28" spans="1:13" ht="27" customHeight="1">
      <c r="A28" s="24" t="s">
        <v>70</v>
      </c>
      <c r="B28" s="25"/>
      <c r="C28" s="12">
        <v>3.92</v>
      </c>
      <c r="D28" s="17"/>
      <c r="E28" s="25">
        <v>0.25</v>
      </c>
      <c r="F28" s="26">
        <f t="shared" si="0"/>
        <v>0</v>
      </c>
      <c r="G28" s="22"/>
      <c r="H28" s="22"/>
      <c r="I28" s="22"/>
      <c r="J28" s="22"/>
      <c r="K28" s="22"/>
      <c r="L28" s="22"/>
      <c r="M28" s="23"/>
    </row>
    <row r="29" spans="1:13" ht="27" customHeight="1">
      <c r="A29" s="24" t="s">
        <v>71</v>
      </c>
      <c r="B29" s="25"/>
      <c r="C29" s="12">
        <v>3.92</v>
      </c>
      <c r="D29" s="17"/>
      <c r="E29" s="25">
        <v>0.25</v>
      </c>
      <c r="F29" s="26">
        <f t="shared" si="0"/>
        <v>0</v>
      </c>
      <c r="G29" s="22"/>
      <c r="H29" s="22"/>
      <c r="I29" s="22"/>
      <c r="J29" s="22"/>
      <c r="K29" s="22"/>
      <c r="L29" s="22"/>
      <c r="M29" s="23"/>
    </row>
    <row r="30" spans="1:13" ht="27" customHeight="1">
      <c r="A30" s="24" t="s">
        <v>72</v>
      </c>
      <c r="B30" s="25"/>
      <c r="C30" s="12">
        <v>3.92</v>
      </c>
      <c r="D30" s="17"/>
      <c r="E30" s="25">
        <v>0.25</v>
      </c>
      <c r="F30" s="26">
        <f t="shared" si="0"/>
        <v>0</v>
      </c>
      <c r="G30" s="22"/>
      <c r="H30" s="22"/>
      <c r="I30" s="22"/>
      <c r="J30" s="22"/>
      <c r="K30" s="22"/>
      <c r="L30" s="22"/>
      <c r="M30" s="23"/>
    </row>
    <row r="31" spans="1:13" ht="27" customHeight="1">
      <c r="A31" s="24" t="s">
        <v>73</v>
      </c>
      <c r="B31" s="25"/>
      <c r="C31" s="12">
        <v>3.92</v>
      </c>
      <c r="D31" s="17"/>
      <c r="E31" s="25">
        <v>0.25</v>
      </c>
      <c r="F31" s="26">
        <f t="shared" si="0"/>
        <v>0</v>
      </c>
      <c r="G31" s="22"/>
      <c r="H31" s="22"/>
      <c r="I31" s="22"/>
      <c r="J31" s="22"/>
      <c r="K31" s="22"/>
      <c r="L31" s="22"/>
      <c r="M31" s="23"/>
    </row>
    <row r="32" spans="1:13" ht="27" customHeight="1">
      <c r="A32" s="24" t="s">
        <v>74</v>
      </c>
      <c r="B32" s="25"/>
      <c r="C32" s="12">
        <v>3.92</v>
      </c>
      <c r="D32" s="17"/>
      <c r="E32" s="25">
        <v>0.25</v>
      </c>
      <c r="F32" s="26">
        <f t="shared" si="0"/>
        <v>0</v>
      </c>
      <c r="G32" s="22"/>
      <c r="H32" s="22"/>
      <c r="I32" s="22"/>
      <c r="J32" s="22"/>
      <c r="K32" s="22"/>
      <c r="L32" s="22"/>
      <c r="M32" s="23"/>
    </row>
    <row r="33" spans="1:13" ht="27" customHeight="1">
      <c r="A33" s="24" t="s">
        <v>75</v>
      </c>
      <c r="B33" s="25"/>
      <c r="C33" s="12">
        <v>3.92</v>
      </c>
      <c r="D33" s="17"/>
      <c r="E33" s="25">
        <v>0.25</v>
      </c>
      <c r="F33" s="26">
        <f t="shared" si="0"/>
        <v>0</v>
      </c>
      <c r="G33" s="22"/>
      <c r="H33" s="22"/>
      <c r="I33" s="22"/>
      <c r="J33" s="22"/>
      <c r="K33" s="22"/>
      <c r="L33" s="22"/>
      <c r="M33" s="23"/>
    </row>
    <row r="34" spans="1:13" ht="27" customHeight="1">
      <c r="A34" s="24" t="s">
        <v>76</v>
      </c>
      <c r="B34" s="25"/>
      <c r="C34" s="12">
        <v>3.92</v>
      </c>
      <c r="D34" s="17"/>
      <c r="E34" s="25">
        <v>0.25</v>
      </c>
      <c r="F34" s="26">
        <f t="shared" si="0"/>
        <v>0</v>
      </c>
      <c r="G34" s="22"/>
      <c r="H34" s="22"/>
      <c r="I34" s="22"/>
      <c r="J34" s="22"/>
      <c r="K34" s="22"/>
      <c r="L34" s="22"/>
      <c r="M34" s="23"/>
    </row>
    <row r="35" spans="1:13" ht="27" customHeight="1">
      <c r="A35" s="24" t="s">
        <v>77</v>
      </c>
      <c r="B35" s="25"/>
      <c r="C35" s="12">
        <v>3.92</v>
      </c>
      <c r="D35" s="17"/>
      <c r="E35" s="25">
        <v>0.25</v>
      </c>
      <c r="F35" s="26">
        <f t="shared" si="0"/>
        <v>0</v>
      </c>
      <c r="G35" s="22"/>
      <c r="H35" s="22"/>
      <c r="I35" s="22"/>
      <c r="J35" s="22"/>
      <c r="K35" s="22"/>
      <c r="L35" s="22"/>
      <c r="M35" s="23"/>
    </row>
    <row r="36" spans="1:13" ht="27" customHeight="1">
      <c r="A36" s="24" t="s">
        <v>78</v>
      </c>
      <c r="B36" s="25"/>
      <c r="C36" s="12">
        <v>3.92</v>
      </c>
      <c r="D36" s="17"/>
      <c r="E36" s="25">
        <v>0.25</v>
      </c>
      <c r="F36" s="26">
        <f t="shared" si="0"/>
        <v>0</v>
      </c>
      <c r="G36" s="22"/>
      <c r="H36" s="22"/>
      <c r="I36" s="22"/>
      <c r="J36" s="22"/>
      <c r="K36" s="22"/>
      <c r="L36" s="22"/>
      <c r="M36" s="23"/>
    </row>
    <row r="37" spans="1:13" ht="27" customHeight="1">
      <c r="A37" s="24" t="s">
        <v>79</v>
      </c>
      <c r="B37" s="25"/>
      <c r="C37" s="12">
        <v>3.92</v>
      </c>
      <c r="D37" s="17"/>
      <c r="E37" s="25">
        <v>0.25</v>
      </c>
      <c r="F37" s="26">
        <f t="shared" si="0"/>
        <v>0</v>
      </c>
      <c r="G37" s="22"/>
      <c r="H37" s="22"/>
      <c r="I37" s="22"/>
      <c r="J37" s="22"/>
      <c r="K37" s="22"/>
      <c r="L37" s="22"/>
      <c r="M37" s="23"/>
    </row>
    <row r="38" spans="1:13" ht="27" customHeight="1">
      <c r="A38" s="24" t="s">
        <v>80</v>
      </c>
      <c r="B38" s="25"/>
      <c r="C38" s="12">
        <v>3.92</v>
      </c>
      <c r="D38" s="17"/>
      <c r="E38" s="25">
        <v>0.25</v>
      </c>
      <c r="F38" s="26">
        <f t="shared" si="0"/>
        <v>0</v>
      </c>
      <c r="G38" s="22"/>
      <c r="H38" s="22"/>
      <c r="I38" s="22"/>
      <c r="J38" s="22"/>
      <c r="K38" s="22"/>
      <c r="L38" s="22"/>
      <c r="M38" s="23"/>
    </row>
    <row r="39" spans="1:13" ht="21" customHeight="1">
      <c r="A39" s="38" t="s">
        <v>18</v>
      </c>
      <c r="B39" s="4">
        <f>SUM(B16:B38)</f>
        <v>1300</v>
      </c>
      <c r="C39" s="4"/>
      <c r="D39" s="4"/>
      <c r="E39" s="4"/>
      <c r="F39" s="11">
        <f>SUM(F16:F38)</f>
        <v>108.63490144238359</v>
      </c>
      <c r="G39" s="22"/>
      <c r="H39" s="22"/>
      <c r="I39" s="22"/>
      <c r="J39" s="22"/>
      <c r="K39" s="22"/>
      <c r="L39" s="22"/>
      <c r="M39" s="23"/>
    </row>
    <row r="40" spans="1:13" ht="17.25" customHeight="1">
      <c r="A40" s="29"/>
      <c r="B40" s="30"/>
      <c r="C40" s="22"/>
      <c r="D40" s="22"/>
      <c r="E40" s="22"/>
      <c r="F40" s="31"/>
      <c r="G40" s="22"/>
      <c r="H40" s="22"/>
      <c r="I40" s="22"/>
      <c r="J40" s="22"/>
      <c r="K40" s="22"/>
      <c r="L40" s="22"/>
      <c r="M40" s="23"/>
    </row>
    <row r="41" spans="1:13" ht="12.75" customHeight="1">
      <c r="A41" s="71" t="s">
        <v>21</v>
      </c>
      <c r="B41" s="72"/>
      <c r="C41" s="72"/>
      <c r="D41" s="72"/>
      <c r="E41" s="72"/>
      <c r="F41" s="72"/>
      <c r="G41" s="32"/>
      <c r="H41" s="32"/>
      <c r="I41" s="32"/>
      <c r="J41" s="32"/>
      <c r="K41" s="22"/>
      <c r="L41" s="22"/>
      <c r="M41" s="23"/>
    </row>
    <row r="42" spans="1:13" ht="44.25" customHeight="1" thickBot="1">
      <c r="A42" s="64"/>
      <c r="B42" s="65"/>
      <c r="C42" s="65"/>
      <c r="D42" s="66"/>
      <c r="E42" s="65"/>
      <c r="F42" s="65"/>
      <c r="G42" s="65"/>
      <c r="H42" s="65"/>
      <c r="I42" s="65"/>
      <c r="J42" s="65"/>
      <c r="K42" s="65"/>
      <c r="L42" s="65"/>
      <c r="M42" s="67"/>
    </row>
  </sheetData>
  <sheetProtection selectLockedCells="1"/>
  <mergeCells count="6">
    <mergeCell ref="A11:M11"/>
    <mergeCell ref="A41:F41"/>
    <mergeCell ref="A13:E14"/>
    <mergeCell ref="F13:F15"/>
    <mergeCell ref="A1:M1"/>
    <mergeCell ref="J15:L15"/>
  </mergeCells>
  <printOptions horizontalCentered="1" verticalCentered="1"/>
  <pageMargins left="0.70866141732283472" right="0.70866141732283472" top="1.095281862745098" bottom="0.74803149606299213" header="0.31496062992125984" footer="0.31496062992125984"/>
  <pageSetup scale="55" orientation="portrait" r:id="rId1"/>
  <headerFooter alignWithMargins="0">
    <oddHeader xml:space="preserve">&amp;L&amp;G&amp;C&amp;"Arial,Negrita"&amp;10PROCESO
SERVICIOS ADMINISTRATIVOS
Encuesta de Percepción Ambiental y Adopción de Buenas Prácticas
&amp;R&amp;"Arial,Normal"&amp;10F1.G4.SA
Versión  4
Página 1 de 1
27/10/2020
Clasificación de la Información
PÚBLICA
</oddHeader>
    <oddFooter xml:space="preserve">&amp;C&amp;"Tempus Sans ITC,Negrita"&amp;12Antes de imprimir este documento… piense en el medio ambiente! &amp;"Arial,Negrita" &amp;"-,Normal"&amp;11
&amp;"Arial,Normal"&amp;6
Cualquier copia impresa de este documento se considera como COPIA NO CONTROLADA.
</oddFooter>
  </headerFooter>
  <drawing r:id="rId2"/>
  <legacyDrawing r:id="rId3"/>
  <legacyDrawingHF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view="pageLayout" zoomScale="93" zoomScaleNormal="85" zoomScaleSheetLayoutView="87" zoomScalePageLayoutView="93" workbookViewId="0">
      <selection activeCell="B28" sqref="B28:G28"/>
    </sheetView>
  </sheetViews>
  <sheetFormatPr baseColWidth="10" defaultColWidth="11.42578125" defaultRowHeight="12.75"/>
  <cols>
    <col min="1" max="1" width="21.42578125" style="18" customWidth="1"/>
    <col min="2" max="2" width="11.7109375" style="63" customWidth="1"/>
    <col min="3" max="3" width="11" style="63" customWidth="1"/>
    <col min="4" max="4" width="15.42578125" style="63" customWidth="1"/>
    <col min="5" max="5" width="13.85546875" style="63" customWidth="1"/>
    <col min="6" max="6" width="15.42578125" style="63" customWidth="1"/>
    <col min="7" max="7" width="5.7109375" style="63" customWidth="1"/>
    <col min="8" max="8" width="8.42578125" style="61" customWidth="1"/>
    <col min="9" max="9" width="10.28515625" style="18" customWidth="1"/>
    <col min="10" max="10" width="10" style="18" customWidth="1"/>
    <col min="11" max="11" width="12.42578125" style="18" customWidth="1"/>
    <col min="12" max="12" width="7.7109375" style="18" customWidth="1"/>
    <col min="13" max="13" width="5.42578125" style="18" customWidth="1"/>
    <col min="14" max="16384" width="11.42578125" style="18"/>
  </cols>
  <sheetData>
    <row r="1" spans="1:11" ht="51" customHeight="1" thickBot="1">
      <c r="A1" s="133" t="s">
        <v>48</v>
      </c>
      <c r="B1" s="134"/>
      <c r="C1" s="132"/>
      <c r="D1" s="130"/>
      <c r="E1" s="62" t="s">
        <v>1</v>
      </c>
      <c r="F1" s="130"/>
      <c r="G1" s="131"/>
      <c r="H1" s="58" t="s">
        <v>8</v>
      </c>
      <c r="I1" s="59" t="s">
        <v>9</v>
      </c>
      <c r="J1" s="59" t="s">
        <v>7</v>
      </c>
      <c r="K1" s="60" t="s">
        <v>10</v>
      </c>
    </row>
    <row r="2" spans="1:11" ht="65.25" customHeight="1" thickBot="1">
      <c r="A2" s="135" t="s">
        <v>0</v>
      </c>
      <c r="B2" s="136"/>
      <c r="C2" s="95" t="s">
        <v>87</v>
      </c>
      <c r="D2" s="96"/>
      <c r="E2" s="96"/>
      <c r="F2" s="96"/>
      <c r="G2" s="96"/>
      <c r="H2" s="96"/>
      <c r="I2" s="96"/>
      <c r="J2" s="96"/>
      <c r="K2" s="137"/>
    </row>
    <row r="3" spans="1:11" s="63" customFormat="1" ht="30.75" customHeight="1">
      <c r="A3" s="144" t="s">
        <v>2</v>
      </c>
      <c r="B3" s="145"/>
      <c r="C3" s="138" t="s">
        <v>121</v>
      </c>
      <c r="D3" s="139"/>
      <c r="E3" s="139"/>
      <c r="F3" s="139"/>
      <c r="G3" s="139"/>
      <c r="H3" s="139"/>
      <c r="I3" s="139"/>
      <c r="J3" s="139"/>
      <c r="K3" s="140"/>
    </row>
    <row r="4" spans="1:11" s="63" customFormat="1" ht="30.75" customHeight="1">
      <c r="A4" s="146"/>
      <c r="B4" s="147"/>
      <c r="C4" s="107" t="s">
        <v>82</v>
      </c>
      <c r="D4" s="108"/>
      <c r="E4" s="108"/>
      <c r="F4" s="108"/>
      <c r="G4" s="108"/>
      <c r="H4" s="108"/>
      <c r="I4" s="108"/>
      <c r="J4" s="108"/>
      <c r="K4" s="109"/>
    </row>
    <row r="5" spans="1:11" s="63" customFormat="1" ht="34.5" customHeight="1" thickBot="1">
      <c r="A5" s="148"/>
      <c r="B5" s="149"/>
      <c r="C5" s="141" t="s">
        <v>122</v>
      </c>
      <c r="D5" s="142"/>
      <c r="E5" s="142"/>
      <c r="F5" s="142"/>
      <c r="G5" s="142"/>
      <c r="H5" s="142"/>
      <c r="I5" s="142"/>
      <c r="J5" s="142"/>
      <c r="K5" s="143"/>
    </row>
    <row r="6" spans="1:11" ht="27.75" customHeight="1" thickBot="1">
      <c r="A6" s="19" t="s">
        <v>41</v>
      </c>
      <c r="B6" s="92" t="s">
        <v>40</v>
      </c>
      <c r="C6" s="93"/>
      <c r="D6" s="93"/>
      <c r="E6" s="93"/>
      <c r="F6" s="93"/>
      <c r="G6" s="94"/>
      <c r="H6" s="92" t="s">
        <v>39</v>
      </c>
      <c r="I6" s="94"/>
      <c r="J6" s="110" t="s">
        <v>50</v>
      </c>
      <c r="K6" s="111"/>
    </row>
    <row r="7" spans="1:11" ht="23.25" customHeight="1" thickBot="1">
      <c r="A7" s="89" t="s">
        <v>3</v>
      </c>
      <c r="B7" s="95" t="s">
        <v>96</v>
      </c>
      <c r="C7" s="96"/>
      <c r="D7" s="96"/>
      <c r="E7" s="96"/>
      <c r="F7" s="96"/>
      <c r="G7" s="97"/>
      <c r="H7" s="103"/>
      <c r="I7" s="104"/>
      <c r="J7" s="124" t="e">
        <f>AVERAGE(H7:I12)</f>
        <v>#DIV/0!</v>
      </c>
      <c r="K7" s="119"/>
    </row>
    <row r="8" spans="1:11" ht="26.25" customHeight="1" thickBot="1">
      <c r="A8" s="90"/>
      <c r="B8" s="95" t="s">
        <v>97</v>
      </c>
      <c r="C8" s="96"/>
      <c r="D8" s="96"/>
      <c r="E8" s="96"/>
      <c r="F8" s="96"/>
      <c r="G8" s="97"/>
      <c r="H8" s="103"/>
      <c r="I8" s="104"/>
      <c r="J8" s="125"/>
      <c r="K8" s="121"/>
    </row>
    <row r="9" spans="1:11" ht="48.75" customHeight="1" thickBot="1">
      <c r="A9" s="90"/>
      <c r="B9" s="95" t="s">
        <v>98</v>
      </c>
      <c r="C9" s="96"/>
      <c r="D9" s="96"/>
      <c r="E9" s="96"/>
      <c r="F9" s="96"/>
      <c r="G9" s="97"/>
      <c r="H9" s="103"/>
      <c r="I9" s="104"/>
      <c r="J9" s="125"/>
      <c r="K9" s="121"/>
    </row>
    <row r="10" spans="1:11" ht="33.75" customHeight="1" thickBot="1">
      <c r="A10" s="90"/>
      <c r="B10" s="95" t="s">
        <v>99</v>
      </c>
      <c r="C10" s="96"/>
      <c r="D10" s="96"/>
      <c r="E10" s="96"/>
      <c r="F10" s="96"/>
      <c r="G10" s="97"/>
      <c r="H10" s="103"/>
      <c r="I10" s="104"/>
      <c r="J10" s="125"/>
      <c r="K10" s="121"/>
    </row>
    <row r="11" spans="1:11" ht="37.5" customHeight="1" thickBot="1">
      <c r="A11" s="90"/>
      <c r="B11" s="95" t="s">
        <v>95</v>
      </c>
      <c r="C11" s="96"/>
      <c r="D11" s="96"/>
      <c r="E11" s="96"/>
      <c r="F11" s="96"/>
      <c r="G11" s="97"/>
      <c r="H11" s="103"/>
      <c r="I11" s="104"/>
      <c r="J11" s="125"/>
      <c r="K11" s="121"/>
    </row>
    <row r="12" spans="1:11" s="61" customFormat="1" ht="36.75" customHeight="1" thickBot="1">
      <c r="A12" s="91"/>
      <c r="B12" s="95" t="s">
        <v>100</v>
      </c>
      <c r="C12" s="96"/>
      <c r="D12" s="96"/>
      <c r="E12" s="96"/>
      <c r="F12" s="96"/>
      <c r="G12" s="97"/>
      <c r="H12" s="103"/>
      <c r="I12" s="104"/>
      <c r="J12" s="126"/>
      <c r="K12" s="123"/>
    </row>
    <row r="13" spans="1:11" ht="30" customHeight="1" thickBot="1">
      <c r="A13" s="19" t="s">
        <v>41</v>
      </c>
      <c r="B13" s="92" t="s">
        <v>40</v>
      </c>
      <c r="C13" s="93"/>
      <c r="D13" s="93"/>
      <c r="E13" s="93"/>
      <c r="F13" s="93"/>
      <c r="G13" s="94"/>
      <c r="H13" s="92" t="s">
        <v>39</v>
      </c>
      <c r="I13" s="94"/>
      <c r="J13" s="110" t="s">
        <v>50</v>
      </c>
      <c r="K13" s="111"/>
    </row>
    <row r="14" spans="1:11" ht="30" customHeight="1" thickBot="1">
      <c r="A14" s="89" t="s">
        <v>4</v>
      </c>
      <c r="B14" s="95" t="s">
        <v>93</v>
      </c>
      <c r="C14" s="96"/>
      <c r="D14" s="96"/>
      <c r="E14" s="96"/>
      <c r="F14" s="96"/>
      <c r="G14" s="97"/>
      <c r="H14" s="103"/>
      <c r="I14" s="104"/>
      <c r="J14" s="118" t="e">
        <f>AVERAGE(H14:I15)</f>
        <v>#DIV/0!</v>
      </c>
      <c r="K14" s="150"/>
    </row>
    <row r="15" spans="1:11" ht="30" customHeight="1" thickBot="1">
      <c r="A15" s="91"/>
      <c r="B15" s="105" t="s">
        <v>117</v>
      </c>
      <c r="C15" s="96"/>
      <c r="D15" s="96"/>
      <c r="E15" s="96"/>
      <c r="F15" s="96"/>
      <c r="G15" s="97"/>
      <c r="H15" s="103"/>
      <c r="I15" s="104"/>
      <c r="J15" s="122"/>
      <c r="K15" s="151"/>
    </row>
    <row r="16" spans="1:11" ht="31.5" customHeight="1" thickBot="1">
      <c r="A16" s="19" t="s">
        <v>41</v>
      </c>
      <c r="B16" s="92" t="s">
        <v>40</v>
      </c>
      <c r="C16" s="93"/>
      <c r="D16" s="93"/>
      <c r="E16" s="93"/>
      <c r="F16" s="93"/>
      <c r="G16" s="94"/>
      <c r="H16" s="92" t="s">
        <v>39</v>
      </c>
      <c r="I16" s="94"/>
      <c r="J16" s="110" t="s">
        <v>50</v>
      </c>
      <c r="K16" s="111"/>
    </row>
    <row r="17" spans="1:11" ht="32.25" customHeight="1" thickBot="1">
      <c r="A17" s="89" t="s">
        <v>5</v>
      </c>
      <c r="B17" s="95" t="s">
        <v>101</v>
      </c>
      <c r="C17" s="96"/>
      <c r="D17" s="96"/>
      <c r="E17" s="96"/>
      <c r="F17" s="96"/>
      <c r="G17" s="97"/>
      <c r="H17" s="103"/>
      <c r="I17" s="104"/>
      <c r="J17" s="118" t="e">
        <f>AVERAGE(H17:I22)</f>
        <v>#DIV/0!</v>
      </c>
      <c r="K17" s="119"/>
    </row>
    <row r="18" spans="1:11" ht="45.75" customHeight="1" thickBot="1">
      <c r="A18" s="90"/>
      <c r="B18" s="105" t="s">
        <v>128</v>
      </c>
      <c r="C18" s="96"/>
      <c r="D18" s="96"/>
      <c r="E18" s="96"/>
      <c r="F18" s="96"/>
      <c r="G18" s="97"/>
      <c r="H18" s="103"/>
      <c r="I18" s="104"/>
      <c r="J18" s="120"/>
      <c r="K18" s="121"/>
    </row>
    <row r="19" spans="1:11" ht="33" customHeight="1" thickBot="1">
      <c r="A19" s="90"/>
      <c r="B19" s="95" t="s">
        <v>94</v>
      </c>
      <c r="C19" s="96"/>
      <c r="D19" s="96"/>
      <c r="E19" s="96"/>
      <c r="F19" s="96"/>
      <c r="G19" s="97"/>
      <c r="H19" s="103"/>
      <c r="I19" s="104"/>
      <c r="J19" s="120"/>
      <c r="K19" s="121"/>
    </row>
    <row r="20" spans="1:11" ht="51" customHeight="1" thickBot="1">
      <c r="A20" s="90"/>
      <c r="B20" s="105" t="s">
        <v>123</v>
      </c>
      <c r="C20" s="96"/>
      <c r="D20" s="96"/>
      <c r="E20" s="96"/>
      <c r="F20" s="96"/>
      <c r="G20" s="97"/>
      <c r="H20" s="103"/>
      <c r="I20" s="104"/>
      <c r="J20" s="120"/>
      <c r="K20" s="121"/>
    </row>
    <row r="21" spans="1:11" ht="38.25" customHeight="1" thickBot="1">
      <c r="A21" s="90"/>
      <c r="B21" s="95" t="s">
        <v>124</v>
      </c>
      <c r="C21" s="96"/>
      <c r="D21" s="96"/>
      <c r="E21" s="96"/>
      <c r="F21" s="96"/>
      <c r="G21" s="97"/>
      <c r="H21" s="103"/>
      <c r="I21" s="104"/>
      <c r="J21" s="120"/>
      <c r="K21" s="121"/>
    </row>
    <row r="22" spans="1:11" ht="45.75" customHeight="1" thickBot="1">
      <c r="A22" s="91"/>
      <c r="B22" s="95" t="s">
        <v>102</v>
      </c>
      <c r="C22" s="96"/>
      <c r="D22" s="96"/>
      <c r="E22" s="96"/>
      <c r="F22" s="96"/>
      <c r="G22" s="97"/>
      <c r="H22" s="103"/>
      <c r="I22" s="104"/>
      <c r="J22" s="122"/>
      <c r="K22" s="123"/>
    </row>
    <row r="23" spans="1:11" ht="34.5" customHeight="1" thickBot="1">
      <c r="A23" s="19" t="s">
        <v>41</v>
      </c>
      <c r="B23" s="92" t="s">
        <v>40</v>
      </c>
      <c r="C23" s="93"/>
      <c r="D23" s="93"/>
      <c r="E23" s="93"/>
      <c r="F23" s="93"/>
      <c r="G23" s="94"/>
      <c r="H23" s="92" t="s">
        <v>39</v>
      </c>
      <c r="I23" s="94"/>
      <c r="J23" s="110" t="s">
        <v>50</v>
      </c>
      <c r="K23" s="111"/>
    </row>
    <row r="24" spans="1:11" ht="43.5" customHeight="1" thickBot="1">
      <c r="A24" s="86" t="s">
        <v>6</v>
      </c>
      <c r="B24" s="98" t="s">
        <v>103</v>
      </c>
      <c r="C24" s="99"/>
      <c r="D24" s="99"/>
      <c r="E24" s="99"/>
      <c r="F24" s="99"/>
      <c r="G24" s="100"/>
      <c r="H24" s="101"/>
      <c r="I24" s="102"/>
      <c r="J24" s="118" t="e">
        <f>AVERAGE(H24:I33)</f>
        <v>#DIV/0!</v>
      </c>
      <c r="K24" s="119"/>
    </row>
    <row r="25" spans="1:11" ht="40.5" customHeight="1" thickBot="1">
      <c r="A25" s="87"/>
      <c r="B25" s="98" t="s">
        <v>92</v>
      </c>
      <c r="C25" s="99"/>
      <c r="D25" s="99"/>
      <c r="E25" s="99"/>
      <c r="F25" s="99"/>
      <c r="G25" s="100"/>
      <c r="H25" s="101"/>
      <c r="I25" s="102"/>
      <c r="J25" s="120"/>
      <c r="K25" s="121"/>
    </row>
    <row r="26" spans="1:11" ht="52.5" customHeight="1" thickBot="1">
      <c r="A26" s="87"/>
      <c r="B26" s="98" t="s">
        <v>104</v>
      </c>
      <c r="C26" s="99"/>
      <c r="D26" s="99"/>
      <c r="E26" s="99"/>
      <c r="F26" s="99"/>
      <c r="G26" s="100"/>
      <c r="H26" s="101"/>
      <c r="I26" s="102"/>
      <c r="J26" s="120"/>
      <c r="K26" s="121"/>
    </row>
    <row r="27" spans="1:11" ht="40.5" customHeight="1" thickBot="1">
      <c r="A27" s="87"/>
      <c r="B27" s="98" t="s">
        <v>105</v>
      </c>
      <c r="C27" s="99"/>
      <c r="D27" s="99"/>
      <c r="E27" s="99"/>
      <c r="F27" s="99"/>
      <c r="G27" s="100"/>
      <c r="H27" s="101"/>
      <c r="I27" s="102"/>
      <c r="J27" s="120"/>
      <c r="K27" s="121"/>
    </row>
    <row r="28" spans="1:11" ht="51.75" customHeight="1" thickBot="1">
      <c r="A28" s="87"/>
      <c r="B28" s="95" t="s">
        <v>106</v>
      </c>
      <c r="C28" s="96"/>
      <c r="D28" s="96"/>
      <c r="E28" s="96"/>
      <c r="F28" s="96"/>
      <c r="G28" s="97"/>
      <c r="H28" s="101"/>
      <c r="I28" s="102"/>
      <c r="J28" s="120"/>
      <c r="K28" s="121"/>
    </row>
    <row r="29" spans="1:11" ht="35.25" customHeight="1" thickBot="1">
      <c r="A29" s="87"/>
      <c r="B29" s="98" t="s">
        <v>107</v>
      </c>
      <c r="C29" s="99"/>
      <c r="D29" s="99"/>
      <c r="E29" s="99"/>
      <c r="F29" s="99"/>
      <c r="G29" s="100"/>
      <c r="H29" s="101"/>
      <c r="I29" s="102"/>
      <c r="J29" s="120"/>
      <c r="K29" s="121"/>
    </row>
    <row r="30" spans="1:11" ht="44.25" customHeight="1" thickBot="1">
      <c r="A30" s="87"/>
      <c r="B30" s="98" t="s">
        <v>116</v>
      </c>
      <c r="C30" s="99"/>
      <c r="D30" s="99"/>
      <c r="E30" s="99"/>
      <c r="F30" s="99"/>
      <c r="G30" s="100"/>
      <c r="H30" s="101"/>
      <c r="I30" s="102"/>
      <c r="J30" s="120"/>
      <c r="K30" s="121"/>
    </row>
    <row r="31" spans="1:11" ht="41.25" customHeight="1" thickBot="1">
      <c r="A31" s="87"/>
      <c r="B31" s="95" t="s">
        <v>108</v>
      </c>
      <c r="C31" s="96"/>
      <c r="D31" s="96"/>
      <c r="E31" s="96"/>
      <c r="F31" s="96"/>
      <c r="G31" s="97"/>
      <c r="H31" s="101"/>
      <c r="I31" s="102"/>
      <c r="J31" s="120"/>
      <c r="K31" s="121"/>
    </row>
    <row r="32" spans="1:11" ht="53.25" customHeight="1" thickBot="1">
      <c r="A32" s="87"/>
      <c r="B32" s="95" t="s">
        <v>118</v>
      </c>
      <c r="C32" s="96"/>
      <c r="D32" s="96"/>
      <c r="E32" s="96"/>
      <c r="F32" s="96"/>
      <c r="G32" s="97"/>
      <c r="H32" s="101"/>
      <c r="I32" s="102"/>
      <c r="J32" s="120"/>
      <c r="K32" s="121"/>
    </row>
    <row r="33" spans="1:11" ht="36" customHeight="1" thickBot="1">
      <c r="A33" s="88"/>
      <c r="B33" s="95" t="s">
        <v>119</v>
      </c>
      <c r="C33" s="96"/>
      <c r="D33" s="96"/>
      <c r="E33" s="96"/>
      <c r="F33" s="96"/>
      <c r="G33" s="97"/>
      <c r="H33" s="101"/>
      <c r="I33" s="102"/>
      <c r="J33" s="122"/>
      <c r="K33" s="123"/>
    </row>
    <row r="34" spans="1:11" ht="46.5" customHeight="1" thickBot="1">
      <c r="A34" s="19" t="s">
        <v>41</v>
      </c>
      <c r="B34" s="92" t="s">
        <v>40</v>
      </c>
      <c r="C34" s="93"/>
      <c r="D34" s="93"/>
      <c r="E34" s="93"/>
      <c r="F34" s="93"/>
      <c r="G34" s="94"/>
      <c r="H34" s="92" t="s">
        <v>39</v>
      </c>
      <c r="I34" s="94"/>
      <c r="J34" s="110" t="s">
        <v>50</v>
      </c>
      <c r="K34" s="111"/>
    </row>
    <row r="35" spans="1:11" ht="36" customHeight="1" thickBot="1">
      <c r="A35" s="115" t="s">
        <v>84</v>
      </c>
      <c r="B35" s="95" t="s">
        <v>109</v>
      </c>
      <c r="C35" s="96"/>
      <c r="D35" s="96"/>
      <c r="E35" s="96"/>
      <c r="F35" s="96"/>
      <c r="G35" s="97"/>
      <c r="H35" s="103"/>
      <c r="I35" s="104"/>
      <c r="J35" s="118" t="e">
        <f>AVERAGE(H35:I40)</f>
        <v>#DIV/0!</v>
      </c>
      <c r="K35" s="119"/>
    </row>
    <row r="36" spans="1:11" ht="33.75" customHeight="1" thickBot="1">
      <c r="A36" s="116"/>
      <c r="B36" s="95" t="s">
        <v>125</v>
      </c>
      <c r="C36" s="96"/>
      <c r="D36" s="96"/>
      <c r="E36" s="96"/>
      <c r="F36" s="96"/>
      <c r="G36" s="97"/>
      <c r="H36" s="103"/>
      <c r="I36" s="104"/>
      <c r="J36" s="120"/>
      <c r="K36" s="121"/>
    </row>
    <row r="37" spans="1:11" ht="42" customHeight="1" thickBot="1">
      <c r="A37" s="116"/>
      <c r="B37" s="95" t="s">
        <v>110</v>
      </c>
      <c r="C37" s="96"/>
      <c r="D37" s="96"/>
      <c r="E37" s="96"/>
      <c r="F37" s="96"/>
      <c r="G37" s="97"/>
      <c r="H37" s="103"/>
      <c r="I37" s="104"/>
      <c r="J37" s="120"/>
      <c r="K37" s="121"/>
    </row>
    <row r="38" spans="1:11" ht="39.75" customHeight="1" thickBot="1">
      <c r="A38" s="116"/>
      <c r="B38" s="95" t="s">
        <v>85</v>
      </c>
      <c r="C38" s="96"/>
      <c r="D38" s="96"/>
      <c r="E38" s="96"/>
      <c r="F38" s="96"/>
      <c r="G38" s="97"/>
      <c r="H38" s="103"/>
      <c r="I38" s="104"/>
      <c r="J38" s="120"/>
      <c r="K38" s="121"/>
    </row>
    <row r="39" spans="1:11" ht="34.5" customHeight="1" thickBot="1">
      <c r="A39" s="116"/>
      <c r="B39" s="95" t="s">
        <v>111</v>
      </c>
      <c r="C39" s="96"/>
      <c r="D39" s="96"/>
      <c r="E39" s="96"/>
      <c r="F39" s="96"/>
      <c r="G39" s="97"/>
      <c r="H39" s="103"/>
      <c r="I39" s="104"/>
      <c r="J39" s="120"/>
      <c r="K39" s="121"/>
    </row>
    <row r="40" spans="1:11" ht="30.75" customHeight="1" thickBot="1">
      <c r="A40" s="117"/>
      <c r="B40" s="95" t="s">
        <v>42</v>
      </c>
      <c r="C40" s="96"/>
      <c r="D40" s="96"/>
      <c r="E40" s="96"/>
      <c r="F40" s="96"/>
      <c r="G40" s="97"/>
      <c r="H40" s="103"/>
      <c r="I40" s="104"/>
      <c r="J40" s="122"/>
      <c r="K40" s="123"/>
    </row>
    <row r="41" spans="1:11" ht="33.75" customHeight="1" thickBot="1">
      <c r="A41" s="19" t="s">
        <v>41</v>
      </c>
      <c r="B41" s="92" t="s">
        <v>40</v>
      </c>
      <c r="C41" s="93"/>
      <c r="D41" s="93"/>
      <c r="E41" s="93"/>
      <c r="F41" s="93"/>
      <c r="G41" s="94"/>
      <c r="H41" s="92" t="s">
        <v>39</v>
      </c>
      <c r="I41" s="94"/>
      <c r="J41" s="110" t="s">
        <v>50</v>
      </c>
      <c r="K41" s="111"/>
    </row>
    <row r="42" spans="1:11" ht="27" customHeight="1" thickBot="1">
      <c r="A42" s="112" t="s">
        <v>88</v>
      </c>
      <c r="B42" s="95" t="s">
        <v>126</v>
      </c>
      <c r="C42" s="96"/>
      <c r="D42" s="96"/>
      <c r="E42" s="96"/>
      <c r="F42" s="96"/>
      <c r="G42" s="97"/>
      <c r="H42" s="103"/>
      <c r="I42" s="104"/>
      <c r="J42" s="118" t="e">
        <f>AVERAGE(H42:I49)</f>
        <v>#DIV/0!</v>
      </c>
      <c r="K42" s="119"/>
    </row>
    <row r="43" spans="1:11" ht="25.5" customHeight="1" thickBot="1">
      <c r="A43" s="113"/>
      <c r="B43" s="95" t="s">
        <v>127</v>
      </c>
      <c r="C43" s="96"/>
      <c r="D43" s="96"/>
      <c r="E43" s="96"/>
      <c r="F43" s="96"/>
      <c r="G43" s="97"/>
      <c r="H43" s="103"/>
      <c r="I43" s="104"/>
      <c r="J43" s="120"/>
      <c r="K43" s="121"/>
    </row>
    <row r="44" spans="1:11" ht="35.25" customHeight="1" thickBot="1">
      <c r="A44" s="113"/>
      <c r="B44" s="95" t="s">
        <v>112</v>
      </c>
      <c r="C44" s="96"/>
      <c r="D44" s="96"/>
      <c r="E44" s="96"/>
      <c r="F44" s="96"/>
      <c r="G44" s="97"/>
      <c r="H44" s="103"/>
      <c r="I44" s="104"/>
      <c r="J44" s="120"/>
      <c r="K44" s="121"/>
    </row>
    <row r="45" spans="1:11" ht="40.5" customHeight="1" thickBot="1">
      <c r="A45" s="113"/>
      <c r="B45" s="95" t="s">
        <v>120</v>
      </c>
      <c r="C45" s="96"/>
      <c r="D45" s="96"/>
      <c r="E45" s="96"/>
      <c r="F45" s="96"/>
      <c r="G45" s="97"/>
      <c r="H45" s="103"/>
      <c r="I45" s="104"/>
      <c r="J45" s="120"/>
      <c r="K45" s="121"/>
    </row>
    <row r="46" spans="1:11" ht="39.75" customHeight="1" thickBot="1">
      <c r="A46" s="113"/>
      <c r="B46" s="95" t="s">
        <v>86</v>
      </c>
      <c r="C46" s="96"/>
      <c r="D46" s="96"/>
      <c r="E46" s="96"/>
      <c r="F46" s="96"/>
      <c r="G46" s="97"/>
      <c r="H46" s="103"/>
      <c r="I46" s="104"/>
      <c r="J46" s="120"/>
      <c r="K46" s="121"/>
    </row>
    <row r="47" spans="1:11" ht="35.25" customHeight="1" thickBot="1">
      <c r="A47" s="113"/>
      <c r="B47" s="95" t="s">
        <v>90</v>
      </c>
      <c r="C47" s="96"/>
      <c r="D47" s="96"/>
      <c r="E47" s="96"/>
      <c r="F47" s="96"/>
      <c r="G47" s="97"/>
      <c r="H47" s="103"/>
      <c r="I47" s="104"/>
      <c r="J47" s="120"/>
      <c r="K47" s="121"/>
    </row>
    <row r="48" spans="1:11" ht="33" customHeight="1" thickBot="1">
      <c r="A48" s="113"/>
      <c r="B48" s="95" t="s">
        <v>115</v>
      </c>
      <c r="C48" s="96"/>
      <c r="D48" s="96"/>
      <c r="E48" s="96"/>
      <c r="F48" s="96"/>
      <c r="G48" s="97"/>
      <c r="H48" s="103"/>
      <c r="I48" s="104"/>
      <c r="J48" s="120"/>
      <c r="K48" s="121"/>
    </row>
    <row r="49" spans="1:11" ht="39.75" customHeight="1" thickBot="1">
      <c r="A49" s="114"/>
      <c r="B49" s="95" t="s">
        <v>113</v>
      </c>
      <c r="C49" s="96"/>
      <c r="D49" s="96"/>
      <c r="E49" s="96"/>
      <c r="F49" s="96"/>
      <c r="G49" s="97"/>
      <c r="H49" s="103"/>
      <c r="I49" s="104"/>
      <c r="J49" s="122"/>
      <c r="K49" s="123"/>
    </row>
    <row r="50" spans="1:11" ht="13.5" thickBot="1">
      <c r="A50" s="106"/>
      <c r="B50" s="106"/>
      <c r="C50" s="106"/>
      <c r="D50" s="106"/>
      <c r="E50" s="106"/>
      <c r="F50" s="106"/>
      <c r="G50" s="106"/>
      <c r="H50" s="106"/>
      <c r="I50" s="106"/>
      <c r="J50" s="106"/>
      <c r="K50" s="106"/>
    </row>
    <row r="51" spans="1:11" ht="118.5" customHeight="1" thickBot="1">
      <c r="A51" s="20" t="s">
        <v>91</v>
      </c>
      <c r="B51" s="128"/>
      <c r="C51" s="128"/>
      <c r="D51" s="128"/>
      <c r="E51" s="128"/>
      <c r="F51" s="128"/>
      <c r="G51" s="128"/>
      <c r="H51" s="128"/>
      <c r="I51" s="128"/>
      <c r="J51" s="128"/>
      <c r="K51" s="129"/>
    </row>
    <row r="52" spans="1:11">
      <c r="B52" s="127"/>
      <c r="C52" s="127"/>
      <c r="D52" s="127"/>
      <c r="E52" s="127"/>
      <c r="F52" s="127"/>
    </row>
    <row r="53" spans="1:11">
      <c r="B53" s="127"/>
      <c r="C53" s="127"/>
      <c r="D53" s="127"/>
      <c r="E53" s="127"/>
      <c r="F53" s="127"/>
    </row>
    <row r="54" spans="1:11">
      <c r="B54" s="127"/>
      <c r="C54" s="127"/>
      <c r="D54" s="127"/>
      <c r="E54" s="127"/>
      <c r="F54" s="127"/>
    </row>
    <row r="55" spans="1:11">
      <c r="B55" s="127"/>
      <c r="C55" s="127"/>
      <c r="D55" s="127"/>
      <c r="E55" s="127"/>
      <c r="F55" s="127"/>
    </row>
    <row r="56" spans="1:11">
      <c r="B56" s="127"/>
      <c r="C56" s="127"/>
      <c r="D56" s="127"/>
      <c r="E56" s="127"/>
      <c r="F56" s="127"/>
    </row>
    <row r="57" spans="1:11">
      <c r="B57" s="127"/>
      <c r="C57" s="127"/>
      <c r="D57" s="127"/>
      <c r="E57" s="127"/>
      <c r="F57" s="127"/>
    </row>
    <row r="58" spans="1:11">
      <c r="B58" s="127"/>
      <c r="C58" s="127"/>
      <c r="D58" s="127"/>
      <c r="E58" s="127"/>
      <c r="F58" s="127"/>
    </row>
    <row r="59" spans="1:11">
      <c r="B59" s="127"/>
      <c r="C59" s="127"/>
      <c r="D59" s="127"/>
      <c r="E59" s="127"/>
      <c r="F59" s="127"/>
    </row>
    <row r="60" spans="1:11">
      <c r="B60" s="127"/>
      <c r="C60" s="127"/>
      <c r="D60" s="127"/>
      <c r="E60" s="127"/>
      <c r="F60" s="127"/>
    </row>
  </sheetData>
  <mergeCells count="126">
    <mergeCell ref="B51:K51"/>
    <mergeCell ref="F1:G1"/>
    <mergeCell ref="C1:D1"/>
    <mergeCell ref="A1:B1"/>
    <mergeCell ref="A2:B2"/>
    <mergeCell ref="C2:K2"/>
    <mergeCell ref="C3:K3"/>
    <mergeCell ref="C5:K5"/>
    <mergeCell ref="A3:B5"/>
    <mergeCell ref="A7:A12"/>
    <mergeCell ref="H16:I16"/>
    <mergeCell ref="J16:K16"/>
    <mergeCell ref="J17:K22"/>
    <mergeCell ref="B24:G24"/>
    <mergeCell ref="B25:G25"/>
    <mergeCell ref="B26:G26"/>
    <mergeCell ref="J23:K23"/>
    <mergeCell ref="H24:I24"/>
    <mergeCell ref="H25:I25"/>
    <mergeCell ref="B27:G27"/>
    <mergeCell ref="B23:G23"/>
    <mergeCell ref="J14:K15"/>
    <mergeCell ref="H14:I14"/>
    <mergeCell ref="H17:I17"/>
    <mergeCell ref="B60:F60"/>
    <mergeCell ref="B52:F52"/>
    <mergeCell ref="B53:F53"/>
    <mergeCell ref="B54:F54"/>
    <mergeCell ref="B55:F55"/>
    <mergeCell ref="B56:F56"/>
    <mergeCell ref="B57:F57"/>
    <mergeCell ref="B58:F58"/>
    <mergeCell ref="B59:F59"/>
    <mergeCell ref="J24:K33"/>
    <mergeCell ref="H26:I26"/>
    <mergeCell ref="H27:I27"/>
    <mergeCell ref="B28:G28"/>
    <mergeCell ref="H6:I6"/>
    <mergeCell ref="J6:K6"/>
    <mergeCell ref="B6:G6"/>
    <mergeCell ref="B7:G7"/>
    <mergeCell ref="B8:G8"/>
    <mergeCell ref="B9:G9"/>
    <mergeCell ref="B10:G10"/>
    <mergeCell ref="H7:I7"/>
    <mergeCell ref="H8:I8"/>
    <mergeCell ref="H9:I9"/>
    <mergeCell ref="H10:I10"/>
    <mergeCell ref="J7:K12"/>
    <mergeCell ref="B11:G11"/>
    <mergeCell ref="B12:G12"/>
    <mergeCell ref="H11:I11"/>
    <mergeCell ref="H12:I12"/>
    <mergeCell ref="H18:I18"/>
    <mergeCell ref="H19:I19"/>
    <mergeCell ref="H20:I20"/>
    <mergeCell ref="H21:I21"/>
    <mergeCell ref="H42:I42"/>
    <mergeCell ref="H43:I43"/>
    <mergeCell ref="J13:K13"/>
    <mergeCell ref="H15:I15"/>
    <mergeCell ref="B14:G14"/>
    <mergeCell ref="B16:G16"/>
    <mergeCell ref="B15:G15"/>
    <mergeCell ref="H49:I49"/>
    <mergeCell ref="A42:A49"/>
    <mergeCell ref="A35:A40"/>
    <mergeCell ref="B48:G48"/>
    <mergeCell ref="B49:G49"/>
    <mergeCell ref="J35:K40"/>
    <mergeCell ref="J42:K49"/>
    <mergeCell ref="H35:I35"/>
    <mergeCell ref="H36:I36"/>
    <mergeCell ref="H37:I37"/>
    <mergeCell ref="H38:I38"/>
    <mergeCell ref="B47:G47"/>
    <mergeCell ref="J34:K34"/>
    <mergeCell ref="J41:K41"/>
    <mergeCell ref="B42:G42"/>
    <mergeCell ref="B43:G43"/>
    <mergeCell ref="B21:G21"/>
    <mergeCell ref="A50:K50"/>
    <mergeCell ref="C4:K4"/>
    <mergeCell ref="H34:I34"/>
    <mergeCell ref="B33:G33"/>
    <mergeCell ref="B41:G41"/>
    <mergeCell ref="H41:I41"/>
    <mergeCell ref="A14:A15"/>
    <mergeCell ref="H44:I44"/>
    <mergeCell ref="H45:I45"/>
    <mergeCell ref="H46:I46"/>
    <mergeCell ref="H47:I47"/>
    <mergeCell ref="H48:I48"/>
    <mergeCell ref="H28:I28"/>
    <mergeCell ref="H29:I29"/>
    <mergeCell ref="H31:I31"/>
    <mergeCell ref="H32:I32"/>
    <mergeCell ref="H33:I33"/>
    <mergeCell ref="B44:G44"/>
    <mergeCell ref="B45:G45"/>
    <mergeCell ref="B46:G46"/>
    <mergeCell ref="B35:G35"/>
    <mergeCell ref="B36:G36"/>
    <mergeCell ref="B37:G37"/>
    <mergeCell ref="B38:G38"/>
    <mergeCell ref="A24:A33"/>
    <mergeCell ref="A17:A22"/>
    <mergeCell ref="B13:G13"/>
    <mergeCell ref="H13:I13"/>
    <mergeCell ref="B39:G39"/>
    <mergeCell ref="B40:G40"/>
    <mergeCell ref="B29:G29"/>
    <mergeCell ref="B31:G31"/>
    <mergeCell ref="B32:G32"/>
    <mergeCell ref="B30:G30"/>
    <mergeCell ref="H30:I30"/>
    <mergeCell ref="B34:G34"/>
    <mergeCell ref="H39:I39"/>
    <mergeCell ref="H40:I40"/>
    <mergeCell ref="B22:G22"/>
    <mergeCell ref="H23:I23"/>
    <mergeCell ref="H22:I22"/>
    <mergeCell ref="B17:G17"/>
    <mergeCell ref="B18:G18"/>
    <mergeCell ref="B19:G19"/>
    <mergeCell ref="B20:G20"/>
  </mergeCells>
  <phoneticPr fontId="2" type="noConversion"/>
  <printOptions horizontalCentered="1" verticalCentered="1"/>
  <pageMargins left="0.51181102362204722" right="0.51181102362204722" top="1.3385826771653544" bottom="0.27559055118110237" header="0.31496062992125984" footer="0.31496062992125984"/>
  <pageSetup scale="68" orientation="portrait" horizontalDpi="4294967295" verticalDpi="4294967295" r:id="rId1"/>
  <headerFooter>
    <oddHeader xml:space="preserve">&amp;L&amp;G&amp;C&amp;"Arial,Negrita"&amp;10PROCESO
SERVICIOS ADMINISTRATIVOS
Encuesta de Percepción Ambiental y Adopción de Buenas Prácticas&amp;"Arial,Normal"
&amp;R&amp;"Arial,Normal"&amp;10F1.G4.SA
Versión 4
Página &amp;P de 3
27/10/2020
Clasificación de la Información
Pública
</oddHeader>
    <oddFooter xml:space="preserve">&amp;C&amp;"Tempus Sans ITC,Negrita"&amp;12Antes de imprimir este documento… piense en el medio ambiente! &amp;"-,Normal"&amp;11 
&amp;"Arial,Normal"&amp;6Cualquier copia impresa de este documento se considera como COPIA NO CONTROLADA&amp;"-,Negrita"&amp;11
</oddFooter>
  </headerFooter>
  <rowBreaks count="2" manualBreakCount="2">
    <brk id="22" max="10" man="1"/>
    <brk id="40" max="10" man="1"/>
  </rowBreaks>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25"/>
  <sheetViews>
    <sheetView view="pageLayout" topLeftCell="C1" zoomScale="95" zoomScaleNormal="70" zoomScaleSheetLayoutView="73" zoomScalePageLayoutView="95" workbookViewId="0">
      <selection sqref="A1:BC4"/>
    </sheetView>
  </sheetViews>
  <sheetFormatPr baseColWidth="10" defaultColWidth="10.85546875" defaultRowHeight="12.75"/>
  <cols>
    <col min="1" max="1" width="23.85546875" style="1" customWidth="1"/>
    <col min="2" max="54" width="3" style="1" customWidth="1"/>
    <col min="55" max="55" width="12.28515625" style="1" customWidth="1"/>
    <col min="56" max="16384" width="10.85546875" style="1"/>
  </cols>
  <sheetData>
    <row r="1" spans="1:55" ht="27.75" customHeight="1">
      <c r="A1" s="152" t="s">
        <v>114</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4"/>
    </row>
    <row r="2" spans="1:55" ht="27.75" customHeight="1">
      <c r="A2" s="152"/>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4"/>
    </row>
    <row r="3" spans="1:55" ht="35.25" customHeight="1">
      <c r="A3" s="15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4"/>
    </row>
    <row r="4" spans="1:55" ht="58.5" customHeight="1">
      <c r="A4" s="15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4"/>
    </row>
    <row r="5" spans="1:55" ht="27" customHeight="1">
      <c r="A5" s="40"/>
      <c r="B5" s="157" t="s">
        <v>49</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41" t="s">
        <v>28</v>
      </c>
    </row>
    <row r="6" spans="1:55" ht="15.75" customHeight="1">
      <c r="A6" s="42" t="s">
        <v>51</v>
      </c>
      <c r="B6" s="39">
        <v>1</v>
      </c>
      <c r="C6" s="39">
        <v>2</v>
      </c>
      <c r="D6" s="39">
        <v>3</v>
      </c>
      <c r="E6" s="39">
        <v>4</v>
      </c>
      <c r="F6" s="39">
        <v>5</v>
      </c>
      <c r="G6" s="39">
        <v>6</v>
      </c>
      <c r="H6" s="39">
        <v>7</v>
      </c>
      <c r="I6" s="39">
        <v>8</v>
      </c>
      <c r="J6" s="39">
        <v>9</v>
      </c>
      <c r="K6" s="39">
        <v>10</v>
      </c>
      <c r="L6" s="39">
        <v>11</v>
      </c>
      <c r="M6" s="39">
        <v>12</v>
      </c>
      <c r="N6" s="39">
        <v>13</v>
      </c>
      <c r="O6" s="39">
        <v>14</v>
      </c>
      <c r="P6" s="39">
        <v>15</v>
      </c>
      <c r="Q6" s="39">
        <v>16</v>
      </c>
      <c r="R6" s="39">
        <v>17</v>
      </c>
      <c r="S6" s="39">
        <v>18</v>
      </c>
      <c r="T6" s="39">
        <v>19</v>
      </c>
      <c r="U6" s="39">
        <v>20</v>
      </c>
      <c r="V6" s="39">
        <v>21</v>
      </c>
      <c r="W6" s="39">
        <v>22</v>
      </c>
      <c r="X6" s="39">
        <v>23</v>
      </c>
      <c r="Y6" s="39">
        <v>24</v>
      </c>
      <c r="Z6" s="39">
        <v>25</v>
      </c>
      <c r="AA6" s="39">
        <v>26</v>
      </c>
      <c r="AB6" s="39">
        <v>27</v>
      </c>
      <c r="AC6" s="39">
        <v>28</v>
      </c>
      <c r="AD6" s="39">
        <v>29</v>
      </c>
      <c r="AE6" s="39">
        <v>30</v>
      </c>
      <c r="AF6" s="39">
        <v>31</v>
      </c>
      <c r="AG6" s="39">
        <v>32</v>
      </c>
      <c r="AH6" s="39">
        <v>33</v>
      </c>
      <c r="AI6" s="39">
        <v>34</v>
      </c>
      <c r="AJ6" s="39">
        <v>35</v>
      </c>
      <c r="AK6" s="39">
        <v>36</v>
      </c>
      <c r="AL6" s="39">
        <v>37</v>
      </c>
      <c r="AM6" s="39">
        <v>38</v>
      </c>
      <c r="AN6" s="39">
        <v>39</v>
      </c>
      <c r="AO6" s="39">
        <v>40</v>
      </c>
      <c r="AP6" s="39">
        <v>41</v>
      </c>
      <c r="AQ6" s="39">
        <v>42</v>
      </c>
      <c r="AR6" s="39">
        <v>43</v>
      </c>
      <c r="AS6" s="39">
        <v>44</v>
      </c>
      <c r="AT6" s="39">
        <v>45</v>
      </c>
      <c r="AU6" s="39">
        <v>46</v>
      </c>
      <c r="AV6" s="39">
        <v>47</v>
      </c>
      <c r="AW6" s="39">
        <v>48</v>
      </c>
      <c r="AX6" s="39">
        <v>49</v>
      </c>
      <c r="AY6" s="39">
        <v>50</v>
      </c>
      <c r="AZ6" s="39">
        <v>51</v>
      </c>
      <c r="BA6" s="39">
        <v>52</v>
      </c>
      <c r="BB6" s="39">
        <v>53</v>
      </c>
      <c r="BC6" s="43" t="s">
        <v>29</v>
      </c>
    </row>
    <row r="7" spans="1:55">
      <c r="A7" s="44" t="s">
        <v>31</v>
      </c>
      <c r="B7" s="6"/>
      <c r="C7" s="2"/>
      <c r="D7" s="2"/>
      <c r="E7" s="2"/>
      <c r="F7" s="2"/>
      <c r="G7" s="2"/>
      <c r="H7" s="2"/>
      <c r="I7" s="2"/>
      <c r="J7" s="2"/>
      <c r="K7" s="2"/>
      <c r="L7" s="2"/>
      <c r="M7" s="2"/>
      <c r="N7" s="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45" t="e">
        <f>AVERAGE(B7:BB7)</f>
        <v>#DIV/0!</v>
      </c>
    </row>
    <row r="8" spans="1:55">
      <c r="A8" s="44" t="s">
        <v>32</v>
      </c>
      <c r="B8" s="6"/>
      <c r="C8" s="2"/>
      <c r="D8" s="2"/>
      <c r="E8" s="2"/>
      <c r="F8" s="2"/>
      <c r="G8" s="2"/>
      <c r="H8" s="2"/>
      <c r="I8" s="2"/>
      <c r="J8" s="2"/>
      <c r="K8" s="2"/>
      <c r="L8" s="2"/>
      <c r="M8" s="2"/>
      <c r="N8" s="6"/>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45" t="e">
        <f t="shared" ref="BC8:BC12" si="0">AVERAGE(B8:BB8)</f>
        <v>#DIV/0!</v>
      </c>
    </row>
    <row r="9" spans="1:55">
      <c r="A9" s="44" t="s">
        <v>33</v>
      </c>
      <c r="B9" s="6"/>
      <c r="C9" s="2"/>
      <c r="D9" s="2"/>
      <c r="E9" s="2"/>
      <c r="F9" s="2"/>
      <c r="G9" s="2"/>
      <c r="H9" s="2"/>
      <c r="I9" s="2"/>
      <c r="J9" s="2"/>
      <c r="K9" s="2"/>
      <c r="L9" s="2"/>
      <c r="M9" s="2"/>
      <c r="N9" s="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45" t="e">
        <f t="shared" si="0"/>
        <v>#DIV/0!</v>
      </c>
    </row>
    <row r="10" spans="1:55">
      <c r="A10" s="44" t="s">
        <v>52</v>
      </c>
      <c r="B10" s="6"/>
      <c r="C10" s="2"/>
      <c r="D10" s="2"/>
      <c r="E10" s="2"/>
      <c r="F10" s="2"/>
      <c r="G10" s="2"/>
      <c r="H10" s="2"/>
      <c r="I10" s="2"/>
      <c r="J10" s="2"/>
      <c r="K10" s="2"/>
      <c r="L10" s="2"/>
      <c r="M10" s="2"/>
      <c r="N10" s="6"/>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45" t="e">
        <f t="shared" si="0"/>
        <v>#DIV/0!</v>
      </c>
    </row>
    <row r="11" spans="1:55">
      <c r="A11" s="46" t="s">
        <v>43</v>
      </c>
      <c r="B11" s="6"/>
      <c r="C11" s="2"/>
      <c r="D11" s="2"/>
      <c r="E11" s="2"/>
      <c r="F11" s="2"/>
      <c r="G11" s="2"/>
      <c r="H11" s="2"/>
      <c r="I11" s="2"/>
      <c r="J11" s="2"/>
      <c r="K11" s="2"/>
      <c r="L11" s="2"/>
      <c r="M11" s="2"/>
      <c r="N11" s="6"/>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45" t="e">
        <f t="shared" si="0"/>
        <v>#DIV/0!</v>
      </c>
    </row>
    <row r="12" spans="1:55">
      <c r="A12" s="47" t="s">
        <v>89</v>
      </c>
      <c r="B12" s="6"/>
      <c r="C12" s="2"/>
      <c r="D12" s="2"/>
      <c r="E12" s="2"/>
      <c r="F12" s="2"/>
      <c r="G12" s="2"/>
      <c r="H12" s="2"/>
      <c r="I12" s="2"/>
      <c r="J12" s="2"/>
      <c r="K12" s="2"/>
      <c r="L12" s="2"/>
      <c r="M12" s="2"/>
      <c r="N12" s="6"/>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45" t="e">
        <f t="shared" si="0"/>
        <v>#DIV/0!</v>
      </c>
    </row>
    <row r="13" spans="1:55">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50"/>
    </row>
    <row r="14" spans="1:55">
      <c r="A14" s="159" t="s">
        <v>34</v>
      </c>
      <c r="B14" s="160"/>
      <c r="C14" s="5" t="s">
        <v>38</v>
      </c>
      <c r="D14" s="10"/>
      <c r="E14" s="2"/>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2"/>
    </row>
    <row r="15" spans="1:55">
      <c r="A15" s="44" t="s">
        <v>35</v>
      </c>
      <c r="B15" s="7"/>
      <c r="C15" s="161" t="s">
        <v>46</v>
      </c>
      <c r="D15" s="162"/>
      <c r="E15" s="162"/>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2"/>
    </row>
    <row r="16" spans="1:55">
      <c r="A16" s="44" t="s">
        <v>36</v>
      </c>
      <c r="B16" s="8"/>
      <c r="C16" s="161" t="s">
        <v>47</v>
      </c>
      <c r="D16" s="162"/>
      <c r="E16" s="162"/>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2"/>
    </row>
    <row r="17" spans="1:55">
      <c r="A17" s="44" t="s">
        <v>37</v>
      </c>
      <c r="B17" s="9"/>
      <c r="C17" s="161" t="s">
        <v>45</v>
      </c>
      <c r="D17" s="162"/>
      <c r="E17" s="162"/>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2"/>
    </row>
    <row r="18" spans="1:55">
      <c r="A18" s="53"/>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2"/>
    </row>
    <row r="19" spans="1:55">
      <c r="A19" s="54" t="s">
        <v>51</v>
      </c>
      <c r="B19" s="160" t="s">
        <v>29</v>
      </c>
      <c r="C19" s="160"/>
      <c r="D19" s="160"/>
      <c r="E19" s="160"/>
      <c r="F19" s="160"/>
      <c r="G19" s="160" t="s">
        <v>30</v>
      </c>
      <c r="H19" s="160"/>
      <c r="I19" s="160"/>
      <c r="J19" s="160"/>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2"/>
    </row>
    <row r="20" spans="1:55">
      <c r="A20" s="44" t="s">
        <v>31</v>
      </c>
      <c r="B20" s="155" t="e">
        <f>BC7</f>
        <v>#DIV/0!</v>
      </c>
      <c r="C20" s="155"/>
      <c r="D20" s="155"/>
      <c r="E20" s="155"/>
      <c r="F20" s="155"/>
      <c r="G20" s="156" t="e">
        <f>IF(B20&lt;=2,$A$15,(IF(B20&lt;=3.9,$A$16,(IF(B20&lt;=5,$A$17,0)))))</f>
        <v>#DIV/0!</v>
      </c>
      <c r="H20" s="156"/>
      <c r="I20" s="156"/>
      <c r="J20" s="156"/>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2"/>
    </row>
    <row r="21" spans="1:55">
      <c r="A21" s="44" t="s">
        <v>32</v>
      </c>
      <c r="B21" s="155" t="e">
        <f t="shared" ref="B21:B25" si="1">BC8</f>
        <v>#DIV/0!</v>
      </c>
      <c r="C21" s="155"/>
      <c r="D21" s="155"/>
      <c r="E21" s="155"/>
      <c r="F21" s="155"/>
      <c r="G21" s="156" t="e">
        <f t="shared" ref="G21:G25" si="2">IF(B21&lt;=2,$A$15,(IF(B21&lt;=3.9,$A$16,(IF(B21&lt;=5,$A$17,0)))))</f>
        <v>#DIV/0!</v>
      </c>
      <c r="H21" s="156"/>
      <c r="I21" s="156"/>
      <c r="J21" s="156"/>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2"/>
    </row>
    <row r="22" spans="1:55">
      <c r="A22" s="44" t="s">
        <v>33</v>
      </c>
      <c r="B22" s="155" t="e">
        <f>BC9</f>
        <v>#DIV/0!</v>
      </c>
      <c r="C22" s="155"/>
      <c r="D22" s="155"/>
      <c r="E22" s="155"/>
      <c r="F22" s="155"/>
      <c r="G22" s="156" t="e">
        <f t="shared" si="2"/>
        <v>#DIV/0!</v>
      </c>
      <c r="H22" s="156"/>
      <c r="I22" s="156"/>
      <c r="J22" s="156"/>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2"/>
    </row>
    <row r="23" spans="1:55">
      <c r="A23" s="44" t="s">
        <v>52</v>
      </c>
      <c r="B23" s="155" t="e">
        <f t="shared" si="1"/>
        <v>#DIV/0!</v>
      </c>
      <c r="C23" s="155"/>
      <c r="D23" s="155"/>
      <c r="E23" s="155"/>
      <c r="F23" s="155"/>
      <c r="G23" s="156" t="e">
        <f t="shared" si="2"/>
        <v>#DIV/0!</v>
      </c>
      <c r="H23" s="156"/>
      <c r="I23" s="156"/>
      <c r="J23" s="156"/>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2"/>
    </row>
    <row r="24" spans="1:55">
      <c r="A24" s="46" t="s">
        <v>43</v>
      </c>
      <c r="B24" s="155" t="e">
        <f t="shared" si="1"/>
        <v>#DIV/0!</v>
      </c>
      <c r="C24" s="155"/>
      <c r="D24" s="155"/>
      <c r="E24" s="155"/>
      <c r="F24" s="155"/>
      <c r="G24" s="156" t="e">
        <f t="shared" si="2"/>
        <v>#DIV/0!</v>
      </c>
      <c r="H24" s="156"/>
      <c r="I24" s="156"/>
      <c r="J24" s="156"/>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2"/>
    </row>
    <row r="25" spans="1:55" ht="48.75" customHeight="1" thickBot="1">
      <c r="A25" s="55" t="s">
        <v>44</v>
      </c>
      <c r="B25" s="163" t="e">
        <f t="shared" si="1"/>
        <v>#DIV/0!</v>
      </c>
      <c r="C25" s="163"/>
      <c r="D25" s="163"/>
      <c r="E25" s="163"/>
      <c r="F25" s="163"/>
      <c r="G25" s="164" t="e">
        <f t="shared" si="2"/>
        <v>#DIV/0!</v>
      </c>
      <c r="H25" s="164"/>
      <c r="I25" s="164"/>
      <c r="J25" s="164"/>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7"/>
    </row>
  </sheetData>
  <mergeCells count="20">
    <mergeCell ref="B22:F22"/>
    <mergeCell ref="G22:J22"/>
    <mergeCell ref="B25:F25"/>
    <mergeCell ref="G25:J25"/>
    <mergeCell ref="B23:F23"/>
    <mergeCell ref="G23:J23"/>
    <mergeCell ref="B24:F24"/>
    <mergeCell ref="G24:J24"/>
    <mergeCell ref="A1:BC4"/>
    <mergeCell ref="B20:F20"/>
    <mergeCell ref="G20:J20"/>
    <mergeCell ref="B21:F21"/>
    <mergeCell ref="G21:J21"/>
    <mergeCell ref="B5:BB5"/>
    <mergeCell ref="A14:B14"/>
    <mergeCell ref="B19:F19"/>
    <mergeCell ref="G19:J19"/>
    <mergeCell ref="C15:E15"/>
    <mergeCell ref="C16:E16"/>
    <mergeCell ref="C17:E17"/>
  </mergeCells>
  <conditionalFormatting sqref="B20:B25 BC7:BC12">
    <cfRule type="cellIs" dxfId="11" priority="9" operator="between">
      <formula>29</formula>
      <formula>35</formula>
    </cfRule>
    <cfRule type="cellIs" dxfId="10" priority="10" operator="between">
      <formula>22</formula>
      <formula>29</formula>
    </cfRule>
    <cfRule type="cellIs" dxfId="9" priority="11" operator="between">
      <formula>14</formula>
      <formula>22</formula>
    </cfRule>
    <cfRule type="cellIs" dxfId="8" priority="12" operator="between">
      <formula>7</formula>
      <formula>14</formula>
    </cfRule>
  </conditionalFormatting>
  <conditionalFormatting sqref="BC12">
    <cfRule type="cellIs" dxfId="7" priority="5" operator="between">
      <formula>19</formula>
      <formula>24</formula>
    </cfRule>
    <cfRule type="cellIs" dxfId="6" priority="6" operator="between">
      <formula>15</formula>
      <formula>19</formula>
    </cfRule>
    <cfRule type="cellIs" dxfId="5" priority="7" operator="between">
      <formula>10</formula>
      <formula>15</formula>
    </cfRule>
    <cfRule type="cellIs" dxfId="4" priority="8" operator="between">
      <formula>6</formula>
      <formula>10</formula>
    </cfRule>
  </conditionalFormatting>
  <conditionalFormatting sqref="G20:J25">
    <cfRule type="expression" dxfId="3" priority="4">
      <formula>$A$17</formula>
    </cfRule>
  </conditionalFormatting>
  <printOptions verticalCentered="1"/>
  <pageMargins left="0.70866141732283472" right="0.70866141732283472" top="1.3385826771653544" bottom="0.74803149606299213" header="0.35433070866141736" footer="0.31496062992125984"/>
  <pageSetup scale="45" orientation="portrait" r:id="rId1"/>
  <headerFooter>
    <oddHeader xml:space="preserve">&amp;L&amp;G&amp;C&amp;"Arial,Negrita"&amp;10PROCESO
SERVICIOS ADMINISTRATIVOS
Encuesta de Percepción Ambiental y Adopción de Buenas Prácticas
&amp;R&amp;"Arial,Normal"&amp;10F1.G4.SA
Versión 4
Página 1  de 1
27/10/2020
Clasificación de la Información
Pública
</oddHeader>
    <oddFooter xml:space="preserve">&amp;C&amp;"Tempus Sans ITC,Negrita"&amp;12Antes de imprimir este documento… piense en el medio ambiente!&amp;"Tempus Sans ITC,Normal"  &amp;"-,Normal"&amp;11
&amp;"Arial,Normal"&amp;6Cualquier copia impresa de este documento se considera como COPIA NO CONTROLADA&amp;"-,Normal"&amp;11
</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3" operator="containsText" id="{0E168225-111F-40BF-8A41-9B0B5CE865C4}">
            <xm:f>NOT(ISERROR(SEARCH($A$17,G20)))</xm:f>
            <xm:f>$A$17</xm:f>
            <x14:dxf>
              <fill>
                <patternFill>
                  <bgColor rgb="FF00B050"/>
                </patternFill>
              </fill>
            </x14:dxf>
          </x14:cfRule>
          <xm:sqref>G20:J25</xm:sqref>
        </x14:conditionalFormatting>
        <x14:conditionalFormatting xmlns:xm="http://schemas.microsoft.com/office/excel/2006/main">
          <x14:cfRule type="containsText" priority="2" operator="containsText" id="{F7FDCF63-332C-48BD-A41A-D2A9CB38DE1C}">
            <xm:f>NOT(ISERROR(SEARCH($A$16,G20)))</xm:f>
            <xm:f>$A$16</xm:f>
            <x14:dxf>
              <fill>
                <patternFill>
                  <bgColor rgb="FFFFFF00"/>
                </patternFill>
              </fill>
            </x14:dxf>
          </x14:cfRule>
          <xm:sqref>G20:J25</xm:sqref>
        </x14:conditionalFormatting>
        <x14:conditionalFormatting xmlns:xm="http://schemas.microsoft.com/office/excel/2006/main">
          <x14:cfRule type="containsText" priority="1" operator="containsText" id="{F4CDBB6D-1CE8-4186-AD38-2FBB4078EDC1}">
            <xm:f>NOT(ISERROR(SEARCH($A$15,G20)))</xm:f>
            <xm:f>$A$15</xm:f>
            <x14:dxf>
              <fill>
                <patternFill>
                  <bgColor rgb="FFFF0000"/>
                </patternFill>
              </fill>
            </x14:dxf>
          </x14:cfRule>
          <xm:sqref>G20:J25</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CALCULO MUESTRA</vt:lpstr>
      <vt:lpstr>ENCUESTA</vt:lpstr>
      <vt:lpstr>TABULADO</vt:lpstr>
      <vt:lpstr>'CALCULO MUESTRA'!Área_de_impresión</vt:lpstr>
      <vt:lpstr>ENCUESTA!Área_de_impresión</vt:lpstr>
      <vt:lpstr>TABULADO!Área_de_impresión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alarcon</dc:creator>
  <cp:lastModifiedBy>Cesar</cp:lastModifiedBy>
  <cp:lastPrinted>2020-10-24T18:26:11Z</cp:lastPrinted>
  <dcterms:created xsi:type="dcterms:W3CDTF">2010-02-08T21:44:08Z</dcterms:created>
  <dcterms:modified xsi:type="dcterms:W3CDTF">2020-10-27T21:35:21Z</dcterms:modified>
</cp:coreProperties>
</file>