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20" documentId="13_ncr:1_{A1681524-3FC5-4CDB-8458-D45344D604BA}" xr6:coauthVersionLast="47" xr6:coauthVersionMax="47" xr10:uidLastSave="{70774D34-43A9-4E31-9AEE-35BA8A8F6C7D}"/>
  <bookViews>
    <workbookView xWindow="-120" yWindow="-120" windowWidth="29040" windowHeight="15720" xr2:uid="{00000000-000D-0000-FFFF-FFFF00000000}"/>
  </bookViews>
  <sheets>
    <sheet name="1. INSTRUCTIVO" sheetId="5" r:id="rId1"/>
    <sheet name="2. FORMATO RFC" sheetId="2" r:id="rId2"/>
    <sheet name="3. RIESGOS" sheetId="6" r:id="rId3"/>
    <sheet name="4. IMÁGENES" sheetId="7" r:id="rId4"/>
    <sheet name="Listas" sheetId="3" state="hidden" r:id="rId5"/>
  </sheets>
  <definedNames>
    <definedName name="_Hlk19020871" localSheetId="4">Listas!$H$6</definedName>
    <definedName name="_xlnm.Print_Area" localSheetId="1">'2. FORMATO RFC'!$A$1:$L$162</definedName>
    <definedName name="Area_Solicita">Listas!$B$4:$B$4</definedName>
    <definedName name="Control_Interno">#REF!</definedName>
    <definedName name="Coor_SNBF">#REF!</definedName>
    <definedName name="Dir_Abas">#REF!</definedName>
    <definedName name="Dir_Adm">#REF!</definedName>
    <definedName name="Dir_Con">#REF!</definedName>
    <definedName name="Dir_FamyComu">#REF!</definedName>
    <definedName name="Dir_Fin">#REF!</definedName>
    <definedName name="Dir_Gen">#REF!</definedName>
    <definedName name="Dir_Gestion_Hum">#REF!</definedName>
    <definedName name="Dir_NinezyAdol">#REF!</definedName>
    <definedName name="Dir_Nutricion">#REF!</definedName>
    <definedName name="Dir_Planeacion">#REF!</definedName>
    <definedName name="Dir_PrimeraInf">#REF!</definedName>
    <definedName name="Dir_Proteccion">#REF!</definedName>
    <definedName name="Dir_Regionales">#REF!</definedName>
    <definedName name="Dir_Serv_Aten">#REF!</definedName>
    <definedName name="Dir_SNBF">#REF!</definedName>
    <definedName name="DIT">#REF!</definedName>
    <definedName name="Lista_Areas">#REF!</definedName>
    <definedName name="Ofi_Cont_Inter_Disci">#REF!</definedName>
    <definedName name="Sec_Gen">#REF!</definedName>
    <definedName name="Sub_G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2" l="1"/>
  <c r="J90" i="2"/>
  <c r="I91" i="2" s="1"/>
  <c r="J91" i="2" s="1"/>
  <c r="I92" i="2" s="1"/>
  <c r="J92" i="2" s="1"/>
  <c r="I93" i="2" s="1"/>
  <c r="J93" i="2" s="1"/>
  <c r="I94" i="2" s="1"/>
  <c r="J94" i="2" s="1"/>
  <c r="I95" i="2" s="1"/>
  <c r="J95" i="2" s="1"/>
  <c r="I96" i="2" s="1"/>
  <c r="J96" i="2" s="1"/>
  <c r="I97" i="2" s="1"/>
  <c r="J97" i="2" s="1"/>
  <c r="I98" i="2" s="1"/>
  <c r="J98" i="2" s="1"/>
  <c r="I99" i="2" s="1"/>
  <c r="J99" i="2" s="1"/>
  <c r="I100" i="2" s="1"/>
  <c r="J100" i="2" s="1"/>
  <c r="I101" i="2" s="1"/>
  <c r="J101" i="2" s="1"/>
  <c r="I102" i="2" s="1"/>
  <c r="J102" i="2" s="1"/>
  <c r="I103" i="2" s="1"/>
  <c r="J103" i="2" s="1"/>
  <c r="I104" i="2" s="1"/>
  <c r="J104" i="2" s="1"/>
  <c r="I105" i="2" s="1"/>
  <c r="J105" i="2" s="1"/>
  <c r="I68" i="2"/>
  <c r="J68" i="2" s="1"/>
  <c r="I69" i="2" s="1"/>
  <c r="J69" i="2" s="1"/>
  <c r="I70" i="2" s="1"/>
  <c r="J70" i="2" s="1"/>
  <c r="I71" i="2" s="1"/>
  <c r="J71" i="2" s="1"/>
  <c r="I73" i="2"/>
  <c r="J73" i="2" s="1"/>
  <c r="I74" i="2" s="1"/>
  <c r="J74" i="2" s="1"/>
  <c r="I75" i="2" s="1"/>
  <c r="J75" i="2" l="1"/>
  <c r="I76" i="2" l="1"/>
  <c r="J76" i="2" s="1"/>
  <c r="I77" i="2" l="1"/>
  <c r="J77" i="2" s="1"/>
  <c r="I78" i="2" l="1"/>
  <c r="J78" i="2" s="1"/>
  <c r="I79" i="2" l="1"/>
  <c r="J79" i="2" s="1"/>
  <c r="I18" i="3"/>
  <c r="K3" i="3"/>
  <c r="K14" i="3"/>
  <c r="K15" i="3"/>
  <c r="K13" i="3"/>
  <c r="J14" i="3"/>
  <c r="J15" i="3"/>
  <c r="J13" i="3"/>
  <c r="I14" i="3"/>
  <c r="I15" i="3"/>
  <c r="I13" i="3"/>
  <c r="I17" i="3"/>
  <c r="I80" i="2" l="1"/>
  <c r="J80" i="2" s="1"/>
  <c r="I19" i="3"/>
  <c r="I81" i="2" l="1"/>
  <c r="J81" i="2" s="1"/>
  <c r="I82" i="2" s="1"/>
  <c r="J82" i="2" s="1"/>
  <c r="I83" i="2" s="1"/>
  <c r="J83" i="2" s="1"/>
  <c r="I84" i="2" s="1"/>
  <c r="J84" i="2" s="1"/>
  <c r="I85" i="2" s="1"/>
  <c r="J85" i="2" s="1"/>
  <c r="I86" i="2" s="1"/>
  <c r="J86" i="2" s="1"/>
  <c r="I87" i="2" s="1"/>
  <c r="J87" i="2" s="1"/>
  <c r="I20" i="3"/>
  <c r="L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 Vanesa Castro Cortes</author>
  </authors>
  <commentList>
    <comment ref="J49" authorId="0" shapeId="0" xr:uid="{00000000-0006-0000-0000-000003000000}">
      <text>
        <r>
          <rPr>
            <sz val="9"/>
            <color indexed="81"/>
            <rFont val="Tahoma"/>
            <family val="2"/>
          </rPr>
          <t xml:space="preserve">* Muy alta
* Alta
* Media
* Baja
* Muy baja
</t>
        </r>
      </text>
    </comment>
    <comment ref="K49" authorId="0" shapeId="0" xr:uid="{00000000-0006-0000-0000-000004000000}">
      <text>
        <r>
          <rPr>
            <sz val="9"/>
            <color indexed="81"/>
            <rFont val="Tahoma"/>
            <family val="2"/>
          </rPr>
          <t xml:space="preserve">* Catastrófico
* Mayor
* Moderado
* Menor
* Leve
</t>
        </r>
      </text>
    </comment>
    <comment ref="L49" authorId="0" shapeId="0" xr:uid="{00000000-0006-0000-0000-000005000000}">
      <text>
        <r>
          <rPr>
            <b/>
            <sz val="9"/>
            <color indexed="81"/>
            <rFont val="Tahoma"/>
            <family val="2"/>
          </rPr>
          <t>* Bajo
* Moderado
* Alto
* Extremo</t>
        </r>
        <r>
          <rPr>
            <sz val="9"/>
            <color indexed="81"/>
            <rFont val="Tahoma"/>
            <family val="2"/>
          </rPr>
          <t xml:space="preserve">
</t>
        </r>
      </text>
    </comment>
  </commentList>
</comments>
</file>

<file path=xl/sharedStrings.xml><?xml version="1.0" encoding="utf-8"?>
<sst xmlns="http://schemas.openxmlformats.org/spreadsheetml/2006/main" count="543" uniqueCount="269">
  <si>
    <t>F1.P4.GTI</t>
  </si>
  <si>
    <t>Versión 8</t>
  </si>
  <si>
    <t>Clasificación de la información: 
Clasificada</t>
  </si>
  <si>
    <t>1. Fecha de Solicitud</t>
  </si>
  <si>
    <t>Fecha en la cual se envía la Solicitud de Cambio. Se debe indicar en el siguiente formato (Día / Mes / Año):</t>
  </si>
  <si>
    <t>2. Código del Cambio</t>
  </si>
  <si>
    <t>Código del Cambio: Código que identifica el cambio, entregado por la herramienta de gestión y es diligenciado por el Gestor de Cambios.</t>
  </si>
  <si>
    <t>3. Número de Ticket</t>
  </si>
  <si>
    <t>Número de Ticket: El número asignado por la Mesa de Servicio.</t>
  </si>
  <si>
    <t>4. Fecha Propuesta para la Ejecución del Cambio</t>
  </si>
  <si>
    <t>Fecha propuesta por el solicitante para la ejecución del cambio, se debe indicar en el siguiente formato dd/mm/aaaa</t>
  </si>
  <si>
    <t>5. Hora Propuesta para la Ejecución del Cambio</t>
  </si>
  <si>
    <t>Hora propuesta por el solicitante para la ejecución del cambio la cual debe ser diligenciada en hora militar en el siguiente formato (hh:mm)</t>
  </si>
  <si>
    <t>6. Tiempo Estimado para Realizar el Cambio</t>
  </si>
  <si>
    <t>Tiempo Estimado de ejecución del cambio incluyendo el tiempo de rollback: Duración considerada para realizar el cambio, se debe contemplar duración de Roll Back.</t>
  </si>
  <si>
    <t>7. Profesional que solicita el cambio</t>
  </si>
  <si>
    <t>9. INDISPONIBILIDAD DEL SERVICIO</t>
  </si>
  <si>
    <r>
      <t xml:space="preserve">En este campo se debe indicar si genera o no indisponibilidad:
</t>
    </r>
    <r>
      <rPr>
        <b/>
        <sz val="10"/>
        <rFont val="Arial"/>
        <family val="2"/>
      </rPr>
      <t>¿Hay indisponibilidad del servicio?:</t>
    </r>
    <r>
      <rPr>
        <sz val="10"/>
        <rFont val="Arial"/>
        <family val="2"/>
      </rPr>
      <t xml:space="preserve"> Si o No
</t>
    </r>
    <r>
      <rPr>
        <b/>
        <sz val="10"/>
        <rFont val="Arial"/>
        <family val="2"/>
      </rPr>
      <t>Fecha y hora inicio:</t>
    </r>
    <r>
      <rPr>
        <sz val="10"/>
        <rFont val="Arial"/>
        <family val="2"/>
      </rPr>
      <t xml:space="preserve"> Indicar de acuerdo al siguiente formato  (dd/mm/aaaa) y (hh:mm):</t>
    </r>
  </si>
  <si>
    <t>10. Tipificación</t>
  </si>
  <si>
    <r>
      <rPr>
        <b/>
        <sz val="10"/>
        <color theme="1"/>
        <rFont val="Arial"/>
        <family val="2"/>
      </rPr>
      <t>Tipo de Cambio:</t>
    </r>
    <r>
      <rPr>
        <sz val="10"/>
        <color theme="1"/>
        <rFont val="Arial"/>
        <family val="2"/>
      </rPr>
      <t xml:space="preserve"> Se debe indicar si el cambio es Normal, Emergencia o Estándar:
·</t>
    </r>
    <r>
      <rPr>
        <b/>
        <sz val="10"/>
        <color rgb="FF002060"/>
        <rFont val="Arial"/>
        <family val="2"/>
      </rPr>
      <t>Normal:</t>
    </r>
    <r>
      <rPr>
        <sz val="10"/>
        <color theme="1"/>
        <rFont val="Arial"/>
        <family val="2"/>
      </rPr>
      <t xml:space="preserve"> cambios para dar cumplimiento a metas, objetivos y compromisos adquiridos con otras dependencias. Solución a errores conocidos, mejoras sobre soluciones, también son cambios para agregar nuevos productos (HW/SW), bajas de productos o soluciones, imperativo legal y obligaciones contractuales. 
·</t>
    </r>
    <r>
      <rPr>
        <b/>
        <sz val="10"/>
        <color rgb="FF002060"/>
        <rFont val="Arial"/>
        <family val="2"/>
      </rPr>
      <t>Emergencia:</t>
    </r>
    <r>
      <rPr>
        <sz val="10"/>
        <color theme="1"/>
        <rFont val="Arial"/>
        <family val="2"/>
      </rPr>
      <t xml:space="preserve"> debe solucionar cualquier interrupción que se presente en un servicio de alto impacto (afectación masiva, proceso misional, pérdida financiera). Evitar un incumplimiento contractual o dar cumplimiento a normatividad legal. 
·</t>
    </r>
    <r>
      <rPr>
        <b/>
        <sz val="10"/>
        <color rgb="FF002060"/>
        <rFont val="Arial"/>
        <family val="2"/>
      </rPr>
      <t>Estándar:</t>
    </r>
    <r>
      <rPr>
        <sz val="10"/>
        <color theme="1"/>
        <rFont val="Arial"/>
        <family val="2"/>
      </rPr>
      <t xml:space="preserve"> de bajo impacto aprobados previamente por el Comité de Cambios, los cuales son conocidos, están documentados y se deben ejecutar de manera periódica.
</t>
    </r>
    <r>
      <rPr>
        <b/>
        <sz val="10"/>
        <color theme="1"/>
        <rFont val="Arial"/>
        <family val="2"/>
      </rPr>
      <t xml:space="preserve">Nombre y Objetivo del Cambio: </t>
    </r>
    <r>
      <rPr>
        <sz val="10"/>
        <color theme="1"/>
        <rFont val="Arial"/>
        <family val="2"/>
      </rPr>
      <t xml:space="preserve">Indicar brevemente de que trata el cambio y cual es su objetivo
</t>
    </r>
    <r>
      <rPr>
        <b/>
        <sz val="10"/>
        <color theme="1"/>
        <rFont val="Arial"/>
        <family val="2"/>
      </rPr>
      <t xml:space="preserve">Si es cambio de emergencia, justifique la causa: </t>
    </r>
    <r>
      <rPr>
        <sz val="10"/>
        <color theme="1"/>
        <rFont val="Arial"/>
        <family val="2"/>
      </rPr>
      <t>Se debe realizar una descripción detallada y evidenciada de por lo menos uno de los criterios que define el cambio como emergencia:
·Soluciona interrupción que se presenta en un servicio de alto impacto (afectación masiva, proceso misional, pérdida financiera)
·Evita incumplimiento contractual
·Da cumplimiento a normatividad legal</t>
    </r>
  </si>
  <si>
    <t>11. AREA DE SERVICIO DE INFRAESTRUCTURA TIC / APLICACIONES AFECTADAS (Relacionar Aplicaciones):</t>
  </si>
  <si>
    <t>Indicar de la lista desplegable qué áreas de servicio afecta el cambio Ejemplo: Servidores, Centro de computo y que Aplicaciones ejemplo: SIM - CUÉNTAME</t>
  </si>
  <si>
    <t>12.  ANTECEDENTES DEL CAMBIO</t>
  </si>
  <si>
    <r>
      <rPr>
        <b/>
        <sz val="10"/>
        <color theme="1"/>
        <rFont val="Arial"/>
        <family val="2"/>
      </rPr>
      <t>Contexto/Alcance:</t>
    </r>
    <r>
      <rPr>
        <sz val="10"/>
        <color theme="1"/>
        <rFont val="Arial"/>
        <family val="2"/>
      </rPr>
      <t xml:space="preserve"> (¿Por qué se requiere?): Uno de los ítems más importante que permite dar un marco de referencia del cambio. Se detalla los acontecimientos previos que justifican su realización. Para los cambios que se pasan por más de una vez por resultados fallidos se debe relacionar el hecho de la falla y especificar en detalle el ajuste realizado para la corrección del error presentado en la ejecución.</t>
    </r>
  </si>
  <si>
    <r>
      <rPr>
        <b/>
        <sz val="10"/>
        <color theme="1"/>
        <rFont val="Arial"/>
        <family val="2"/>
      </rPr>
      <t xml:space="preserve">Causa Raíz: </t>
    </r>
    <r>
      <rPr>
        <sz val="10"/>
        <color theme="1"/>
        <rFont val="Arial"/>
        <family val="2"/>
      </rPr>
      <t>Describir con claridad cual es la causa del problema, incidencia o incidente</t>
    </r>
  </si>
  <si>
    <r>
      <rPr>
        <b/>
        <sz val="10"/>
        <color theme="1"/>
        <rFont val="Arial"/>
        <family val="2"/>
      </rPr>
      <t>Solución Transitoria</t>
    </r>
    <r>
      <rPr>
        <sz val="10"/>
        <color theme="1"/>
        <rFont val="Arial"/>
        <family val="2"/>
      </rPr>
      <t>: Indicar si es una solución temporal a un problema, incidencia o incidente, y que tiempo se tendrá para dar la solución de raíz o definitiva</t>
    </r>
  </si>
  <si>
    <r>
      <rPr>
        <b/>
        <sz val="10"/>
        <color theme="1"/>
        <rFont val="Arial"/>
        <family val="2"/>
      </rPr>
      <t>Solución raíz:</t>
    </r>
    <r>
      <rPr>
        <sz val="10"/>
        <color theme="1"/>
        <rFont val="Arial"/>
        <family val="2"/>
      </rPr>
      <t xml:space="preserve"> Indicar si es una solución definitiva</t>
    </r>
  </si>
  <si>
    <t>12.1 Indicar si hay cambio de versión (Especificar):</t>
  </si>
  <si>
    <r>
      <rPr>
        <b/>
        <sz val="10"/>
        <color theme="1"/>
        <rFont val="Arial"/>
        <family val="2"/>
      </rPr>
      <t>Versión Actual:</t>
    </r>
    <r>
      <rPr>
        <sz val="10"/>
        <color theme="1"/>
        <rFont val="Arial"/>
        <family val="2"/>
      </rPr>
      <t xml:space="preserve"> Indicar en que versión se encuentra actualmente las App o Sistema Operativo</t>
    </r>
  </si>
  <si>
    <r>
      <rPr>
        <b/>
        <sz val="10"/>
        <color theme="1"/>
        <rFont val="Arial"/>
        <family val="2"/>
      </rPr>
      <t xml:space="preserve">Versión Nueva: </t>
    </r>
    <r>
      <rPr>
        <sz val="10"/>
        <color theme="1"/>
        <rFont val="Arial"/>
        <family val="2"/>
      </rPr>
      <t>Indicar con que versión queda actualizado las App o Sistema Operativo después de ejecutado el cambio</t>
    </r>
  </si>
  <si>
    <r>
      <rPr>
        <b/>
        <sz val="10"/>
        <color theme="1"/>
        <rFont val="Arial"/>
        <family val="2"/>
      </rPr>
      <t>Nombre de CI´s/Aplicación:</t>
    </r>
    <r>
      <rPr>
        <sz val="10"/>
        <color theme="1"/>
        <rFont val="Arial"/>
        <family val="2"/>
      </rPr>
      <t xml:space="preserve"> Nombrar los CI´s o Aplicaciones que quedan actualizados después del cambio</t>
    </r>
  </si>
  <si>
    <t>13. ÁNALISIS DE IMPACTO, URGENCIA Y RIESGO</t>
  </si>
  <si>
    <t>Dirigirse a la pestaña 3. RIESGOS donde encontrarán la guia para diligenciar los siguientes items:</t>
  </si>
  <si>
    <r>
      <rPr>
        <b/>
        <sz val="10"/>
        <color theme="1"/>
        <rFont val="Arial"/>
        <family val="2"/>
      </rPr>
      <t>Urgencia:</t>
    </r>
    <r>
      <rPr>
        <sz val="10"/>
        <color theme="1"/>
        <rFont val="Arial"/>
        <family val="2"/>
      </rPr>
      <t xml:space="preserve"> Esta dada por el tiempo máximo de espera que se tenga para la ejecución del cambio
</t>
    </r>
    <r>
      <rPr>
        <b/>
        <sz val="10"/>
        <color theme="1"/>
        <rFont val="Arial"/>
        <family val="2"/>
      </rPr>
      <t>Impacto:</t>
    </r>
    <r>
      <rPr>
        <sz val="10"/>
        <color theme="1"/>
        <rFont val="Arial"/>
        <family val="2"/>
      </rPr>
      <t xml:space="preserve"> Mide las consecuencias negativas que tendría no resolver un problema o incidencia.
</t>
    </r>
    <r>
      <rPr>
        <b/>
        <sz val="10"/>
        <color theme="1"/>
        <rFont val="Arial"/>
        <family val="2"/>
      </rPr>
      <t>Prioridad:</t>
    </r>
    <r>
      <rPr>
        <sz val="10"/>
        <color theme="1"/>
        <rFont val="Arial"/>
        <family val="2"/>
      </rPr>
      <t xml:space="preserve"> Combina la urgencia y el impacto para determinar el orden en que se deben abordar las tareas.</t>
    </r>
  </si>
  <si>
    <r>
      <rPr>
        <b/>
        <sz val="10"/>
        <color theme="1"/>
        <rFont val="Arial"/>
        <family val="2"/>
      </rPr>
      <t xml:space="preserve">¿Qué elementos de TI afecta el cambio y CI relacionados?: </t>
    </r>
    <r>
      <rPr>
        <sz val="10"/>
        <color theme="1"/>
        <rFont val="Arial"/>
        <family val="2"/>
      </rPr>
      <t>Indicar nombre de los Equipos, Servidores, Bases de datos, Aplicaciones o Servicios de TI que se afectarán con el cambio</t>
    </r>
  </si>
  <si>
    <r>
      <rPr>
        <b/>
        <sz val="10"/>
        <color theme="1"/>
        <rFont val="Arial"/>
        <family val="2"/>
      </rPr>
      <t xml:space="preserve">Beneficios del Cambio: </t>
    </r>
    <r>
      <rPr>
        <sz val="10"/>
        <color theme="1"/>
        <rFont val="Arial"/>
        <family val="2"/>
      </rPr>
      <t xml:space="preserve">Descripción de las bondades, nuevas funcionalidades que aporta el cambio </t>
    </r>
  </si>
  <si>
    <r>
      <rPr>
        <b/>
        <sz val="10"/>
        <color theme="1"/>
        <rFont val="Arial"/>
        <family val="2"/>
      </rPr>
      <t>Consecuencias de No Realizarlo:</t>
    </r>
    <r>
      <rPr>
        <sz val="10"/>
        <color theme="1"/>
        <rFont val="Arial"/>
        <family val="2"/>
      </rPr>
      <t xml:space="preserve"> Son los efectos resultantes de la no ejecución.</t>
    </r>
  </si>
  <si>
    <t>13.1 MATRÍZ DE RIESGOS</t>
  </si>
  <si>
    <t>Se deben describir los riesgos asociados a la ejecución del cambio. Como apoyo puede dirigirse a la pestaña Riesgos donde encontrarán la guia para diligenciar la Matríz de acuerdo con el ejemplo.</t>
  </si>
  <si>
    <t>14. PLAN DE EJECUCIÓN (Actividad, cronograma, recursos, responsable)</t>
  </si>
  <si>
    <t>15. PLAN DE REVERSIÓN (Roll-Back): (Actividad, cronograma, recursos, responsable)</t>
  </si>
  <si>
    <t>16. PLAN DE PRUEBAS (Pruebas Previas)</t>
  </si>
  <si>
    <r>
      <rPr>
        <b/>
        <sz val="10"/>
        <color theme="1"/>
        <rFont val="Arial"/>
        <family val="2"/>
      </rPr>
      <t>Tipo de prueba y nombre del documento:</t>
    </r>
    <r>
      <rPr>
        <sz val="10"/>
        <color theme="1"/>
        <rFont val="Arial"/>
        <family val="2"/>
      </rPr>
      <t xml:space="preserve"> Pruebas, experimentos o ensayos realizados previamente en ambiente pre productivos o en otras plataformas que dan evidencia que el cambio será exitoso. No colocar las pruebas que se realizarán después de la ejecución del cambio.</t>
    </r>
  </si>
  <si>
    <t>16.1 ENTREGABLES Y CRITERIOS DE ACEPTACIÓN (Descripción entregable, criterio de aceptación)</t>
  </si>
  <si>
    <t>Descripción de los objetos tangibles o intangibles que se deben entregar para evidenciar que el cambio fue realizado sin contratiempos. (Ejemplo: correo electrónico con captura de pantalla del servicio activo a: usuario@icbf.gov.co</t>
  </si>
  <si>
    <t>17. MENSAJE PARA USUARIOS O COMUNIDAD AFECTADA POR EL CAMBIO</t>
  </si>
  <si>
    <t>Mensaje informativo a los usuarios que serán afectados durante y después de la ejecución Cambio. Se debe diligenciar la tabla indicando nombre del servicio o aplicación, fecha y tiempo de duración del cambio. De igual manera se deben relacionar los correos de los usuarios a quienes se les enviará el mensaje de ventana de mantenimiento.
Fecha para envió de mensajes a usuarios: Fecha propuesta para él envió de los mensajes a los usuarios afectados. (Como mínimo esta fecha debe ser 24 horas antes de la indisponibilidad).</t>
  </si>
  <si>
    <t>18. RESPONSABLE DEL SEGUIMIENTO DE LAS ACTIVIDADES DEL RFC:</t>
  </si>
  <si>
    <t xml:space="preserve">Colocar datos completos de: nombres, apellidos, correo electrónico y números de contacto de la o las personas que estará a cargo de las inquietudes que puedan surgir durante la ejecución del cambio. </t>
  </si>
  <si>
    <t>18.1 REVISIÓN POST-IMPLEMENTACIÓN (PIR)</t>
  </si>
  <si>
    <t>Actividades que debe realizar el Solicitante del Cambio en conjunto con el QA, Funcional y/o Especialistas para certificar que la ejecución o el Roll back fue satisfactorio, también se debe agregar la fecha, persona que realizará la verificación y hora en que se realizará el PIR.</t>
  </si>
  <si>
    <t>19. DOCUMENTOS ANEXOS</t>
  </si>
  <si>
    <t>FECHA COMITÉ DE CAMBIOS:</t>
  </si>
  <si>
    <t xml:space="preserve">¡Antes de imprimir este documento… piense en el medio ambiente! </t>
  </si>
  <si>
    <t>Cualquier copia impresa de este documento se considera como COPIA NO CONTROLADA.</t>
  </si>
  <si>
    <t>LOS DATOS PROPORCIONADOS SERÁN TRATADOS DE ACUERDO CON LA POLÍTICA DE TRATAMIENTO DE DATOS PERSONALES DEL ICBF Y A LA LEY 1581 DE 2012</t>
  </si>
  <si>
    <t>PROCESO GESTIÓN 
DE LA TECNOLOGÍA E INFORMACIÓN
FORMATO SOLICITUD DE CAMBIOS INFORMÁTICOS RFC</t>
  </si>
  <si>
    <t>4. Fecha Propuesta para la Ejecución del Cambio
dd/mm/aaaa</t>
  </si>
  <si>
    <t>5. Hora Propuesta para la Ejecución del Cambio
(hh:mm)</t>
  </si>
  <si>
    <t>7. PROFESIONAL QUE SOLICITA EL CAMBIO</t>
  </si>
  <si>
    <t>Nombre:</t>
  </si>
  <si>
    <t>ROL</t>
  </si>
  <si>
    <t>Número de contacto</t>
  </si>
  <si>
    <t>Área:</t>
  </si>
  <si>
    <t>Número de contacto:</t>
  </si>
  <si>
    <t>¿Hay indisponibilidad del servicio?:</t>
  </si>
  <si>
    <t>Fecha (dd/mm/aaaa) y hora inicio (hh:mm):</t>
  </si>
  <si>
    <t>Fecha (dd/mm/aaaa) y hora fin (hh:mm):</t>
  </si>
  <si>
    <t>10. TIPIFICACIÓN</t>
  </si>
  <si>
    <t>Tipo de Cambio</t>
  </si>
  <si>
    <t>Normal</t>
  </si>
  <si>
    <t>Nombre y Objetivo del Cambio</t>
  </si>
  <si>
    <t xml:space="preserve">Si es cambio de emergencia, justifique la causa: </t>
  </si>
  <si>
    <t>11. AREA DE SERVICIO DE INFRAESTRUCTURA TIC</t>
  </si>
  <si>
    <t>/</t>
  </si>
  <si>
    <t>APLICACIONES AFECTADAS (Relacionar Aplicaciones):</t>
  </si>
  <si>
    <t>Contexto/Alcance:</t>
  </si>
  <si>
    <t>Causa Raíz:</t>
  </si>
  <si>
    <t>Solución Transitoria:</t>
  </si>
  <si>
    <t>Solución raíz:</t>
  </si>
  <si>
    <t>Versión Actual</t>
  </si>
  <si>
    <t>Versión Nueva</t>
  </si>
  <si>
    <t xml:space="preserve">Nombre de CI´s/Aplicación </t>
  </si>
  <si>
    <t>Seleccione Urgencia e Impacto</t>
  </si>
  <si>
    <t>Urgencia:</t>
  </si>
  <si>
    <t>Impacto:</t>
  </si>
  <si>
    <t>Prioridad:</t>
  </si>
  <si>
    <t>¿A qué grupo de sistemas está asociado el cambio? ( Seleccionar Grupo):</t>
  </si>
  <si>
    <t>¿Qué áreas funcionales del ICBF afecta el cambio? (Seleccionar Área):</t>
  </si>
  <si>
    <t>¿Qué elementos de TI afecta el cambio y CI relacionados? (Equipos, Servidores, Bases de datos, Aplicaciones, Servicios de TI):</t>
  </si>
  <si>
    <t>NOMBRE DE  EQUIPOS / SERVIDOR(ES)</t>
  </si>
  <si>
    <t>NOMBRE BASE(S) DE DATOS</t>
  </si>
  <si>
    <t>NOMBRE APLICACIONES IMPACTADAS</t>
  </si>
  <si>
    <t>Beneficios del Cambio:</t>
  </si>
  <si>
    <t>Consecuencias de No Realizarlo:</t>
  </si>
  <si>
    <t>RIESGO IDENTIFICADO</t>
  </si>
  <si>
    <t>RIESGO: AFECTACIÓN TRIADA +ACTIVO AFECTADO+ ACCIÓN DEL RIESGO+ VULNERABILIDAD Y AMENAZA</t>
  </si>
  <si>
    <t>DESCRIPCIÓN DE CONTROL Y RESPONSABLE (CONTROL PREVENTIVO:
CONTROL CORRECTIVO:
RESPONSABLE)</t>
  </si>
  <si>
    <t>PROBABILIDAD</t>
  </si>
  <si>
    <t>IMPACTO RFC</t>
  </si>
  <si>
    <t>NIVEL</t>
  </si>
  <si>
    <t>RIESGO 1</t>
  </si>
  <si>
    <r>
      <rPr>
        <b/>
        <sz val="9"/>
        <color rgb="FF1F3864"/>
        <rFont val="Arial"/>
        <family val="2"/>
      </rPr>
      <t>Control Preventivo:</t>
    </r>
    <r>
      <rPr>
        <sz val="9"/>
        <color rgb="FF1F3864"/>
        <rFont val="Arial"/>
        <family val="2"/>
      </rPr>
      <t xml:space="preserve">
Responsable
</t>
    </r>
    <r>
      <rPr>
        <b/>
        <sz val="9"/>
        <color rgb="FF1F3864"/>
        <rFont val="Arial"/>
        <family val="2"/>
      </rPr>
      <t>Control Correctivo:</t>
    </r>
    <r>
      <rPr>
        <sz val="9"/>
        <color rgb="FF1F3864"/>
        <rFont val="Arial"/>
        <family val="2"/>
      </rPr>
      <t xml:space="preserve">
Responsable</t>
    </r>
  </si>
  <si>
    <t>RIESGO 2</t>
  </si>
  <si>
    <t>RIESGO 3</t>
  </si>
  <si>
    <t>RIESGO 4</t>
  </si>
  <si>
    <t>RIESGO 5</t>
  </si>
  <si>
    <t>RIESGO 6</t>
  </si>
  <si>
    <t>RIESGO 7</t>
  </si>
  <si>
    <t>RIESGO 8</t>
  </si>
  <si>
    <t>RIESGO N</t>
  </si>
  <si>
    <t>Página 2 de 3</t>
  </si>
  <si>
    <t>No.</t>
  </si>
  <si>
    <t>ACTIVIDAD PREVIA</t>
  </si>
  <si>
    <t>TIEMPO EJECUCIÓN</t>
  </si>
  <si>
    <t>HORA INICIO</t>
  </si>
  <si>
    <t>HORA FIN</t>
  </si>
  <si>
    <t>RECURSOS</t>
  </si>
  <si>
    <t>RESPONSABLE</t>
  </si>
  <si>
    <t>Describir actividad iniciando con un verbo</t>
  </si>
  <si>
    <t>Equipo, Server, BD, App, Ruta</t>
  </si>
  <si>
    <t>ACTIVIDAD PRINCIPAL</t>
  </si>
  <si>
    <t>Agregar las celdas Necesarias.</t>
  </si>
  <si>
    <t>ACTIVIDAD</t>
  </si>
  <si>
    <t>Tipo de prueba y nombre del documento:</t>
  </si>
  <si>
    <t>Las pruebas realizadas son:</t>
  </si>
  <si>
    <t xml:space="preserve">Antes de notificar la terminación de la ejecución del cambio el ejecutor debe: 
</t>
  </si>
  <si>
    <t>Página 3 de 3</t>
  </si>
  <si>
    <t>¿Se requiere enviar mensaje de Ventana de Mantenimiento del servicio?</t>
  </si>
  <si>
    <t>SERVICIO/APLICACIÓN</t>
  </si>
  <si>
    <t>FECHA DE EJECUCIÓN</t>
  </si>
  <si>
    <t>Relacionar correos de los usuarios o grupos para enviar mensaje de ventana de mantenimiento:</t>
  </si>
  <si>
    <t>NOMBRE</t>
  </si>
  <si>
    <t>NÚMERO DE CONTACTO</t>
  </si>
  <si>
    <t>CORREO</t>
  </si>
  <si>
    <t xml:space="preserve"> REVISIÓN POST-IMPLEMENTACIÓN (PIR)</t>
  </si>
  <si>
    <t>Fecha: dd/mm/aaaa Hora Inicio: hh:mm</t>
  </si>
  <si>
    <t>URL (SharePoint SRT)</t>
  </si>
  <si>
    <t>Aprueba Si/No</t>
  </si>
  <si>
    <t>Autorizador - Cargo</t>
  </si>
  <si>
    <t>Ejemplo: Pérdida de disponibilidad de la aplicación o módulo X durante la realización del cambio, debido a que no se entregan todos los artefactos definidos en el RFC en el momento de realizar el despliegue y/o no se ejecuten correctamente</t>
  </si>
  <si>
    <r>
      <rPr>
        <b/>
        <sz val="9"/>
        <rFont val="Arial"/>
        <family val="2"/>
      </rPr>
      <t>Control Preventivo:</t>
    </r>
    <r>
      <rPr>
        <sz val="9"/>
        <rFont val="Arial"/>
        <family val="2"/>
      </rPr>
      <t xml:space="preserve">
Validación de los entregables y criterios de aceptación Responsable:
Ejecutor del cambio Especialista de aplicaciones o BD)
</t>
    </r>
    <r>
      <rPr>
        <b/>
        <sz val="9"/>
        <rFont val="Arial"/>
        <family val="2"/>
      </rPr>
      <t>Control Correctivo:</t>
    </r>
    <r>
      <rPr>
        <sz val="9"/>
        <rFont val="Arial"/>
        <family val="2"/>
      </rPr>
      <t xml:space="preserve">
Realizar Rollback
Responsable:
Profesional Especializado</t>
    </r>
  </si>
  <si>
    <t>Baja</t>
  </si>
  <si>
    <t>Moderado</t>
  </si>
  <si>
    <t>Imagen 1</t>
  </si>
  <si>
    <t>Imagen 2</t>
  </si>
  <si>
    <t>Imagen 3</t>
  </si>
  <si>
    <t>Imagen 4</t>
  </si>
  <si>
    <t>Area solicitante</t>
  </si>
  <si>
    <t>Misionales</t>
  </si>
  <si>
    <t>Impacto</t>
  </si>
  <si>
    <t>Urgencia</t>
  </si>
  <si>
    <t>Prioridad</t>
  </si>
  <si>
    <t>Apoyo</t>
  </si>
  <si>
    <t>Si</t>
  </si>
  <si>
    <t>No afecta los acuerdos de Niveles de Servicio / No genera Ventana de Mantenimiento de indisponibilidad</t>
  </si>
  <si>
    <t>Bajo</t>
  </si>
  <si>
    <t>&lt;=1,5</t>
  </si>
  <si>
    <t>Financiera</t>
  </si>
  <si>
    <t>No</t>
  </si>
  <si>
    <t>Si afecta los acuerdos de Niveles de Servicio / Si genera Ventana de Mantenimiento de indisponibilidad</t>
  </si>
  <si>
    <t>Medio</t>
  </si>
  <si>
    <t>Media</t>
  </si>
  <si>
    <t>No Aplica</t>
  </si>
  <si>
    <t>Alto</t>
  </si>
  <si>
    <t>Alta</t>
  </si>
  <si>
    <t>&gt;=2,5</t>
  </si>
  <si>
    <t>Todas</t>
  </si>
  <si>
    <t>Impacto
                  Urgencia</t>
  </si>
  <si>
    <t>Emergencia</t>
  </si>
  <si>
    <t>Estándar</t>
  </si>
  <si>
    <t>Aplicaciones</t>
  </si>
  <si>
    <t>Servidores</t>
  </si>
  <si>
    <t>Bases de Datos</t>
  </si>
  <si>
    <t>Office 365</t>
  </si>
  <si>
    <t>Redes WAN</t>
  </si>
  <si>
    <t>Redes LAN</t>
  </si>
  <si>
    <t>Respaldos</t>
  </si>
  <si>
    <t>Centro de Cómputo</t>
  </si>
  <si>
    <t>Seguridad Informática</t>
  </si>
  <si>
    <t>Seguridad Perimetral</t>
  </si>
  <si>
    <t>Servicios en la Nube</t>
  </si>
  <si>
    <t>Herramientas de Gestión</t>
  </si>
  <si>
    <t>Probabilidad</t>
  </si>
  <si>
    <t>Nivel</t>
  </si>
  <si>
    <t>Herramientas de Monitoreo</t>
  </si>
  <si>
    <t>Muy Alta</t>
  </si>
  <si>
    <t>Catastrófico</t>
  </si>
  <si>
    <t>Almacenamiento</t>
  </si>
  <si>
    <t>Mayor</t>
  </si>
  <si>
    <t>Dirección General</t>
  </si>
  <si>
    <t>Menor</t>
  </si>
  <si>
    <t>Extremo</t>
  </si>
  <si>
    <t>Muy Baja</t>
  </si>
  <si>
    <t>Leve</t>
  </si>
  <si>
    <t>Dirección Administrativa</t>
  </si>
  <si>
    <t>Dirección de Contratación</t>
  </si>
  <si>
    <t>Dirección Financiera</t>
  </si>
  <si>
    <t>Dirección de Planeación y Control de Gestión</t>
  </si>
  <si>
    <t>Subdirección de Mejoramiento Organizacional</t>
  </si>
  <si>
    <t>Subdirección de Monitoreo y Evaluación</t>
  </si>
  <si>
    <t>Subdirección de Programación</t>
  </si>
  <si>
    <t>Direcciones Regionales</t>
  </si>
  <si>
    <t>Dirección de Primera Infancia</t>
  </si>
  <si>
    <t>Oficina Asesora de Comunicaciones</t>
  </si>
  <si>
    <t>Oficina de Gestión Regional</t>
  </si>
  <si>
    <t>N/A</t>
  </si>
  <si>
    <t>Sistemas Integrados de Información</t>
  </si>
  <si>
    <t>Recursos Tecnológicos</t>
  </si>
  <si>
    <t>Telefonía IP</t>
  </si>
  <si>
    <t>Directorio Activo</t>
  </si>
  <si>
    <t>¿Qué área de la Dirección de Tecnologías de la Información se impacta con el cambio? (Seleccionar  Área):</t>
  </si>
  <si>
    <t>8. PROFESIONAL DE RECURSOS TECNOLÓGICOS QUE AVALA EL CAMBIO</t>
  </si>
  <si>
    <t>Nombre de Especialista, SII, RT o Proveedor</t>
  </si>
  <si>
    <t>“Una vez notificada la ejecución del cambio, los usuarios xxx, Profesional de la (indicar el área a la que corresponda la persona que va a ejecutar el PIR), y el responsable (nombre del QA o especialista de Infraestructura) de  (sistemas integrados de información, dirección de tecnologías de la información, Sede de la Dirección General), verificarán que se cumpla con los ajustes solicitados.
El resultado de la ejecución del presente control de cambios deberá notificarse si fue Exitosa o No Exitosa por medio de correo electrónico al solicitante del cambio, al líder de fábrica, líder de servicio RT, Product Owner, oficial de seguridad, Gestor de Cambios y al Comité de Control de Cambios.”</t>
  </si>
  <si>
    <t>Consejo Directivo</t>
  </si>
  <si>
    <t>Dirección de Tecnologías de la Información</t>
  </si>
  <si>
    <t>Dirección Sistema Nacional de Bienestar Familiar</t>
  </si>
  <si>
    <t>Subdirección de Articulación Nacional del Sistema Nacional de Bienestar Familiar</t>
  </si>
  <si>
    <t>Subdirección General</t>
  </si>
  <si>
    <t>Dirección de Protección Especial</t>
  </si>
  <si>
    <t>Subdirección de Restablecimiento de Derechos</t>
  </si>
  <si>
    <t>Subdirección de Adopciones</t>
  </si>
  <si>
    <t>Subdirección de Responsabilidad Penal</t>
  </si>
  <si>
    <t>Secretaría General</t>
  </si>
  <si>
    <t>Dirección Abastecimiento</t>
  </si>
  <si>
    <t>Dirección de Talento Humano</t>
  </si>
  <si>
    <t>Dirección de Relación con la Ciudadanía</t>
  </si>
  <si>
    <t>Órganos Internos de Asesoría y Coordinación</t>
  </si>
  <si>
    <t>Comisión de Personal</t>
  </si>
  <si>
    <t>Comité de Coordinación del Sistema de Control Interno</t>
  </si>
  <si>
    <t>Comité de Defensa Judicial y Conciliación</t>
  </si>
  <si>
    <t>Oficina de Control Interno</t>
  </si>
  <si>
    <t>Oficina de Control Disciplinario Interno</t>
  </si>
  <si>
    <t>Oficina de Cooperación</t>
  </si>
  <si>
    <t>Oficina Jurídica</t>
  </si>
  <si>
    <t>Oficina de Inspección, Vigilancia y Control, y Calidad de Servicios</t>
  </si>
  <si>
    <t>Subdirección de Autoridades Administrativas</t>
  </si>
  <si>
    <t>Subdirección de Articulación Territorial del Sistema Nacional de Bienestar Familiar</t>
  </si>
  <si>
    <t>Subdirección de Atención Integral Familiar Comunitaria</t>
  </si>
  <si>
    <t>Subdirección de Atención Integral Propia e Intercultural</t>
  </si>
  <si>
    <t>Subdirección de Atención Integral lnterinstitucional</t>
  </si>
  <si>
    <t>Dirección de Infancias y Adolescencias</t>
  </si>
  <si>
    <t>Subdirección de Atención Integral a Niños, Niñas y Adolescentes</t>
  </si>
  <si>
    <t>Dirección de Familias, Comunidades y Pueblos</t>
  </si>
  <si>
    <t>Subdirección de Familias y Comunidades</t>
  </si>
  <si>
    <t>Subdirección de Pueblos Étnicos y Campesinos</t>
  </si>
  <si>
    <t>Subdirección de Prevención de Vulneraciones a Niños, Niñas y Adolescentes</t>
  </si>
  <si>
    <t>Dirección de Nutrición</t>
  </si>
  <si>
    <t>Subdirección de Gestión Estratégica para el Derecho Humano a la Alimentación</t>
  </si>
  <si>
    <t>Subdirección de Atención en Alimentación y Nutrición</t>
  </si>
  <si>
    <r>
      <t xml:space="preserve">Cualquier profesional de la SII o RT que requiera brindar una solución tecnológica a través de una solicitud de cambio. el cual debe indicar:
· </t>
    </r>
    <r>
      <rPr>
        <b/>
        <sz val="10"/>
        <color theme="1"/>
        <rFont val="Arial"/>
        <family val="2"/>
      </rPr>
      <t>Nombre</t>
    </r>
    <r>
      <rPr>
        <sz val="10"/>
        <color theme="1"/>
        <rFont val="Arial"/>
        <family val="2"/>
      </rPr>
      <t>: Nombre completo del solicitante del cambio quien debe estar habilitado en el Directorio Activo del ICBF.
·</t>
    </r>
    <r>
      <rPr>
        <b/>
        <sz val="10"/>
        <color theme="1"/>
        <rFont val="Arial"/>
        <family val="2"/>
      </rPr>
      <t>Área:</t>
    </r>
    <r>
      <rPr>
        <sz val="10"/>
        <color theme="1"/>
        <rFont val="Arial"/>
        <family val="2"/>
      </rPr>
      <t xml:space="preserve"> Dependencia del ICBF a la que pertenece el solicitante
·</t>
    </r>
    <r>
      <rPr>
        <b/>
        <sz val="10"/>
        <color theme="1"/>
        <rFont val="Arial"/>
        <family val="2"/>
      </rPr>
      <t>Rol:</t>
    </r>
    <r>
      <rPr>
        <sz val="10"/>
        <color theme="1"/>
        <rFont val="Arial"/>
        <family val="2"/>
      </rPr>
      <t xml:space="preserve"> Cargo del solicitante.
·</t>
    </r>
    <r>
      <rPr>
        <b/>
        <sz val="10"/>
        <color theme="1"/>
        <rFont val="Arial"/>
        <family val="2"/>
      </rPr>
      <t>Número de Contacto:</t>
    </r>
    <r>
      <rPr>
        <sz val="10"/>
        <color theme="1"/>
        <rFont val="Arial"/>
        <family val="2"/>
      </rPr>
      <t xml:space="preserve"> Número activo donde se pueda contactar al solicitante.</t>
    </r>
  </si>
  <si>
    <t>8. PROFESIONAL DE RECURSOS
TECNOLÓGICOS QUE AVALA EL CAMBIO</t>
  </si>
  <si>
    <r>
      <t>Profesional de RT responsable de servicios de infraestructura TIC que Avala el Cambio: 
·</t>
    </r>
    <r>
      <rPr>
        <b/>
        <sz val="10"/>
        <rFont val="Arial"/>
        <family val="2"/>
      </rPr>
      <t>Nombre:</t>
    </r>
    <r>
      <rPr>
        <sz val="10"/>
        <rFont val="Arial"/>
        <family val="2"/>
      </rPr>
      <t xml:space="preserve"> Profesional de Recursos Tecnológicos que apoya la supervisión del servicio objeto del cambio.
·</t>
    </r>
    <r>
      <rPr>
        <b/>
        <sz val="10"/>
        <rFont val="Arial"/>
        <family val="2"/>
      </rPr>
      <t>Número de Contacto:</t>
    </r>
    <r>
      <rPr>
        <sz val="10"/>
        <rFont val="Arial"/>
        <family val="2"/>
      </rPr>
      <t xml:space="preserve"> Número activo donde se pueda ubicar al responsable que avala el cambio.</t>
    </r>
  </si>
  <si>
    <r>
      <rPr>
        <b/>
        <sz val="10"/>
        <color theme="1"/>
        <rFont val="Arial"/>
        <family val="2"/>
      </rPr>
      <t xml:space="preserve">¿Qué área de la Dirección de Tecnologías de la Información se impacta con el cambio?: </t>
    </r>
    <r>
      <rPr>
        <sz val="10"/>
        <color theme="1"/>
        <rFont val="Arial"/>
        <family val="2"/>
      </rPr>
      <t>Seleccionar  el Área de la lista desplegable</t>
    </r>
  </si>
  <si>
    <r>
      <t xml:space="preserve">Detallar actividades previas, cronograma, recursos y responsables de cada una de las principales actividades desarrolladas como consecuencia del cambio.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SII o RT que ejecutará la actividad</t>
    </r>
  </si>
  <si>
    <r>
      <t xml:space="preserve">Detallar actividades de Rollback, cronograma, recursos y responsables de cada una de las principales actividades desarrolladas como consecuencia del cambio. 
</t>
    </r>
    <r>
      <rPr>
        <b/>
        <sz val="10"/>
        <color theme="1"/>
        <rFont val="Arial"/>
        <family val="2"/>
      </rPr>
      <t>Actividad:</t>
    </r>
    <r>
      <rPr>
        <sz val="10"/>
        <color theme="1"/>
        <rFont val="Arial"/>
        <family val="2"/>
      </rPr>
      <t xml:space="preserve"> Debe iniciar con un verbo y describir claramente lo que se debe realizar indicando al detalle rutas, enlaces, nombres de CI´s
</t>
    </r>
    <r>
      <rPr>
        <b/>
        <sz val="10"/>
        <color theme="1"/>
        <rFont val="Arial"/>
        <family val="2"/>
      </rPr>
      <t>Tiempo de ejecución:</t>
    </r>
    <r>
      <rPr>
        <sz val="10"/>
        <color theme="1"/>
        <rFont val="Arial"/>
        <family val="2"/>
      </rPr>
      <t xml:space="preserve"> es el tiempo total establecido para la ejecución de una actividad.
</t>
    </r>
    <r>
      <rPr>
        <b/>
        <sz val="10"/>
        <color theme="1"/>
        <rFont val="Arial"/>
        <family val="2"/>
      </rPr>
      <t>Hora:</t>
    </r>
    <r>
      <rPr>
        <sz val="10"/>
        <color theme="1"/>
        <rFont val="Arial"/>
        <family val="2"/>
      </rPr>
      <t xml:space="preserve"> Se establece la hora de inicio y hora final de la ejecución, esta sólo debe llenarse en la primera celda. el resto ya esta formulada para que cuente automáticamente.
</t>
    </r>
    <r>
      <rPr>
        <b/>
        <sz val="10"/>
        <color theme="1"/>
        <rFont val="Arial"/>
        <family val="2"/>
      </rPr>
      <t>Recurso:</t>
    </r>
    <r>
      <rPr>
        <sz val="10"/>
        <color theme="1"/>
        <rFont val="Arial"/>
        <family val="2"/>
      </rPr>
      <t xml:space="preserve"> para el caso de cambios asociados a sistemas de información se debe relacionar el DNS, si el cambio es de bases de datos se debe relacionar nombre de la instancia y nombre de la base de datos asociado a la aplicación o sistema al cual se le ejecutará el control de cambios. Para el caso de servidores, se diligencia el nombre de la máquina. Se pueden anexar documentos que contengan dicha información al formato, mencionando el nombre de dicho anexo. NO se deben relacionar IP’s, ni claves de usuarios por seguridad de la información.
</t>
    </r>
    <r>
      <rPr>
        <b/>
        <sz val="10"/>
        <color theme="1"/>
        <rFont val="Arial"/>
        <family val="2"/>
      </rPr>
      <t xml:space="preserve">Responsable: </t>
    </r>
    <r>
      <rPr>
        <sz val="10"/>
        <color theme="1"/>
        <rFont val="Arial"/>
        <family val="2"/>
      </rPr>
      <t>Nombre del</t>
    </r>
    <r>
      <rPr>
        <b/>
        <sz val="10"/>
        <color theme="1"/>
        <rFont val="Arial"/>
        <family val="2"/>
      </rPr>
      <t xml:space="preserve"> </t>
    </r>
    <r>
      <rPr>
        <sz val="10"/>
        <color theme="1"/>
        <rFont val="Arial"/>
        <family val="2"/>
      </rPr>
      <t>Profesional del Proveedor, SII o RT que ejecutará la actividad</t>
    </r>
  </si>
  <si>
    <t>Documentos adicionales que se requieran para la implementación del cambio o ampliar información. El líder de cada servicio debe relacionar el Link donde quedaran cargados en el SharePoint de RT, la primera versión de este documento y los soportes requeridos para la ejecución del cambio.</t>
  </si>
  <si>
    <t>El gestor de cambios dejará plasmado en el documento la aprobación o no aprobación del cambio, indicando quienes autorizaron por parte del comité de cambios con la respectiva fecha. Este formato deberá subirse al SharePoint de RT destinado por el ICBF en formato PDF.</t>
  </si>
  <si>
    <t>Director de Tecnologías de la información</t>
  </si>
  <si>
    <t>HORA DE EJECUCIÓN</t>
  </si>
  <si>
    <t>Versión 9</t>
  </si>
  <si>
    <t>Página 1 de 4</t>
  </si>
  <si>
    <t>Página 2 de 4</t>
  </si>
  <si>
    <t>Página 3 de 4</t>
  </si>
  <si>
    <t>Página 4 de 4</t>
  </si>
  <si>
    <t>PROCESO GESTIÓN 
DE LA TECNOLOGÍA E INFORMACIÓN
FORMATO REQUERIMIENTO DE CAMBIOS INFORMÁTICOS- RFC</t>
  </si>
  <si>
    <t>PROCESO GESTIÓN DE LA 
TECNOLOGÍA E INFORMACIÓN
FORMATO REQUERIMIENTO  DE CAMBIOS INFORMÁTICOS- RFC</t>
  </si>
  <si>
    <t>PROCESO GESTIÓN DE LA 
TECNOLOGÍA E INFORMACIÓN
FORMATO REQUERIMIENTO DE CAMBIOS INFORMÁTICOS- RFC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</si>
</sst>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color theme="0"/>
      <name val="Arial"/>
      <family val="2"/>
    </font>
    <font>
      <b/>
      <sz val="11"/>
      <color theme="0"/>
      <name val="Calibri"/>
      <family val="2"/>
      <scheme val="minor"/>
    </font>
    <font>
      <sz val="10"/>
      <color theme="1"/>
      <name val="Arial"/>
      <family val="2"/>
    </font>
    <font>
      <sz val="10"/>
      <color rgb="FF000000"/>
      <name val="Arial"/>
      <family val="2"/>
    </font>
    <font>
      <sz val="8"/>
      <name val="Calibri"/>
      <family val="2"/>
      <scheme val="minor"/>
    </font>
    <font>
      <sz val="11"/>
      <color theme="1"/>
      <name val="Arial"/>
      <family val="2"/>
    </font>
    <font>
      <b/>
      <sz val="10"/>
      <color theme="0"/>
      <name val="Arial"/>
      <family val="2"/>
    </font>
    <font>
      <sz val="10"/>
      <name val="Arial"/>
      <family val="2"/>
    </font>
    <font>
      <b/>
      <sz val="10"/>
      <name val="Arial"/>
      <family val="2"/>
    </font>
    <font>
      <b/>
      <sz val="10"/>
      <color theme="1"/>
      <name val="Arial"/>
      <family val="2"/>
    </font>
    <font>
      <b/>
      <sz val="11"/>
      <color theme="0"/>
      <name val="Arial"/>
      <family val="2"/>
    </font>
    <font>
      <b/>
      <sz val="11"/>
      <color theme="1"/>
      <name val="Arial"/>
      <family val="2"/>
    </font>
    <font>
      <sz val="9"/>
      <color theme="1"/>
      <name val="Arial"/>
      <family val="2"/>
    </font>
    <font>
      <b/>
      <sz val="9"/>
      <color theme="1"/>
      <name val="Arial"/>
      <family val="2"/>
    </font>
    <font>
      <b/>
      <sz val="10"/>
      <color rgb="FF000000"/>
      <name val="Arial"/>
      <family val="2"/>
    </font>
    <font>
      <sz val="9"/>
      <color indexed="81"/>
      <name val="Tahoma"/>
      <family val="2"/>
    </font>
    <font>
      <b/>
      <sz val="9"/>
      <color indexed="81"/>
      <name val="Tahoma"/>
      <family val="2"/>
    </font>
    <font>
      <b/>
      <i/>
      <sz val="10"/>
      <color theme="1"/>
      <name val="Arial"/>
      <family val="2"/>
    </font>
    <font>
      <b/>
      <sz val="11"/>
      <name val="Arial"/>
      <family val="2"/>
    </font>
    <font>
      <b/>
      <sz val="8"/>
      <name val="Arial"/>
      <family val="2"/>
    </font>
    <font>
      <sz val="11"/>
      <name val="Arial"/>
      <family val="2"/>
    </font>
    <font>
      <u/>
      <sz val="11"/>
      <color theme="10"/>
      <name val="Calibri"/>
      <family val="2"/>
      <scheme val="minor"/>
    </font>
    <font>
      <sz val="10"/>
      <color theme="1"/>
      <name val="Myriad Pro"/>
    </font>
    <font>
      <b/>
      <sz val="11"/>
      <color theme="1"/>
      <name val="Calibri"/>
      <family val="2"/>
      <scheme val="minor"/>
    </font>
    <font>
      <b/>
      <sz val="11"/>
      <color theme="1"/>
      <name val="Tempus Sans ITC"/>
      <family val="5"/>
    </font>
    <font>
      <i/>
      <sz val="6"/>
      <color theme="1"/>
      <name val="Arial"/>
      <family val="2"/>
    </font>
    <font>
      <sz val="6"/>
      <color theme="1"/>
      <name val="Arial"/>
      <family val="2"/>
    </font>
    <font>
      <sz val="9"/>
      <color rgb="FF1F3864"/>
      <name val="Arial"/>
      <family val="2"/>
    </font>
    <font>
      <b/>
      <sz val="9"/>
      <color rgb="FF1F3864"/>
      <name val="Arial"/>
      <family val="2"/>
    </font>
    <font>
      <sz val="11"/>
      <color theme="1"/>
      <name val="Calibri"/>
      <family val="2"/>
      <scheme val="minor"/>
    </font>
    <font>
      <b/>
      <sz val="9"/>
      <name val="Arial"/>
      <family val="2"/>
    </font>
    <font>
      <sz val="10"/>
      <color theme="1"/>
      <name val="Century Gothic"/>
      <family val="2"/>
    </font>
    <font>
      <u/>
      <sz val="10"/>
      <color theme="10"/>
      <name val="Arial"/>
      <family val="2"/>
    </font>
    <font>
      <b/>
      <sz val="10"/>
      <color rgb="FF002060"/>
      <name val="Arial"/>
      <family val="2"/>
    </font>
    <font>
      <b/>
      <sz val="10"/>
      <color rgb="FFC00000"/>
      <name val="Arial"/>
      <family val="2"/>
    </font>
    <font>
      <b/>
      <sz val="12"/>
      <color theme="1"/>
      <name val="Tempus Sans ITC"/>
      <family val="5"/>
    </font>
    <font>
      <sz val="9"/>
      <name val="Arial"/>
      <family val="2"/>
    </font>
  </fonts>
  <fills count="2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A6A6A6"/>
        <bgColor indexed="64"/>
      </patternFill>
    </fill>
    <fill>
      <patternFill patternType="solid">
        <fgColor rgb="FF525252"/>
        <bgColor indexed="64"/>
      </patternFill>
    </fill>
    <fill>
      <patternFill patternType="solid">
        <fgColor rgb="FFBFBFBF"/>
        <bgColor indexed="64"/>
      </patternFill>
    </fill>
    <fill>
      <patternFill patternType="solid">
        <fgColor rgb="FFE7E6E6"/>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9C9C9"/>
      </right>
      <top/>
      <bottom style="medium">
        <color rgb="FFC9C9C9"/>
      </bottom>
      <diagonal/>
    </border>
    <border>
      <left style="medium">
        <color rgb="FFC9C9C9"/>
      </left>
      <right style="medium">
        <color rgb="FFC9C9C9"/>
      </right>
      <top/>
      <bottom/>
      <diagonal/>
    </border>
    <border diagonalUp="1">
      <left/>
      <right style="medium">
        <color rgb="FFC9C9C9"/>
      </right>
      <top/>
      <bottom/>
      <diagonal style="medium">
        <color theme="1" tint="0.34998626667073579"/>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22" fillId="0" borderId="0" applyNumberFormat="0" applyFill="0" applyBorder="0" applyAlignment="0" applyProtection="0"/>
    <xf numFmtId="0" fontId="3" fillId="0" borderId="0"/>
    <xf numFmtId="0" fontId="32" fillId="0" borderId="0"/>
    <xf numFmtId="0" fontId="33" fillId="0" borderId="0" applyNumberFormat="0" applyFill="0" applyBorder="0" applyAlignment="0" applyProtection="0"/>
    <xf numFmtId="0" fontId="8" fillId="0" borderId="0"/>
    <xf numFmtId="0" fontId="30" fillId="0" borderId="0"/>
  </cellStyleXfs>
  <cellXfs count="461">
    <xf numFmtId="0" fontId="0" fillId="0" borderId="0" xfId="0"/>
    <xf numFmtId="0" fontId="4" fillId="7" borderId="11" xfId="0" applyFont="1" applyFill="1" applyBorder="1" applyAlignment="1">
      <alignment horizontal="justify" vertical="center"/>
    </xf>
    <xf numFmtId="0" fontId="4" fillId="8" borderId="11" xfId="0" applyFont="1" applyFill="1" applyBorder="1" applyAlignment="1">
      <alignment horizontal="justify" vertical="center"/>
    </xf>
    <xf numFmtId="0" fontId="0" fillId="4" borderId="14" xfId="0" applyFill="1" applyBorder="1"/>
    <xf numFmtId="0" fontId="0" fillId="0" borderId="14" xfId="0" applyBorder="1"/>
    <xf numFmtId="0" fontId="2" fillId="9" borderId="14" xfId="0" applyFont="1" applyFill="1" applyBorder="1" applyAlignment="1">
      <alignment horizontal="left"/>
    </xf>
    <xf numFmtId="0" fontId="0" fillId="0" borderId="14" xfId="0" applyBorder="1" applyAlignment="1">
      <alignment horizontal="center"/>
    </xf>
    <xf numFmtId="0" fontId="0" fillId="10" borderId="14" xfId="0" applyFill="1" applyBorder="1" applyAlignment="1">
      <alignment horizontal="center"/>
    </xf>
    <xf numFmtId="0" fontId="6" fillId="0" borderId="0" xfId="0" applyFont="1"/>
    <xf numFmtId="20" fontId="14" fillId="0" borderId="5" xfId="0" applyNumberFormat="1" applyFont="1" applyBorder="1" applyAlignment="1" applyProtection="1">
      <alignment horizontal="center" vertical="center" wrapText="1"/>
      <protection locked="0"/>
    </xf>
    <xf numFmtId="0" fontId="6" fillId="0" borderId="0" xfId="0" applyFont="1" applyProtection="1">
      <protection locked="0"/>
    </xf>
    <xf numFmtId="0" fontId="9" fillId="0" borderId="0" xfId="0" applyFont="1" applyAlignment="1" applyProtection="1">
      <alignment horizontal="center" vertical="center"/>
      <protection locked="0"/>
    </xf>
    <xf numFmtId="22" fontId="3" fillId="0" borderId="53" xfId="0" applyNumberFormat="1" applyFont="1" applyBorder="1" applyAlignment="1" applyProtection="1">
      <alignment horizontal="center" vertical="center"/>
      <protection locked="0"/>
    </xf>
    <xf numFmtId="0" fontId="9" fillId="3" borderId="43" xfId="0" applyFont="1" applyFill="1" applyBorder="1" applyAlignment="1">
      <alignment horizontal="center" vertical="center"/>
    </xf>
    <xf numFmtId="0" fontId="10" fillId="12" borderId="63" xfId="0" applyFont="1" applyFill="1" applyBorder="1" applyAlignment="1">
      <alignment vertical="center" wrapText="1"/>
    </xf>
    <xf numFmtId="2" fontId="8" fillId="0" borderId="47" xfId="0" applyNumberFormat="1" applyFont="1" applyBorder="1" applyAlignment="1" applyProtection="1">
      <alignment horizontal="center" vertical="center"/>
      <protection locked="0"/>
    </xf>
    <xf numFmtId="1" fontId="8" fillId="0" borderId="47" xfId="0" applyNumberFormat="1" applyFont="1" applyBorder="1" applyAlignment="1" applyProtection="1">
      <alignment horizontal="center" vertical="center"/>
      <protection locked="0"/>
    </xf>
    <xf numFmtId="0" fontId="9" fillId="3" borderId="43" xfId="0" applyFont="1" applyFill="1" applyBorder="1" applyAlignment="1">
      <alignment vertical="center"/>
    </xf>
    <xf numFmtId="0" fontId="8" fillId="0" borderId="53" xfId="0" applyFont="1" applyBorder="1" applyAlignment="1" applyProtection="1">
      <alignment horizontal="center" vertical="center"/>
      <protection locked="0"/>
    </xf>
    <xf numFmtId="0" fontId="3" fillId="19" borderId="1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 fillId="18" borderId="3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0" fillId="20" borderId="69" xfId="0" applyFont="1" applyFill="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7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5" fillId="3" borderId="46"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9" fillId="0" borderId="51" xfId="0" applyFont="1" applyBorder="1" applyAlignment="1">
      <alignment horizontal="center" vertical="center"/>
    </xf>
    <xf numFmtId="0" fontId="0" fillId="0" borderId="0" xfId="0" applyAlignment="1">
      <alignment horizontal="center"/>
    </xf>
    <xf numFmtId="0" fontId="6" fillId="0" borderId="0" xfId="0" applyFont="1" applyAlignment="1" applyProtection="1">
      <alignment vertical="center"/>
      <protection locked="0"/>
    </xf>
    <xf numFmtId="0" fontId="3" fillId="0" borderId="6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15" borderId="50" xfId="0" applyFont="1" applyFill="1" applyBorder="1" applyAlignment="1" applyProtection="1">
      <alignment horizontal="center" vertical="center"/>
      <protection locked="0"/>
    </xf>
    <xf numFmtId="0" fontId="7" fillId="15" borderId="53" xfId="0" applyFont="1" applyFill="1" applyBorder="1" applyAlignment="1" applyProtection="1">
      <alignment horizontal="center" vertical="center"/>
      <protection locked="0"/>
    </xf>
    <xf numFmtId="0" fontId="7" fillId="15" borderId="51" xfId="0" applyFont="1" applyFill="1" applyBorder="1" applyAlignment="1" applyProtection="1">
      <alignment horizontal="center" vertical="center"/>
      <protection locked="0"/>
    </xf>
    <xf numFmtId="0" fontId="7" fillId="16" borderId="53"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13" fillId="0" borderId="20" xfId="0" applyFont="1" applyBorder="1" applyAlignment="1" applyProtection="1">
      <alignment horizontal="left" vertical="center" wrapText="1"/>
      <protection locked="0"/>
    </xf>
    <xf numFmtId="45" fontId="13" fillId="0" borderId="1" xfId="0" applyNumberFormat="1" applyFont="1" applyBorder="1" applyAlignment="1" applyProtection="1">
      <alignment horizontal="justify" vertical="center" wrapText="1"/>
      <protection locked="0"/>
    </xf>
    <xf numFmtId="45" fontId="13" fillId="0" borderId="5" xfId="0" applyNumberFormat="1" applyFont="1" applyBorder="1" applyAlignment="1" applyProtection="1">
      <alignment horizontal="justify" vertical="center" wrapText="1"/>
      <protection locked="0"/>
    </xf>
    <xf numFmtId="45" fontId="13" fillId="0" borderId="1" xfId="0" applyNumberFormat="1" applyFont="1" applyBorder="1" applyAlignment="1" applyProtection="1">
      <alignment horizontal="left" vertical="center" wrapText="1"/>
      <protection locked="0"/>
    </xf>
    <xf numFmtId="0" fontId="13" fillId="0" borderId="5"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8" fillId="0" borderId="20" xfId="0" applyFont="1" applyBorder="1" applyAlignment="1" applyProtection="1">
      <alignment horizontal="center" vertical="center" wrapText="1"/>
      <protection locked="0"/>
    </xf>
    <xf numFmtId="0" fontId="24" fillId="14" borderId="0" xfId="0" applyFont="1" applyFill="1" applyAlignment="1">
      <alignment horizontal="center"/>
    </xf>
    <xf numFmtId="0" fontId="13" fillId="0" borderId="0" xfId="0" applyFont="1"/>
    <xf numFmtId="0" fontId="28" fillId="0" borderId="30" xfId="0" applyFont="1" applyBorder="1" applyAlignment="1" applyProtection="1">
      <alignment horizontal="center" vertical="center" wrapText="1"/>
      <protection locked="0"/>
    </xf>
    <xf numFmtId="0" fontId="7" fillId="16" borderId="73" xfId="0" applyFont="1" applyFill="1" applyBorder="1" applyAlignment="1">
      <alignment horizontal="center" vertical="center" wrapText="1"/>
    </xf>
    <xf numFmtId="0" fontId="28" fillId="0" borderId="18" xfId="0" applyFont="1" applyBorder="1" applyAlignment="1" applyProtection="1">
      <alignment horizontal="center" vertical="center" wrapText="1"/>
      <protection locked="0"/>
    </xf>
    <xf numFmtId="0" fontId="0" fillId="0" borderId="73" xfId="0" applyBorder="1"/>
    <xf numFmtId="0" fontId="0" fillId="0" borderId="78" xfId="0" applyBorder="1"/>
    <xf numFmtId="0" fontId="0" fillId="0" borderId="65" xfId="0" applyBorder="1"/>
    <xf numFmtId="0" fontId="37" fillId="0" borderId="29" xfId="0" applyFont="1" applyBorder="1" applyAlignment="1" applyProtection="1">
      <alignment horizontal="center" vertical="center" wrapText="1"/>
      <protection locked="0"/>
    </xf>
    <xf numFmtId="0" fontId="37" fillId="0" borderId="30" xfId="0" applyFont="1" applyBorder="1" applyAlignment="1" applyProtection="1">
      <alignment horizontal="center" vertical="center" wrapText="1"/>
      <protection locked="0"/>
    </xf>
    <xf numFmtId="22" fontId="3" fillId="0" borderId="43" xfId="0" applyNumberFormat="1" applyFont="1" applyBorder="1" applyAlignment="1" applyProtection="1">
      <alignment horizontal="center" vertical="center"/>
      <protection locked="0"/>
    </xf>
    <xf numFmtId="0" fontId="15" fillId="17" borderId="53"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28" fillId="0" borderId="29"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protection locked="0"/>
    </xf>
    <xf numFmtId="0" fontId="28" fillId="0" borderId="1" xfId="0" applyFont="1" applyBorder="1" applyAlignment="1" applyProtection="1">
      <alignment horizontal="center" vertical="center" wrapText="1"/>
      <protection locked="0"/>
    </xf>
    <xf numFmtId="0" fontId="11" fillId="12" borderId="53" xfId="0" applyFont="1" applyFill="1" applyBorder="1" applyAlignment="1">
      <alignment horizontal="center" vertical="center" wrapText="1"/>
    </xf>
    <xf numFmtId="0" fontId="28" fillId="0" borderId="17" xfId="0" applyFont="1" applyBorder="1" applyAlignment="1" applyProtection="1">
      <alignment horizontal="center" vertical="center" wrapText="1"/>
      <protection locked="0"/>
    </xf>
    <xf numFmtId="0" fontId="15" fillId="3" borderId="53" xfId="0" applyFont="1" applyFill="1" applyBorder="1" applyAlignment="1">
      <alignment horizontal="center" vertical="center" wrapText="1"/>
    </xf>
    <xf numFmtId="14" fontId="9" fillId="0" borderId="18" xfId="2" applyNumberFormat="1" applyFont="1" applyBorder="1" applyAlignment="1">
      <alignment horizontal="center" vertical="center"/>
    </xf>
    <xf numFmtId="0" fontId="9" fillId="0" borderId="16" xfId="2" applyFont="1" applyBorder="1" applyAlignment="1">
      <alignment horizontal="center" vertical="center"/>
    </xf>
    <xf numFmtId="0" fontId="9" fillId="0" borderId="19" xfId="3" applyFont="1" applyBorder="1" applyAlignment="1">
      <alignment horizontal="center" vertical="center"/>
    </xf>
    <xf numFmtId="0" fontId="9" fillId="0" borderId="20" xfId="2" applyFont="1" applyBorder="1" applyAlignment="1">
      <alignment horizontal="center" vertical="center"/>
    </xf>
    <xf numFmtId="0" fontId="37" fillId="0" borderId="46" xfId="0" applyFont="1" applyBorder="1" applyAlignment="1" applyProtection="1">
      <alignment horizontal="center" vertical="center" wrapText="1"/>
      <protection locked="0"/>
    </xf>
    <xf numFmtId="20" fontId="13" fillId="0" borderId="5" xfId="0" applyNumberFormat="1" applyFont="1" applyBorder="1" applyAlignment="1">
      <alignment horizontal="center" vertical="center" wrapText="1"/>
    </xf>
    <xf numFmtId="20" fontId="13" fillId="0" borderId="5" xfId="0" applyNumberFormat="1" applyFont="1" applyBorder="1" applyAlignment="1" applyProtection="1">
      <alignment horizontal="center" vertical="center" wrapText="1"/>
      <protection locked="0"/>
    </xf>
    <xf numFmtId="20" fontId="13" fillId="0" borderId="1" xfId="0" applyNumberFormat="1" applyFont="1" applyBorder="1" applyAlignment="1" applyProtection="1">
      <alignment horizontal="center" vertical="center" wrapText="1"/>
      <protection locked="0"/>
    </xf>
    <xf numFmtId="20" fontId="13" fillId="0" borderId="1" xfId="0" applyNumberFormat="1" applyFont="1" applyBorder="1" applyAlignment="1">
      <alignment horizontal="center" vertical="center" wrapText="1"/>
    </xf>
    <xf numFmtId="0" fontId="24" fillId="19" borderId="0" xfId="0" applyFont="1" applyFill="1"/>
    <xf numFmtId="0" fontId="27" fillId="0" borderId="0" xfId="0" applyFont="1" applyAlignment="1" applyProtection="1">
      <alignment horizontal="center"/>
      <protection locked="0"/>
    </xf>
    <xf numFmtId="0" fontId="36" fillId="0" borderId="7" xfId="0" applyFont="1" applyBorder="1" applyAlignment="1" applyProtection="1">
      <alignment horizontal="center"/>
      <protection locked="0"/>
    </xf>
    <xf numFmtId="0" fontId="9" fillId="0" borderId="27" xfId="3" applyFont="1" applyBorder="1" applyAlignment="1">
      <alignment horizontal="center" vertical="center" wrapText="1"/>
    </xf>
    <xf numFmtId="0" fontId="9" fillId="0" borderId="34" xfId="3" applyFont="1" applyBorder="1" applyAlignment="1">
      <alignment horizontal="center" vertical="center" wrapText="1"/>
    </xf>
    <xf numFmtId="0" fontId="3" fillId="2" borderId="73" xfId="2" applyFill="1" applyBorder="1" applyAlignment="1">
      <alignment horizontal="center"/>
    </xf>
    <xf numFmtId="0" fontId="3" fillId="2" borderId="78" xfId="2" applyFill="1" applyBorder="1" applyAlignment="1">
      <alignment horizontal="center"/>
    </xf>
    <xf numFmtId="0" fontId="3" fillId="2" borderId="65" xfId="2" applyFill="1" applyBorder="1" applyAlignment="1">
      <alignment horizontal="center"/>
    </xf>
    <xf numFmtId="0" fontId="10" fillId="2" borderId="49" xfId="2" applyFont="1" applyFill="1" applyBorder="1" applyAlignment="1">
      <alignment horizontal="center" vertical="center" wrapText="1"/>
    </xf>
    <xf numFmtId="0" fontId="10" fillId="2" borderId="37" xfId="2" applyFont="1" applyFill="1" applyBorder="1" applyAlignment="1">
      <alignment horizontal="center" vertical="center" wrapText="1"/>
    </xf>
    <xf numFmtId="0" fontId="10" fillId="2" borderId="52" xfId="2" applyFont="1" applyFill="1" applyBorder="1" applyAlignment="1">
      <alignment horizontal="center" vertical="center" wrapText="1"/>
    </xf>
    <xf numFmtId="0" fontId="10" fillId="2" borderId="54"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55" xfId="2" applyFont="1" applyFill="1" applyBorder="1" applyAlignment="1">
      <alignment horizontal="center" vertical="center" wrapText="1"/>
    </xf>
    <xf numFmtId="0" fontId="10" fillId="2" borderId="31" xfId="2" applyFont="1" applyFill="1" applyBorder="1" applyAlignment="1">
      <alignment horizontal="center" vertical="center" wrapText="1"/>
    </xf>
    <xf numFmtId="0" fontId="10" fillId="2" borderId="39" xfId="2" applyFont="1" applyFill="1" applyBorder="1" applyAlignment="1">
      <alignment horizontal="center" vertical="center" wrapText="1"/>
    </xf>
    <xf numFmtId="0" fontId="10" fillId="2" borderId="56" xfId="2" applyFont="1" applyFill="1" applyBorder="1" applyAlignment="1">
      <alignment horizontal="center" vertical="center" wrapText="1"/>
    </xf>
    <xf numFmtId="0" fontId="7" fillId="12"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12" borderId="1" xfId="0" applyFont="1" applyFill="1" applyBorder="1" applyAlignment="1">
      <alignment horizontal="left" vertical="center"/>
    </xf>
    <xf numFmtId="0" fontId="8" fillId="0" borderId="1" xfId="0" applyFont="1" applyBorder="1" applyAlignment="1">
      <alignment horizontal="left" vertical="center" wrapText="1"/>
    </xf>
    <xf numFmtId="0" fontId="36" fillId="0" borderId="0" xfId="0" applyFont="1" applyAlignment="1" applyProtection="1">
      <alignment horizontal="center"/>
      <protection locked="0"/>
    </xf>
    <xf numFmtId="0" fontId="3" fillId="0" borderId="73" xfId="2" applyBorder="1" applyAlignment="1">
      <alignment horizontal="center"/>
    </xf>
    <xf numFmtId="0" fontId="3" fillId="0" borderId="78" xfId="2" applyBorder="1" applyAlignment="1">
      <alignment horizontal="center"/>
    </xf>
    <xf numFmtId="0" fontId="3" fillId="0" borderId="65" xfId="2" applyBorder="1" applyAlignment="1">
      <alignment horizontal="center"/>
    </xf>
    <xf numFmtId="0" fontId="10" fillId="0" borderId="49"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52" xfId="2" applyFont="1" applyBorder="1" applyAlignment="1">
      <alignment horizontal="center" vertical="center" wrapText="1"/>
    </xf>
    <xf numFmtId="0" fontId="10" fillId="0" borderId="54" xfId="2" applyFont="1" applyBorder="1" applyAlignment="1">
      <alignment horizontal="center" vertical="center" wrapText="1"/>
    </xf>
    <xf numFmtId="0" fontId="10" fillId="0" borderId="0" xfId="2" applyFont="1" applyAlignment="1">
      <alignment horizontal="center" vertical="center" wrapText="1"/>
    </xf>
    <xf numFmtId="0" fontId="10" fillId="0" borderId="55" xfId="2" applyFont="1" applyBorder="1" applyAlignment="1">
      <alignment horizontal="center" vertical="center" wrapText="1"/>
    </xf>
    <xf numFmtId="0" fontId="10" fillId="0" borderId="31"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56" xfId="2" applyFont="1" applyBorder="1" applyAlignment="1">
      <alignment horizontal="center" vertical="center" wrapText="1"/>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29" xfId="0" applyFont="1" applyBorder="1" applyAlignment="1" applyProtection="1">
      <alignment horizontal="center" vertical="center" wrapText="1"/>
      <protection locked="0"/>
    </xf>
    <xf numFmtId="0" fontId="15" fillId="3" borderId="19" xfId="0" applyFont="1" applyFill="1" applyBorder="1" applyAlignment="1">
      <alignment horizontal="left" vertical="center"/>
    </xf>
    <xf numFmtId="0" fontId="3" fillId="3" borderId="20" xfId="0" applyFont="1" applyFill="1" applyBorder="1" applyAlignment="1">
      <alignment horizontal="left" vertical="center"/>
    </xf>
    <xf numFmtId="0" fontId="3" fillId="0" borderId="5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5" fillId="3" borderId="53"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6" fillId="0" borderId="2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10" fillId="3" borderId="45" xfId="0" applyFont="1" applyFill="1" applyBorder="1" applyAlignment="1" applyProtection="1">
      <alignment horizontal="center" vertical="center"/>
      <protection locked="0"/>
    </xf>
    <xf numFmtId="0" fontId="10" fillId="3" borderId="46" xfId="0"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18" fillId="3" borderId="50" xfId="0" applyFont="1" applyFill="1" applyBorder="1" applyAlignment="1" applyProtection="1">
      <alignment horizontal="center" vertical="center" wrapText="1"/>
      <protection locked="0"/>
    </xf>
    <xf numFmtId="0" fontId="18" fillId="3" borderId="53" xfId="0" applyFont="1" applyFill="1" applyBorder="1" applyAlignment="1" applyProtection="1">
      <alignment horizontal="center" vertical="center" wrapText="1"/>
      <protection locked="0"/>
    </xf>
    <xf numFmtId="0" fontId="18" fillId="3" borderId="51" xfId="0" applyFont="1" applyFill="1" applyBorder="1" applyAlignment="1" applyProtection="1">
      <alignment horizontal="center" vertical="center" wrapText="1"/>
      <protection locked="0"/>
    </xf>
    <xf numFmtId="0" fontId="23" fillId="13" borderId="50" xfId="0" applyFont="1" applyFill="1" applyBorder="1" applyAlignment="1" applyProtection="1">
      <alignment horizontal="center" vertical="center" wrapText="1"/>
      <protection locked="0"/>
    </xf>
    <xf numFmtId="0" fontId="23" fillId="13" borderId="53" xfId="0" applyFont="1" applyFill="1" applyBorder="1" applyAlignment="1" applyProtection="1">
      <alignment horizontal="center" vertical="center" wrapText="1"/>
      <protection locked="0"/>
    </xf>
    <xf numFmtId="0" fontId="23" fillId="13" borderId="51" xfId="0" applyFont="1" applyFill="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21" fillId="0" borderId="53"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11" fillId="12" borderId="50" xfId="0" applyFont="1" applyFill="1" applyBorder="1" applyAlignment="1" applyProtection="1">
      <alignment horizontal="center" vertical="center"/>
      <protection locked="0"/>
    </xf>
    <xf numFmtId="0" fontId="11" fillId="12" borderId="53" xfId="0" applyFont="1" applyFill="1" applyBorder="1" applyAlignment="1" applyProtection="1">
      <alignment horizontal="center" vertical="center"/>
      <protection locked="0"/>
    </xf>
    <xf numFmtId="0" fontId="11" fillId="12" borderId="51" xfId="0" applyFont="1" applyFill="1" applyBorder="1" applyAlignment="1" applyProtection="1">
      <alignment horizontal="center" vertical="center"/>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11" fillId="12" borderId="61" xfId="0" applyFont="1" applyFill="1" applyBorder="1" applyAlignment="1" applyProtection="1">
      <alignment horizontal="center" vertical="center"/>
      <protection locked="0"/>
    </xf>
    <xf numFmtId="0" fontId="11" fillId="12" borderId="62" xfId="0" applyFont="1" applyFill="1" applyBorder="1" applyAlignment="1" applyProtection="1">
      <alignment horizontal="center" vertical="center"/>
      <protection locked="0"/>
    </xf>
    <xf numFmtId="0" fontId="11" fillId="12" borderId="6"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13" fillId="15" borderId="39" xfId="0" applyFont="1" applyFill="1" applyBorder="1" applyAlignment="1" applyProtection="1">
      <alignment horizontal="center" vertical="center" wrapText="1"/>
      <protection locked="0"/>
    </xf>
    <xf numFmtId="0" fontId="13" fillId="15" borderId="53" xfId="0" applyFont="1" applyFill="1" applyBorder="1" applyAlignment="1" applyProtection="1">
      <alignment horizontal="center" vertical="center" wrapText="1"/>
      <protection locked="0"/>
    </xf>
    <xf numFmtId="0" fontId="7" fillId="12" borderId="45"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7" fillId="12" borderId="47" xfId="0" applyFont="1" applyFill="1" applyBorder="1" applyAlignment="1">
      <alignment horizontal="center" vertical="center" wrapText="1"/>
    </xf>
    <xf numFmtId="0" fontId="7" fillId="12" borderId="48" xfId="0" applyFont="1" applyFill="1" applyBorder="1" applyAlignment="1">
      <alignment horizontal="center" vertical="center" wrapText="1"/>
    </xf>
    <xf numFmtId="0" fontId="8" fillId="2" borderId="67" xfId="0" applyFont="1" applyFill="1" applyBorder="1" applyAlignment="1" applyProtection="1">
      <alignment horizontal="center" vertical="center"/>
      <protection locked="0"/>
    </xf>
    <xf numFmtId="0" fontId="8" fillId="2" borderId="66" xfId="0" applyFont="1" applyFill="1" applyBorder="1" applyAlignment="1" applyProtection="1">
      <alignment horizontal="center" vertical="center"/>
      <protection locked="0"/>
    </xf>
    <xf numFmtId="0" fontId="7" fillId="12" borderId="57" xfId="0" applyFont="1" applyFill="1" applyBorder="1" applyAlignment="1">
      <alignment horizontal="center" vertical="center" wrapText="1"/>
    </xf>
    <xf numFmtId="0" fontId="11" fillId="12" borderId="45" xfId="0" applyFont="1" applyFill="1" applyBorder="1" applyAlignment="1">
      <alignment horizontal="center" vertical="center"/>
    </xf>
    <xf numFmtId="0" fontId="11" fillId="12" borderId="46" xfId="0" applyFont="1" applyFill="1" applyBorder="1" applyAlignment="1">
      <alignment horizontal="center" vertical="center"/>
    </xf>
    <xf numFmtId="0" fontId="11" fillId="12" borderId="47" xfId="0" applyFont="1" applyFill="1" applyBorder="1" applyAlignment="1">
      <alignment horizontal="center" vertical="center"/>
    </xf>
    <xf numFmtId="0" fontId="8" fillId="0" borderId="48"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57"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28" fillId="0" borderId="10" xfId="0" applyFont="1" applyBorder="1" applyAlignment="1" applyProtection="1">
      <alignment horizontal="center" vertical="center" wrapText="1"/>
      <protection locked="0"/>
    </xf>
    <xf numFmtId="14" fontId="9" fillId="13" borderId="45" xfId="0" applyNumberFormat="1" applyFont="1" applyFill="1" applyBorder="1" applyAlignment="1" applyProtection="1">
      <alignment horizontal="center" vertical="center"/>
      <protection locked="0"/>
    </xf>
    <xf numFmtId="14" fontId="9" fillId="13" borderId="47" xfId="0" applyNumberFormat="1" applyFont="1" applyFill="1" applyBorder="1" applyAlignment="1" applyProtection="1">
      <alignment horizontal="center" vertical="center"/>
      <protection locked="0"/>
    </xf>
    <xf numFmtId="0" fontId="10" fillId="13" borderId="49" xfId="0" applyFont="1" applyFill="1" applyBorder="1" applyAlignment="1">
      <alignment horizontal="left" vertical="center"/>
    </xf>
    <xf numFmtId="0" fontId="12" fillId="13" borderId="52" xfId="0" applyFont="1" applyFill="1" applyBorder="1" applyAlignment="1">
      <alignment horizontal="left" vertical="center"/>
    </xf>
    <xf numFmtId="0" fontId="10" fillId="13" borderId="50" xfId="0" applyFont="1" applyFill="1" applyBorder="1" applyAlignment="1">
      <alignment horizontal="left" vertical="center"/>
    </xf>
    <xf numFmtId="0" fontId="12" fillId="13" borderId="51" xfId="0" applyFont="1" applyFill="1" applyBorder="1" applyAlignment="1">
      <alignment horizontal="left" vertical="center"/>
    </xf>
    <xf numFmtId="0" fontId="8" fillId="0" borderId="15"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7" fillId="12" borderId="67" xfId="0" applyFont="1" applyFill="1" applyBorder="1" applyAlignment="1">
      <alignment horizontal="center" vertical="center"/>
    </xf>
    <xf numFmtId="0" fontId="7" fillId="12" borderId="53" xfId="0" applyFont="1" applyFill="1" applyBorder="1" applyAlignment="1">
      <alignment horizontal="center" vertical="center"/>
    </xf>
    <xf numFmtId="0" fontId="7" fillId="12" borderId="48" xfId="0" applyFont="1" applyFill="1" applyBorder="1" applyAlignment="1">
      <alignment horizontal="center" vertical="center"/>
    </xf>
    <xf numFmtId="0" fontId="9" fillId="11" borderId="50" xfId="0" applyFont="1" applyFill="1" applyBorder="1" applyAlignment="1" applyProtection="1">
      <alignment horizontal="left" vertical="center" wrapText="1"/>
      <protection locked="0"/>
    </xf>
    <xf numFmtId="0" fontId="9" fillId="11" borderId="53" xfId="0" applyFont="1" applyFill="1" applyBorder="1" applyAlignment="1" applyProtection="1">
      <alignment horizontal="left" vertical="center" wrapText="1"/>
      <protection locked="0"/>
    </xf>
    <xf numFmtId="0" fontId="9" fillId="11" borderId="48" xfId="0" applyFont="1" applyFill="1" applyBorder="1" applyAlignment="1" applyProtection="1">
      <alignment horizontal="left" vertical="center" wrapText="1"/>
      <protection locked="0"/>
    </xf>
    <xf numFmtId="0" fontId="11" fillId="12" borderId="50" xfId="0" applyFont="1" applyFill="1" applyBorder="1" applyAlignment="1">
      <alignment horizontal="center" vertical="center"/>
    </xf>
    <xf numFmtId="0" fontId="11" fillId="12" borderId="53" xfId="0" applyFont="1" applyFill="1" applyBorder="1" applyAlignment="1">
      <alignment horizontal="center" vertical="center"/>
    </xf>
    <xf numFmtId="0" fontId="11" fillId="12" borderId="51" xfId="0" applyFont="1" applyFill="1" applyBorder="1" applyAlignment="1">
      <alignment horizontal="center" vertical="center"/>
    </xf>
    <xf numFmtId="0" fontId="9" fillId="3" borderId="50" xfId="0" applyFont="1" applyFill="1" applyBorder="1" applyAlignment="1">
      <alignment horizontal="left" vertical="center"/>
    </xf>
    <xf numFmtId="0" fontId="9" fillId="3" borderId="51" xfId="0" applyFont="1" applyFill="1" applyBorder="1" applyAlignment="1">
      <alignment horizontal="left" vertical="center"/>
    </xf>
    <xf numFmtId="0" fontId="9" fillId="3" borderId="45" xfId="0" applyFont="1" applyFill="1" applyBorder="1" applyAlignment="1">
      <alignment horizontal="center" vertical="center"/>
    </xf>
    <xf numFmtId="0" fontId="9" fillId="3" borderId="57" xfId="0" applyFont="1" applyFill="1" applyBorder="1" applyAlignment="1">
      <alignment horizontal="center" vertical="center"/>
    </xf>
    <xf numFmtId="0" fontId="35" fillId="0" borderId="45" xfId="0" applyFont="1" applyBorder="1" applyAlignment="1" applyProtection="1">
      <alignment horizontal="left" vertical="center"/>
      <protection locked="0"/>
    </xf>
    <xf numFmtId="0" fontId="35" fillId="0" borderId="47" xfId="0" applyFont="1" applyBorder="1" applyAlignment="1" applyProtection="1">
      <alignment horizontal="left" vertical="center"/>
      <protection locked="0"/>
    </xf>
    <xf numFmtId="0" fontId="12" fillId="13" borderId="50" xfId="0" applyFont="1" applyFill="1" applyBorder="1" applyAlignment="1" applyProtection="1">
      <alignment horizontal="center" vertical="center"/>
      <protection locked="0"/>
    </xf>
    <xf numFmtId="0" fontId="12" fillId="13" borderId="53" xfId="0" applyFont="1" applyFill="1" applyBorder="1" applyAlignment="1" applyProtection="1">
      <alignment horizontal="center" vertical="center"/>
      <protection locked="0"/>
    </xf>
    <xf numFmtId="0" fontId="12" fillId="13" borderId="51" xfId="0" applyFont="1" applyFill="1" applyBorder="1" applyAlignment="1" applyProtection="1">
      <alignment horizontal="center" vertical="center"/>
      <protection locked="0"/>
    </xf>
    <xf numFmtId="0" fontId="9" fillId="3" borderId="50"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51" xfId="0" applyFont="1" applyFill="1" applyBorder="1" applyAlignment="1">
      <alignment horizontal="center" vertical="center"/>
    </xf>
    <xf numFmtId="0" fontId="3" fillId="0" borderId="50" xfId="0" applyFont="1" applyBorder="1" applyAlignment="1" applyProtection="1">
      <alignment horizontal="center" vertical="center"/>
      <protection locked="0"/>
    </xf>
    <xf numFmtId="0" fontId="7" fillId="12" borderId="66" xfId="0" applyFont="1" applyFill="1" applyBorder="1" applyAlignment="1">
      <alignment horizontal="center" vertical="center"/>
    </xf>
    <xf numFmtId="0" fontId="11" fillId="12" borderId="62" xfId="0" applyFont="1" applyFill="1" applyBorder="1" applyAlignment="1">
      <alignment horizontal="center" vertical="center"/>
    </xf>
    <xf numFmtId="0" fontId="10" fillId="3" borderId="50"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51" xfId="0" applyFont="1" applyFill="1" applyBorder="1" applyAlignment="1">
      <alignment horizontal="left" vertical="center"/>
    </xf>
    <xf numFmtId="0" fontId="6" fillId="0" borderId="4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11" fillId="12" borderId="49" xfId="0" applyFont="1" applyFill="1" applyBorder="1" applyAlignment="1">
      <alignment horizontal="center" vertical="center" wrapText="1"/>
    </xf>
    <xf numFmtId="0" fontId="11" fillId="12" borderId="52" xfId="0" applyFont="1" applyFill="1" applyBorder="1" applyAlignment="1">
      <alignment horizontal="center" vertical="center" wrapText="1"/>
    </xf>
    <xf numFmtId="0" fontId="8" fillId="0" borderId="15"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2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72" xfId="0" applyFont="1" applyBorder="1" applyAlignment="1" applyProtection="1">
      <alignment horizontal="center" vertical="center" wrapText="1"/>
      <protection locked="0"/>
    </xf>
    <xf numFmtId="14" fontId="10" fillId="13" borderId="49" xfId="0" applyNumberFormat="1" applyFont="1" applyFill="1" applyBorder="1" applyAlignment="1" applyProtection="1">
      <alignment horizontal="center" vertical="center" wrapText="1"/>
      <protection locked="0"/>
    </xf>
    <xf numFmtId="14" fontId="10" fillId="13" borderId="52" xfId="0" applyNumberFormat="1" applyFont="1" applyFill="1" applyBorder="1" applyAlignment="1" applyProtection="1">
      <alignment horizontal="center" vertical="center" wrapText="1"/>
      <protection locked="0"/>
    </xf>
    <xf numFmtId="14" fontId="10" fillId="13" borderId="31" xfId="0" applyNumberFormat="1" applyFont="1" applyFill="1" applyBorder="1" applyAlignment="1" applyProtection="1">
      <alignment horizontal="center" vertical="center" wrapText="1"/>
      <protection locked="0"/>
    </xf>
    <xf numFmtId="14" fontId="10" fillId="13" borderId="56" xfId="0" applyNumberFormat="1" applyFont="1" applyFill="1" applyBorder="1" applyAlignment="1" applyProtection="1">
      <alignment horizontal="center" vertical="center" wrapText="1"/>
      <protection locked="0"/>
    </xf>
    <xf numFmtId="0" fontId="7" fillId="12" borderId="50" xfId="0" applyFont="1" applyFill="1" applyBorder="1" applyAlignment="1">
      <alignment horizontal="left" vertical="center" wrapText="1"/>
    </xf>
    <xf numFmtId="0" fontId="7" fillId="12" borderId="66" xfId="0" applyFont="1" applyFill="1" applyBorder="1" applyAlignment="1">
      <alignment horizontal="left" vertical="center" wrapText="1"/>
    </xf>
    <xf numFmtId="0" fontId="9" fillId="3" borderId="53" xfId="0" applyFont="1" applyFill="1" applyBorder="1" applyAlignment="1">
      <alignment horizontal="left" vertical="center"/>
    </xf>
    <xf numFmtId="0" fontId="6" fillId="3" borderId="53" xfId="0" applyFont="1" applyFill="1" applyBorder="1" applyAlignment="1">
      <alignment horizontal="left" vertical="center"/>
    </xf>
    <xf numFmtId="0" fontId="3" fillId="0" borderId="27"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11" fillId="12" borderId="50" xfId="0" applyFont="1" applyFill="1" applyBorder="1" applyAlignment="1">
      <alignment horizontal="center" vertical="center" wrapText="1"/>
    </xf>
    <xf numFmtId="0" fontId="11" fillId="12" borderId="53" xfId="0" applyFont="1" applyFill="1" applyBorder="1" applyAlignment="1">
      <alignment horizontal="center" vertical="center" wrapText="1"/>
    </xf>
    <xf numFmtId="0" fontId="10" fillId="13" borderId="31" xfId="0" applyFont="1" applyFill="1" applyBorder="1" applyAlignment="1" applyProtection="1">
      <alignment horizontal="center" vertical="center" wrapText="1"/>
      <protection locked="0"/>
    </xf>
    <xf numFmtId="0" fontId="10" fillId="13" borderId="39" xfId="0" applyFont="1" applyFill="1" applyBorder="1" applyAlignment="1" applyProtection="1">
      <alignment horizontal="center" vertical="center" wrapText="1"/>
      <protection locked="0"/>
    </xf>
    <xf numFmtId="0" fontId="11" fillId="12" borderId="51" xfId="0" applyFont="1" applyFill="1" applyBorder="1" applyAlignment="1">
      <alignment horizontal="center" vertical="center" wrapText="1"/>
    </xf>
    <xf numFmtId="0" fontId="8" fillId="13" borderId="68" xfId="0" applyFont="1" applyFill="1" applyBorder="1" applyAlignment="1" applyProtection="1">
      <alignment horizontal="center" vertical="center" wrapText="1"/>
      <protection locked="0"/>
    </xf>
    <xf numFmtId="0" fontId="8" fillId="13" borderId="39" xfId="0" applyFont="1" applyFill="1" applyBorder="1" applyAlignment="1" applyProtection="1">
      <alignment horizontal="center" vertical="center" wrapText="1"/>
      <protection locked="0"/>
    </xf>
    <xf numFmtId="0" fontId="8" fillId="13" borderId="56" xfId="0" applyFont="1" applyFill="1" applyBorder="1" applyAlignment="1" applyProtection="1">
      <alignment horizontal="center" vertical="center" wrapText="1"/>
      <protection locked="0"/>
    </xf>
    <xf numFmtId="14" fontId="9" fillId="15" borderId="50" xfId="0" applyNumberFormat="1" applyFont="1" applyFill="1" applyBorder="1" applyAlignment="1" applyProtection="1">
      <alignment horizontal="center" vertical="center" wrapText="1"/>
      <protection locked="0"/>
    </xf>
    <xf numFmtId="14" fontId="9" fillId="15" borderId="53" xfId="0" applyNumberFormat="1" applyFont="1" applyFill="1" applyBorder="1" applyAlignment="1" applyProtection="1">
      <alignment horizontal="center" vertical="center" wrapText="1"/>
      <protection locked="0"/>
    </xf>
    <xf numFmtId="14" fontId="9" fillId="15" borderId="51" xfId="0" applyNumberFormat="1" applyFont="1" applyFill="1" applyBorder="1" applyAlignment="1" applyProtection="1">
      <alignment horizontal="center" vertical="center" wrapText="1"/>
      <protection locked="0"/>
    </xf>
    <xf numFmtId="0" fontId="6" fillId="3" borderId="51" xfId="0" applyFont="1" applyFill="1" applyBorder="1" applyAlignment="1">
      <alignment horizontal="left" vertical="center"/>
    </xf>
    <xf numFmtId="14" fontId="8" fillId="0" borderId="45" xfId="0" applyNumberFormat="1" applyFont="1" applyBorder="1" applyAlignment="1" applyProtection="1">
      <alignment horizontal="center" vertical="center"/>
      <protection locked="0"/>
    </xf>
    <xf numFmtId="14" fontId="8" fillId="0" borderId="46" xfId="0" applyNumberFormat="1" applyFont="1" applyBorder="1" applyAlignment="1" applyProtection="1">
      <alignment horizontal="center" vertical="center"/>
      <protection locked="0"/>
    </xf>
    <xf numFmtId="14" fontId="8" fillId="0" borderId="57" xfId="0" applyNumberFormat="1" applyFont="1" applyBorder="1" applyAlignment="1" applyProtection="1">
      <alignment horizontal="center" vertical="center"/>
      <protection locked="0"/>
    </xf>
    <xf numFmtId="20" fontId="8" fillId="0" borderId="45" xfId="0" applyNumberFormat="1" applyFont="1" applyBorder="1" applyAlignment="1" applyProtection="1">
      <alignment horizontal="center" vertical="center"/>
      <protection locked="0"/>
    </xf>
    <xf numFmtId="14" fontId="8" fillId="0" borderId="47" xfId="0" applyNumberFormat="1" applyFont="1" applyBorder="1" applyAlignment="1" applyProtection="1">
      <alignment horizontal="center" vertical="center"/>
      <protection locked="0"/>
    </xf>
    <xf numFmtId="20" fontId="3" fillId="0" borderId="48" xfId="0" applyNumberFormat="1"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6" fillId="0" borderId="75"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1" fillId="21" borderId="50"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5" fillId="3" borderId="32"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28" fillId="0" borderId="28" xfId="0" applyFont="1" applyBorder="1" applyAlignment="1" applyProtection="1">
      <alignment horizontal="center" vertical="center" wrapText="1"/>
      <protection locked="0"/>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5" fillId="17" borderId="53"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7" fillId="16" borderId="49" xfId="0" applyFont="1" applyFill="1" applyBorder="1" applyAlignment="1">
      <alignment horizontal="center" vertical="center" wrapText="1"/>
    </xf>
    <xf numFmtId="0" fontId="7" fillId="16" borderId="52" xfId="0" applyFont="1" applyFill="1" applyBorder="1" applyAlignment="1">
      <alignment horizontal="center" vertical="center" wrapText="1"/>
    </xf>
    <xf numFmtId="0" fontId="10" fillId="3" borderId="49"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64" xfId="0" applyFont="1" applyFill="1" applyBorder="1" applyAlignment="1">
      <alignment horizontal="left" vertical="center" wrapText="1"/>
    </xf>
    <xf numFmtId="0" fontId="10" fillId="13" borderId="45" xfId="0" applyFont="1" applyFill="1" applyBorder="1" applyAlignment="1">
      <alignment horizontal="center" vertical="center" wrapText="1"/>
    </xf>
    <xf numFmtId="0" fontId="10" fillId="13" borderId="46" xfId="0" applyFont="1" applyFill="1" applyBorder="1" applyAlignment="1">
      <alignment horizontal="center" vertical="center" wrapText="1"/>
    </xf>
    <xf numFmtId="0" fontId="10" fillId="13" borderId="47" xfId="0" applyFont="1" applyFill="1" applyBorder="1" applyAlignment="1">
      <alignment horizontal="center" vertical="center" wrapText="1"/>
    </xf>
    <xf numFmtId="0" fontId="10" fillId="13" borderId="48" xfId="0" applyFont="1" applyFill="1" applyBorder="1" applyAlignment="1">
      <alignment horizontal="center" vertical="center" wrapText="1"/>
    </xf>
    <xf numFmtId="0" fontId="6" fillId="0" borderId="42" xfId="0" applyFont="1" applyBorder="1" applyAlignment="1" applyProtection="1">
      <alignment horizontal="left" vertical="center" wrapText="1"/>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10" fillId="3" borderId="31" xfId="0" applyFont="1" applyFill="1" applyBorder="1" applyAlignment="1">
      <alignment horizontal="left" vertical="center" wrapText="1"/>
    </xf>
    <xf numFmtId="0" fontId="6" fillId="3" borderId="56" xfId="0" applyFont="1" applyFill="1" applyBorder="1" applyAlignment="1">
      <alignment horizontal="lef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10" fillId="3" borderId="49"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6" fillId="0" borderId="76"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10" fillId="3" borderId="45" xfId="0" applyFont="1" applyFill="1" applyBorder="1" applyAlignment="1">
      <alignment vertical="center" wrapText="1"/>
    </xf>
    <xf numFmtId="0" fontId="10" fillId="3" borderId="46" xfId="0" applyFont="1" applyFill="1" applyBorder="1" applyAlignment="1">
      <alignment vertical="center" wrapText="1"/>
    </xf>
    <xf numFmtId="0" fontId="10" fillId="3" borderId="47" xfId="0" applyFont="1" applyFill="1" applyBorder="1" applyAlignment="1">
      <alignment vertical="center" wrapText="1"/>
    </xf>
    <xf numFmtId="0" fontId="3" fillId="0" borderId="31"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10" fillId="15" borderId="50" xfId="0" applyFont="1" applyFill="1" applyBorder="1" applyAlignment="1">
      <alignment horizontal="center" vertical="center" wrapText="1"/>
    </xf>
    <xf numFmtId="0" fontId="10" fillId="15" borderId="53"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0" fillId="15" borderId="56"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6" fillId="0" borderId="50"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7" fillId="16" borderId="49" xfId="0" applyFont="1" applyFill="1" applyBorder="1" applyAlignment="1">
      <alignment horizontal="left" vertical="center"/>
    </xf>
    <xf numFmtId="0" fontId="1" fillId="16" borderId="52" xfId="0" applyFont="1" applyFill="1" applyBorder="1" applyAlignment="1">
      <alignment horizontal="left" vertical="center"/>
    </xf>
    <xf numFmtId="0" fontId="15" fillId="3" borderId="16" xfId="0" applyFont="1" applyFill="1" applyBorder="1" applyAlignment="1">
      <alignment horizontal="left" vertical="center"/>
    </xf>
    <xf numFmtId="0" fontId="3" fillId="3" borderId="18" xfId="0" applyFont="1" applyFill="1" applyBorder="1" applyAlignment="1">
      <alignment horizontal="left" vertical="center"/>
    </xf>
    <xf numFmtId="0" fontId="28" fillId="0" borderId="42" xfId="0" applyFont="1" applyBorder="1" applyAlignment="1" applyProtection="1">
      <alignment horizontal="center" vertical="center" wrapText="1"/>
      <protection locked="0"/>
    </xf>
    <xf numFmtId="0" fontId="28" fillId="0" borderId="17" xfId="0" applyFont="1" applyBorder="1" applyAlignment="1" applyProtection="1">
      <alignment horizontal="center" vertical="center" wrapText="1"/>
      <protection locked="0"/>
    </xf>
    <xf numFmtId="0" fontId="7" fillId="16" borderId="77" xfId="0" applyFont="1" applyFill="1" applyBorder="1" applyAlignment="1">
      <alignment horizontal="center" vertical="center" wrapText="1"/>
    </xf>
    <xf numFmtId="0" fontId="7" fillId="16" borderId="62" xfId="0" applyFont="1" applyFill="1" applyBorder="1" applyAlignment="1">
      <alignment horizontal="center" vertical="center" wrapText="1"/>
    </xf>
    <xf numFmtId="0" fontId="7" fillId="16" borderId="6" xfId="0" applyFont="1" applyFill="1" applyBorder="1" applyAlignment="1">
      <alignment horizontal="center" vertical="center" wrapText="1"/>
    </xf>
    <xf numFmtId="0" fontId="10" fillId="13" borderId="45" xfId="0" applyFont="1" applyFill="1" applyBorder="1" applyAlignment="1" applyProtection="1">
      <alignment horizontal="left" vertical="center" wrapText="1"/>
      <protection locked="0"/>
    </xf>
    <xf numFmtId="0" fontId="10" fillId="13" borderId="46" xfId="0" applyFont="1" applyFill="1" applyBorder="1" applyAlignment="1" applyProtection="1">
      <alignment horizontal="left" vertical="center" wrapText="1"/>
      <protection locked="0"/>
    </xf>
    <xf numFmtId="0" fontId="10" fillId="13" borderId="47" xfId="0" applyFont="1" applyFill="1" applyBorder="1" applyAlignment="1" applyProtection="1">
      <alignment horizontal="left" vertical="center" wrapText="1"/>
      <protection locked="0"/>
    </xf>
    <xf numFmtId="0" fontId="11" fillId="12" borderId="45" xfId="0" applyFont="1" applyFill="1" applyBorder="1" applyAlignment="1" applyProtection="1">
      <alignment horizontal="center" vertical="center"/>
      <protection locked="0"/>
    </xf>
    <xf numFmtId="0" fontId="11" fillId="12" borderId="46" xfId="0" applyFont="1" applyFill="1" applyBorder="1" applyAlignment="1" applyProtection="1">
      <alignment horizontal="center" vertical="center"/>
      <protection locked="0"/>
    </xf>
    <xf numFmtId="0" fontId="11" fillId="12" borderId="47" xfId="0" applyFont="1" applyFill="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2" fillId="0" borderId="4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56" xfId="0" applyFont="1" applyBorder="1" applyAlignment="1">
      <alignment horizontal="center" vertical="center" wrapText="1"/>
    </xf>
    <xf numFmtId="0" fontId="19" fillId="0" borderId="49"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49"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11" fillId="12" borderId="15" xfId="0" applyFont="1" applyFill="1" applyBorder="1" applyAlignment="1" applyProtection="1">
      <alignment horizontal="left" vertical="center"/>
      <protection locked="0"/>
    </xf>
    <xf numFmtId="0" fontId="11" fillId="12" borderId="37" xfId="0" applyFont="1" applyFill="1" applyBorder="1" applyAlignment="1" applyProtection="1">
      <alignment horizontal="left" vertical="center"/>
      <protection locked="0"/>
    </xf>
    <xf numFmtId="0" fontId="11" fillId="12" borderId="52" xfId="0" applyFont="1" applyFill="1" applyBorder="1" applyAlignment="1" applyProtection="1">
      <alignment horizontal="left" vertical="center"/>
      <protection locked="0"/>
    </xf>
    <xf numFmtId="14" fontId="19" fillId="20" borderId="49" xfId="0" applyNumberFormat="1" applyFont="1" applyFill="1" applyBorder="1" applyAlignment="1" applyProtection="1">
      <alignment horizontal="center" vertical="center"/>
      <protection locked="0"/>
    </xf>
    <xf numFmtId="14" fontId="19" fillId="20" borderId="52" xfId="0" applyNumberFormat="1" applyFont="1" applyFill="1" applyBorder="1" applyAlignment="1" applyProtection="1">
      <alignment horizontal="center" vertical="center"/>
      <protection locked="0"/>
    </xf>
    <xf numFmtId="0" fontId="19" fillId="20" borderId="50" xfId="0" applyFont="1" applyFill="1" applyBorder="1" applyAlignment="1" applyProtection="1">
      <alignment horizontal="center" vertical="center"/>
      <protection locked="0"/>
    </xf>
    <xf numFmtId="0" fontId="19" fillId="20" borderId="53" xfId="0" applyFont="1" applyFill="1" applyBorder="1" applyAlignment="1" applyProtection="1">
      <alignment horizontal="center" vertical="center"/>
      <protection locked="0"/>
    </xf>
    <xf numFmtId="0" fontId="19" fillId="20" borderId="51"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5" borderId="37" xfId="0" applyFont="1" applyFill="1" applyBorder="1" applyAlignment="1" applyProtection="1">
      <alignment horizontal="center" vertical="center"/>
      <protection locked="0"/>
    </xf>
    <xf numFmtId="0" fontId="11" fillId="15" borderId="54" xfId="0" applyFont="1" applyFill="1" applyBorder="1" applyAlignment="1" applyProtection="1">
      <alignment horizontal="center" vertical="center"/>
      <protection locked="0"/>
    </xf>
    <xf numFmtId="0" fontId="11" fillId="15" borderId="0" xfId="0" applyFont="1" applyFill="1" applyAlignment="1" applyProtection="1">
      <alignment horizontal="center" vertical="center"/>
      <protection locked="0"/>
    </xf>
    <xf numFmtId="0" fontId="11" fillId="15" borderId="31" xfId="0" applyFont="1" applyFill="1" applyBorder="1" applyAlignment="1" applyProtection="1">
      <alignment horizontal="center" vertical="center"/>
      <protection locked="0"/>
    </xf>
    <xf numFmtId="0" fontId="11" fillId="15" borderId="39" xfId="0" applyFont="1" applyFill="1" applyBorder="1" applyAlignment="1" applyProtection="1">
      <alignment horizontal="center" vertical="center"/>
      <protection locked="0"/>
    </xf>
    <xf numFmtId="0" fontId="10" fillId="15" borderId="53" xfId="0" applyFont="1" applyFill="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9" fillId="17" borderId="50" xfId="0" applyFont="1" applyFill="1" applyBorder="1" applyAlignment="1" applyProtection="1">
      <alignment horizontal="center" vertical="center"/>
      <protection locked="0"/>
    </xf>
    <xf numFmtId="0" fontId="19" fillId="17" borderId="53" xfId="0" applyFont="1" applyFill="1" applyBorder="1" applyAlignment="1" applyProtection="1">
      <alignment horizontal="center" vertical="center"/>
      <protection locked="0"/>
    </xf>
    <xf numFmtId="0" fontId="7" fillId="12" borderId="50" xfId="0" applyFont="1" applyFill="1" applyBorder="1" applyAlignment="1" applyProtection="1">
      <alignment horizontal="center" vertical="center" wrapText="1"/>
      <protection locked="0"/>
    </xf>
    <xf numFmtId="0" fontId="7" fillId="12" borderId="53" xfId="0" applyFont="1" applyFill="1" applyBorder="1" applyAlignment="1" applyProtection="1">
      <alignment horizontal="center" vertical="center" wrapText="1"/>
      <protection locked="0"/>
    </xf>
    <xf numFmtId="0" fontId="7" fillId="12" borderId="51" xfId="0" applyFont="1" applyFill="1" applyBorder="1" applyAlignment="1" applyProtection="1">
      <alignment horizontal="center" vertical="center" wrapText="1"/>
      <protection locked="0"/>
    </xf>
    <xf numFmtId="14" fontId="6" fillId="0" borderId="50" xfId="0" applyNumberFormat="1"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1" fillId="12" borderId="59" xfId="0" applyFont="1" applyFill="1" applyBorder="1" applyAlignment="1" applyProtection="1">
      <alignment horizontal="center" vertical="center"/>
      <protection locked="0"/>
    </xf>
    <xf numFmtId="0" fontId="11" fillId="12" borderId="63" xfId="0" applyFont="1" applyFill="1" applyBorder="1" applyAlignment="1" applyProtection="1">
      <alignment horizontal="center" vertical="center"/>
      <protection locked="0"/>
    </xf>
    <xf numFmtId="0" fontId="11" fillId="12" borderId="60"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53"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2" fillId="13" borderId="50" xfId="0" applyFont="1" applyFill="1" applyBorder="1" applyAlignment="1" applyProtection="1">
      <alignment horizontal="center" vertical="center" wrapText="1"/>
      <protection locked="0"/>
    </xf>
    <xf numFmtId="0" fontId="12" fillId="13" borderId="53" xfId="0" applyFont="1" applyFill="1" applyBorder="1" applyAlignment="1" applyProtection="1">
      <alignment horizontal="center" vertical="center" wrapText="1"/>
      <protection locked="0"/>
    </xf>
    <xf numFmtId="0" fontId="12" fillId="13" borderId="51" xfId="0" applyFont="1" applyFill="1" applyBorder="1" applyAlignment="1" applyProtection="1">
      <alignment horizontal="center" vertical="center" wrapText="1"/>
      <protection locked="0"/>
    </xf>
    <xf numFmtId="0" fontId="3" fillId="0" borderId="2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9" fillId="11" borderId="51" xfId="0" applyFont="1" applyFill="1" applyBorder="1" applyAlignment="1" applyProtection="1">
      <alignment horizontal="left" vertical="center" wrapText="1"/>
      <protection locked="0"/>
    </xf>
    <xf numFmtId="0" fontId="22" fillId="0" borderId="53" xfId="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55"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22" fontId="19" fillId="13" borderId="50" xfId="0" applyNumberFormat="1" applyFont="1" applyFill="1" applyBorder="1" applyAlignment="1" applyProtection="1">
      <alignment horizontal="center" vertical="center"/>
      <protection locked="0"/>
    </xf>
    <xf numFmtId="0" fontId="19" fillId="13" borderId="51" xfId="0" applyFont="1" applyFill="1" applyBorder="1" applyAlignment="1" applyProtection="1">
      <alignment horizontal="center" vertical="center"/>
      <protection locked="0"/>
    </xf>
    <xf numFmtId="14" fontId="9" fillId="0" borderId="17" xfId="2" applyNumberFormat="1" applyFont="1" applyBorder="1" applyAlignment="1">
      <alignment horizontal="center" vertical="center"/>
    </xf>
    <xf numFmtId="14" fontId="9" fillId="0" borderId="18" xfId="2" applyNumberFormat="1" applyFont="1" applyBorder="1" applyAlignment="1">
      <alignment horizontal="center" vertical="center"/>
    </xf>
    <xf numFmtId="0" fontId="7" fillId="16" borderId="50" xfId="0" applyFont="1" applyFill="1" applyBorder="1" applyAlignment="1">
      <alignment horizontal="center" vertical="center" wrapText="1"/>
    </xf>
    <xf numFmtId="0" fontId="7" fillId="16" borderId="48" xfId="0" applyFont="1" applyFill="1" applyBorder="1" applyAlignment="1">
      <alignment horizontal="center" vertical="center" wrapText="1"/>
    </xf>
    <xf numFmtId="0" fontId="7" fillId="16" borderId="50" xfId="0" applyFont="1" applyFill="1" applyBorder="1" applyAlignment="1">
      <alignment horizontal="center" vertical="center"/>
    </xf>
    <xf numFmtId="0" fontId="7" fillId="16" borderId="51" xfId="0" applyFont="1" applyFill="1" applyBorder="1" applyAlignment="1">
      <alignment horizontal="center" vertical="center"/>
    </xf>
    <xf numFmtId="0" fontId="7" fillId="16" borderId="57" xfId="0" applyFont="1" applyFill="1" applyBorder="1" applyAlignment="1">
      <alignment horizontal="center" vertical="center" wrapText="1"/>
    </xf>
    <xf numFmtId="0" fontId="7" fillId="16" borderId="51" xfId="0" applyFont="1" applyFill="1" applyBorder="1" applyAlignment="1">
      <alignment horizontal="center" vertical="center" wrapText="1"/>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9" xfId="3" applyFont="1" applyBorder="1" applyAlignment="1">
      <alignment horizontal="center" vertical="center"/>
    </xf>
    <xf numFmtId="0" fontId="9" fillId="0" borderId="1" xfId="3" applyFont="1" applyBorder="1" applyAlignment="1">
      <alignment horizontal="center" vertical="center"/>
    </xf>
    <xf numFmtId="0" fontId="9" fillId="0" borderId="1" xfId="2" applyFont="1" applyBorder="1" applyAlignment="1">
      <alignment horizontal="center" vertical="center"/>
    </xf>
    <xf numFmtId="0" fontId="9" fillId="0" borderId="20" xfId="2" applyFont="1" applyBorder="1" applyAlignment="1">
      <alignment horizontal="center" vertical="center"/>
    </xf>
    <xf numFmtId="0" fontId="15"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7" fillId="0" borderId="46"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37" fillId="0" borderId="50" xfId="0" applyFont="1" applyBorder="1" applyAlignment="1" applyProtection="1">
      <alignment horizontal="center" vertical="center" wrapText="1"/>
      <protection locked="0"/>
    </xf>
    <xf numFmtId="0" fontId="37" fillId="0" borderId="48" xfId="0" applyFont="1" applyBorder="1" applyAlignment="1" applyProtection="1">
      <alignment horizontal="center" vertical="center" wrapText="1"/>
      <protection locked="0"/>
    </xf>
    <xf numFmtId="0" fontId="9" fillId="0" borderId="32"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30" xfId="3" applyFont="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56" xfId="0" applyBorder="1" applyAlignment="1">
      <alignment horizontal="center" vertical="center"/>
    </xf>
    <xf numFmtId="0" fontId="3" fillId="5" borderId="13" xfId="0" applyFont="1" applyFill="1" applyBorder="1" applyAlignment="1">
      <alignment horizontal="left" vertical="top" wrapText="1"/>
    </xf>
    <xf numFmtId="0" fontId="1" fillId="6" borderId="12" xfId="0" applyFont="1" applyFill="1" applyBorder="1" applyAlignment="1">
      <alignment horizontal="center" vertical="center"/>
    </xf>
    <xf numFmtId="0" fontId="2" fillId="9" borderId="14" xfId="0" applyFont="1" applyFill="1" applyBorder="1" applyAlignment="1">
      <alignment horizontal="left" vertical="center"/>
    </xf>
  </cellXfs>
  <cellStyles count="7">
    <cellStyle name="Hipervínculo" xfId="1" builtinId="8"/>
    <cellStyle name="Hipervínculo 2" xfId="4" xr:uid="{76E94EDF-8070-4883-A4CE-CFEB8086402C}"/>
    <cellStyle name="Normal" xfId="0" builtinId="0"/>
    <cellStyle name="Normal 2" xfId="5" xr:uid="{5EE85B84-4ADA-4DCE-8131-46794AF2A02B}"/>
    <cellStyle name="Normal 3" xfId="3" xr:uid="{4500696D-73B2-4B7D-AEDA-CF403DB3965D}"/>
    <cellStyle name="Normal 4" xfId="6" xr:uid="{1253F7C4-6D72-45B4-A361-E82AA697CD1C}"/>
    <cellStyle name="Normal 5" xfId="2" xr:uid="{17D1DDF0-5357-4930-AD45-C7771EEFAA11}"/>
  </cellStyles>
  <dxfs count="6">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rgb="FFC00000"/>
      </font>
      <fill>
        <patternFill patternType="lightGray">
          <fgColor theme="5" tint="0.59996337778862885"/>
        </patternFill>
      </fill>
    </dxf>
    <dxf>
      <font>
        <b/>
        <i val="0"/>
        <color rgb="FFC00000"/>
      </font>
      <fill>
        <patternFill patternType="lightGray">
          <f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324972</xdr:colOff>
      <xdr:row>0</xdr:row>
      <xdr:rowOff>36019</xdr:rowOff>
    </xdr:from>
    <xdr:to>
      <xdr:col>1</xdr:col>
      <xdr:colOff>1020536</xdr:colOff>
      <xdr:row>2</xdr:row>
      <xdr:rowOff>100853</xdr:rowOff>
    </xdr:to>
    <xdr:pic>
      <xdr:nvPicPr>
        <xdr:cNvPr id="3" name="Imagen 2">
          <a:extLst>
            <a:ext uri="{FF2B5EF4-FFF2-40B4-BE49-F238E27FC236}">
              <a16:creationId xmlns:a16="http://schemas.microsoft.com/office/drawing/2014/main" id="{3F2643C2-8126-401B-AAFB-7200C4C50F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537884" y="36019"/>
          <a:ext cx="695564" cy="625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156882</xdr:colOff>
      <xdr:row>0</xdr:row>
      <xdr:rowOff>0</xdr:rowOff>
    </xdr:from>
    <xdr:to>
      <xdr:col>1</xdr:col>
      <xdr:colOff>736663</xdr:colOff>
      <xdr:row>2</xdr:row>
      <xdr:rowOff>151569</xdr:rowOff>
    </xdr:to>
    <xdr:pic>
      <xdr:nvPicPr>
        <xdr:cNvPr id="2" name="Imagen 1">
          <a:extLst>
            <a:ext uri="{FF2B5EF4-FFF2-40B4-BE49-F238E27FC236}">
              <a16:creationId xmlns:a16="http://schemas.microsoft.com/office/drawing/2014/main" id="{D992E5B0-9E4D-4BEE-B58D-4F96D8C0B5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69794" y="0"/>
          <a:ext cx="579781" cy="644628"/>
        </a:xfrm>
        <a:prstGeom prst="rect">
          <a:avLst/>
        </a:prstGeom>
      </xdr:spPr>
    </xdr:pic>
    <xdr:clientData/>
  </xdr:twoCellAnchor>
  <xdr:oneCellAnchor>
    <xdr:from>
      <xdr:col>1</xdr:col>
      <xdr:colOff>170489</xdr:colOff>
      <xdr:row>61</xdr:row>
      <xdr:rowOff>54429</xdr:rowOff>
    </xdr:from>
    <xdr:ext cx="579781" cy="655033"/>
    <xdr:pic>
      <xdr:nvPicPr>
        <xdr:cNvPr id="5" name="Imagen 4">
          <a:extLst>
            <a:ext uri="{FF2B5EF4-FFF2-40B4-BE49-F238E27FC236}">
              <a16:creationId xmlns:a16="http://schemas.microsoft.com/office/drawing/2014/main" id="{B33D9452-46A6-4831-8675-E52733DDD1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74596" y="18805072"/>
          <a:ext cx="579781" cy="655033"/>
        </a:xfrm>
        <a:prstGeom prst="rect">
          <a:avLst/>
        </a:prstGeom>
      </xdr:spPr>
    </xdr:pic>
    <xdr:clientData/>
  </xdr:oneCellAnchor>
  <xdr:oneCellAnchor>
    <xdr:from>
      <xdr:col>1</xdr:col>
      <xdr:colOff>170489</xdr:colOff>
      <xdr:row>115</xdr:row>
      <xdr:rowOff>54429</xdr:rowOff>
    </xdr:from>
    <xdr:ext cx="579781" cy="655033"/>
    <xdr:pic>
      <xdr:nvPicPr>
        <xdr:cNvPr id="6" name="Imagen 5">
          <a:extLst>
            <a:ext uri="{FF2B5EF4-FFF2-40B4-BE49-F238E27FC236}">
              <a16:creationId xmlns:a16="http://schemas.microsoft.com/office/drawing/2014/main" id="{39814AD0-6BB3-4C53-BA10-230E61F10C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374596" y="18070286"/>
          <a:ext cx="579781" cy="6550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152399</xdr:colOff>
      <xdr:row>3</xdr:row>
      <xdr:rowOff>85725</xdr:rowOff>
    </xdr:from>
    <xdr:to>
      <xdr:col>3</xdr:col>
      <xdr:colOff>1343025</xdr:colOff>
      <xdr:row>14</xdr:row>
      <xdr:rowOff>165354</xdr:rowOff>
    </xdr:to>
    <xdr:pic>
      <xdr:nvPicPr>
        <xdr:cNvPr id="3" name="Imagen 2">
          <a:extLst>
            <a:ext uri="{FF2B5EF4-FFF2-40B4-BE49-F238E27FC236}">
              <a16:creationId xmlns:a16="http://schemas.microsoft.com/office/drawing/2014/main" id="{99DEE873-41E0-E860-8072-0023BA9BD2B1}"/>
            </a:ext>
          </a:extLst>
        </xdr:cNvPr>
        <xdr:cNvPicPr>
          <a:picLocks noChangeAspect="1"/>
        </xdr:cNvPicPr>
      </xdr:nvPicPr>
      <xdr:blipFill>
        <a:blip xmlns:r="http://schemas.openxmlformats.org/officeDocument/2006/relationships" r:embed="rId1"/>
        <a:stretch>
          <a:fillRect/>
        </a:stretch>
      </xdr:blipFill>
      <xdr:spPr>
        <a:xfrm>
          <a:off x="152399" y="819150"/>
          <a:ext cx="4352926" cy="2194180"/>
        </a:xfrm>
        <a:prstGeom prst="rect">
          <a:avLst/>
        </a:prstGeom>
      </xdr:spPr>
    </xdr:pic>
    <xdr:clientData/>
  </xdr:twoCellAnchor>
  <xdr:twoCellAnchor editAs="oneCell">
    <xdr:from>
      <xdr:col>0</xdr:col>
      <xdr:colOff>152399</xdr:colOff>
      <xdr:row>14</xdr:row>
      <xdr:rowOff>142875</xdr:rowOff>
    </xdr:from>
    <xdr:to>
      <xdr:col>3</xdr:col>
      <xdr:colOff>1316933</xdr:colOff>
      <xdr:row>24</xdr:row>
      <xdr:rowOff>157369</xdr:rowOff>
    </xdr:to>
    <xdr:pic>
      <xdr:nvPicPr>
        <xdr:cNvPr id="4" name="Imagen 3">
          <a:extLst>
            <a:ext uri="{FF2B5EF4-FFF2-40B4-BE49-F238E27FC236}">
              <a16:creationId xmlns:a16="http://schemas.microsoft.com/office/drawing/2014/main" id="{608F58D3-CEBF-67FB-D6FD-3DD6CB969C3A}"/>
            </a:ext>
            <a:ext uri="{147F2762-F138-4A5C-976F-8EAC2B608ADB}">
              <a16:predDERef xmlns:a16="http://schemas.microsoft.com/office/drawing/2014/main" pred="{99DEE873-41E0-E860-8072-0023BA9BD2B1}"/>
            </a:ext>
          </a:extLst>
        </xdr:cNvPr>
        <xdr:cNvPicPr>
          <a:picLocks noChangeAspect="1"/>
        </xdr:cNvPicPr>
      </xdr:nvPicPr>
      <xdr:blipFill>
        <a:blip xmlns:r="http://schemas.openxmlformats.org/officeDocument/2006/relationships" r:embed="rId2"/>
        <a:stretch>
          <a:fillRect/>
        </a:stretch>
      </xdr:blipFill>
      <xdr:spPr>
        <a:xfrm>
          <a:off x="152399" y="2967245"/>
          <a:ext cx="4113143" cy="1919494"/>
        </a:xfrm>
        <a:prstGeom prst="rect">
          <a:avLst/>
        </a:prstGeom>
      </xdr:spPr>
    </xdr:pic>
    <xdr:clientData/>
  </xdr:twoCellAnchor>
  <xdr:twoCellAnchor editAs="oneCell">
    <xdr:from>
      <xdr:col>3</xdr:col>
      <xdr:colOff>1296813</xdr:colOff>
      <xdr:row>3</xdr:row>
      <xdr:rowOff>24849</xdr:rowOff>
    </xdr:from>
    <xdr:to>
      <xdr:col>8</xdr:col>
      <xdr:colOff>695739</xdr:colOff>
      <xdr:row>17</xdr:row>
      <xdr:rowOff>33130</xdr:rowOff>
    </xdr:to>
    <xdr:pic>
      <xdr:nvPicPr>
        <xdr:cNvPr id="8" name="Imagen 7">
          <a:extLst>
            <a:ext uri="{FF2B5EF4-FFF2-40B4-BE49-F238E27FC236}">
              <a16:creationId xmlns:a16="http://schemas.microsoft.com/office/drawing/2014/main" id="{34173949-20F4-47D8-944D-DD033C62A8C4}"/>
            </a:ext>
          </a:extLst>
        </xdr:cNvPr>
        <xdr:cNvPicPr>
          <a:picLocks noChangeAspect="1"/>
        </xdr:cNvPicPr>
      </xdr:nvPicPr>
      <xdr:blipFill rotWithShape="1">
        <a:blip xmlns:r="http://schemas.openxmlformats.org/officeDocument/2006/relationships" r:embed="rId3"/>
        <a:srcRect t="9095"/>
        <a:stretch/>
      </xdr:blipFill>
      <xdr:spPr>
        <a:xfrm>
          <a:off x="4245422" y="737153"/>
          <a:ext cx="4293947" cy="2691847"/>
        </a:xfrm>
        <a:prstGeom prst="rect">
          <a:avLst/>
        </a:prstGeom>
      </xdr:spPr>
    </xdr:pic>
    <xdr:clientData/>
  </xdr:twoCellAnchor>
  <xdr:oneCellAnchor>
    <xdr:from>
      <xdr:col>0</xdr:col>
      <xdr:colOff>370231</xdr:colOff>
      <xdr:row>0</xdr:row>
      <xdr:rowOff>97322</xdr:rowOff>
    </xdr:from>
    <xdr:ext cx="723073" cy="513992"/>
    <xdr:pic>
      <xdr:nvPicPr>
        <xdr:cNvPr id="6" name="Imagen 5">
          <a:extLst>
            <a:ext uri="{FF2B5EF4-FFF2-40B4-BE49-F238E27FC236}">
              <a16:creationId xmlns:a16="http://schemas.microsoft.com/office/drawing/2014/main" id="{10109F4F-CDBE-433E-AB21-E12D60060E6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0427" t="5373" r="11577" b="4702"/>
        <a:stretch/>
      </xdr:blipFill>
      <xdr:spPr>
        <a:xfrm>
          <a:off x="370231" y="97322"/>
          <a:ext cx="723073" cy="513992"/>
        </a:xfrm>
        <a:prstGeom prst="rect">
          <a:avLst/>
        </a:prstGeom>
      </xdr:spPr>
    </xdr:pic>
    <xdr:clientData/>
  </xdr:oneCellAnchor>
  <xdr:twoCellAnchor editAs="oneCell">
    <xdr:from>
      <xdr:col>3</xdr:col>
      <xdr:colOff>1391476</xdr:colOff>
      <xdr:row>17</xdr:row>
      <xdr:rowOff>66260</xdr:rowOff>
    </xdr:from>
    <xdr:to>
      <xdr:col>8</xdr:col>
      <xdr:colOff>554934</xdr:colOff>
      <xdr:row>24</xdr:row>
      <xdr:rowOff>124239</xdr:rowOff>
    </xdr:to>
    <xdr:pic>
      <xdr:nvPicPr>
        <xdr:cNvPr id="7" name="Imagen 6">
          <a:extLst>
            <a:ext uri="{FF2B5EF4-FFF2-40B4-BE49-F238E27FC236}">
              <a16:creationId xmlns:a16="http://schemas.microsoft.com/office/drawing/2014/main" id="{92FFE231-4A8E-4FB4-9284-3A097FB977FA}"/>
            </a:ext>
          </a:extLst>
        </xdr:cNvPr>
        <xdr:cNvPicPr>
          <a:picLocks noChangeAspect="1"/>
        </xdr:cNvPicPr>
      </xdr:nvPicPr>
      <xdr:blipFill>
        <a:blip xmlns:r="http://schemas.openxmlformats.org/officeDocument/2006/relationships" r:embed="rId5"/>
        <a:stretch>
          <a:fillRect/>
        </a:stretch>
      </xdr:blipFill>
      <xdr:spPr>
        <a:xfrm>
          <a:off x="4340085" y="3462130"/>
          <a:ext cx="4058479" cy="1391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198783</xdr:colOff>
      <xdr:row>0</xdr:row>
      <xdr:rowOff>66262</xdr:rowOff>
    </xdr:from>
    <xdr:to>
      <xdr:col>0</xdr:col>
      <xdr:colOff>778564</xdr:colOff>
      <xdr:row>2</xdr:row>
      <xdr:rowOff>297953</xdr:rowOff>
    </xdr:to>
    <xdr:pic>
      <xdr:nvPicPr>
        <xdr:cNvPr id="2" name="Imagen 1">
          <a:extLst>
            <a:ext uri="{FF2B5EF4-FFF2-40B4-BE49-F238E27FC236}">
              <a16:creationId xmlns:a16="http://schemas.microsoft.com/office/drawing/2014/main" id="{A95696DA-47B7-4335-8E1D-B193D9419A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427" t="5373" r="11577" b="4702"/>
        <a:stretch/>
      </xdr:blipFill>
      <xdr:spPr>
        <a:xfrm>
          <a:off x="198783" y="66262"/>
          <a:ext cx="579781" cy="64462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00B050"/>
    <pageSetUpPr fitToPage="1"/>
  </sheetPr>
  <dimension ref="B1:L41"/>
  <sheetViews>
    <sheetView showGridLines="0" tabSelected="1" showRuler="0" zoomScale="85" zoomScaleNormal="85" zoomScaleSheetLayoutView="70" zoomScalePageLayoutView="70" workbookViewId="0">
      <selection activeCell="O5" sqref="O5"/>
    </sheetView>
  </sheetViews>
  <sheetFormatPr baseColWidth="10" defaultColWidth="11.42578125" defaultRowHeight="14.25"/>
  <cols>
    <col min="1" max="1" width="1.42578125" style="10" customWidth="1"/>
    <col min="2" max="2" width="20.5703125" style="10" customWidth="1"/>
    <col min="3" max="3" width="23.5703125" style="10" customWidth="1"/>
    <col min="4" max="4" width="19" style="10" customWidth="1"/>
    <col min="5" max="5" width="16.28515625" style="10" customWidth="1"/>
    <col min="6" max="6" width="16.140625" style="10" hidden="1" customWidth="1"/>
    <col min="7" max="7" width="15.28515625" style="10" customWidth="1"/>
    <col min="8" max="8" width="12.85546875" style="10" customWidth="1"/>
    <col min="9" max="9" width="24.42578125" style="10" customWidth="1"/>
    <col min="10" max="10" width="21.28515625" style="10" customWidth="1"/>
    <col min="11" max="11" width="28.140625" style="10" customWidth="1"/>
    <col min="12" max="12" width="30.28515625" style="10" customWidth="1"/>
    <col min="13" max="13" width="16.7109375" style="10" customWidth="1"/>
    <col min="14" max="14" width="13.140625" style="10" customWidth="1"/>
    <col min="15" max="16384" width="11.42578125" style="10"/>
  </cols>
  <sheetData>
    <row r="1" spans="2:12" ht="21.75" customHeight="1">
      <c r="B1" s="86"/>
      <c r="C1" s="89" t="s">
        <v>267</v>
      </c>
      <c r="D1" s="90"/>
      <c r="E1" s="90"/>
      <c r="F1" s="90"/>
      <c r="G1" s="90"/>
      <c r="H1" s="90"/>
      <c r="I1" s="90"/>
      <c r="J1" s="91"/>
      <c r="K1" s="73" t="s">
        <v>0</v>
      </c>
      <c r="L1" s="72">
        <v>46197</v>
      </c>
    </row>
    <row r="2" spans="2:12" ht="22.5" customHeight="1">
      <c r="B2" s="87"/>
      <c r="C2" s="92"/>
      <c r="D2" s="93"/>
      <c r="E2" s="93"/>
      <c r="F2" s="93"/>
      <c r="G2" s="93"/>
      <c r="H2" s="93"/>
      <c r="I2" s="93"/>
      <c r="J2" s="94"/>
      <c r="K2" s="74" t="s">
        <v>261</v>
      </c>
      <c r="L2" s="75" t="s">
        <v>262</v>
      </c>
    </row>
    <row r="3" spans="2:12" ht="27.75" customHeight="1" thickBot="1">
      <c r="B3" s="88"/>
      <c r="C3" s="95"/>
      <c r="D3" s="96"/>
      <c r="E3" s="96"/>
      <c r="F3" s="96"/>
      <c r="G3" s="96"/>
      <c r="H3" s="96"/>
      <c r="I3" s="96"/>
      <c r="J3" s="97"/>
      <c r="K3" s="84" t="s">
        <v>2</v>
      </c>
      <c r="L3" s="85"/>
    </row>
    <row r="5" spans="2:12">
      <c r="B5" s="98" t="s">
        <v>3</v>
      </c>
      <c r="C5" s="98"/>
      <c r="D5" s="98"/>
      <c r="E5" s="98"/>
      <c r="F5" s="98"/>
      <c r="G5" s="99" t="s">
        <v>4</v>
      </c>
      <c r="H5" s="99"/>
      <c r="I5" s="99"/>
      <c r="J5" s="99"/>
      <c r="K5" s="99"/>
      <c r="L5" s="99"/>
    </row>
    <row r="6" spans="2:12">
      <c r="B6" s="100" t="s">
        <v>5</v>
      </c>
      <c r="C6" s="100"/>
      <c r="D6" s="100"/>
      <c r="E6" s="100"/>
      <c r="F6" s="100"/>
      <c r="G6" s="99" t="s">
        <v>6</v>
      </c>
      <c r="H6" s="99"/>
      <c r="I6" s="99"/>
      <c r="J6" s="99"/>
      <c r="K6" s="99"/>
      <c r="L6" s="99"/>
    </row>
    <row r="7" spans="2:12">
      <c r="B7" s="100" t="s">
        <v>7</v>
      </c>
      <c r="C7" s="100"/>
      <c r="D7" s="100"/>
      <c r="E7" s="100"/>
      <c r="F7" s="100"/>
      <c r="G7" s="99" t="s">
        <v>8</v>
      </c>
      <c r="H7" s="99"/>
      <c r="I7" s="99"/>
      <c r="J7" s="99"/>
      <c r="K7" s="99"/>
      <c r="L7" s="99"/>
    </row>
    <row r="8" spans="2:12">
      <c r="B8" s="98" t="s">
        <v>9</v>
      </c>
      <c r="C8" s="98"/>
      <c r="D8" s="98"/>
      <c r="E8" s="98"/>
      <c r="F8" s="98"/>
      <c r="G8" s="99" t="s">
        <v>10</v>
      </c>
      <c r="H8" s="99"/>
      <c r="I8" s="99"/>
      <c r="J8" s="99"/>
      <c r="K8" s="99"/>
      <c r="L8" s="99"/>
    </row>
    <row r="9" spans="2:12">
      <c r="B9" s="98" t="s">
        <v>11</v>
      </c>
      <c r="C9" s="98"/>
      <c r="D9" s="98"/>
      <c r="E9" s="98"/>
      <c r="F9" s="98"/>
      <c r="G9" s="99" t="s">
        <v>12</v>
      </c>
      <c r="H9" s="99"/>
      <c r="I9" s="99"/>
      <c r="J9" s="99"/>
      <c r="K9" s="99"/>
      <c r="L9" s="99"/>
    </row>
    <row r="10" spans="2:12" ht="25.5" customHeight="1">
      <c r="B10" s="98" t="s">
        <v>13</v>
      </c>
      <c r="C10" s="98"/>
      <c r="D10" s="98"/>
      <c r="E10" s="98"/>
      <c r="F10" s="98"/>
      <c r="G10" s="99" t="s">
        <v>14</v>
      </c>
      <c r="H10" s="99"/>
      <c r="I10" s="99"/>
      <c r="J10" s="99"/>
      <c r="K10" s="99"/>
      <c r="L10" s="99"/>
    </row>
    <row r="11" spans="2:12" ht="74.25" customHeight="1">
      <c r="B11" s="100" t="s">
        <v>15</v>
      </c>
      <c r="C11" s="100"/>
      <c r="D11" s="100"/>
      <c r="E11" s="100"/>
      <c r="F11" s="100"/>
      <c r="G11" s="99" t="s">
        <v>251</v>
      </c>
      <c r="H11" s="99"/>
      <c r="I11" s="99"/>
      <c r="J11" s="99"/>
      <c r="K11" s="99"/>
      <c r="L11" s="99"/>
    </row>
    <row r="12" spans="2:12" ht="43.5" customHeight="1">
      <c r="B12" s="98" t="s">
        <v>252</v>
      </c>
      <c r="C12" s="98"/>
      <c r="D12" s="98"/>
      <c r="E12" s="98"/>
      <c r="F12" s="98"/>
      <c r="G12" s="101" t="s">
        <v>253</v>
      </c>
      <c r="H12" s="101"/>
      <c r="I12" s="101"/>
      <c r="J12" s="101"/>
      <c r="K12" s="101"/>
      <c r="L12" s="101"/>
    </row>
    <row r="13" spans="2:12" ht="39.75" customHeight="1">
      <c r="B13" s="100" t="s">
        <v>16</v>
      </c>
      <c r="C13" s="100"/>
      <c r="D13" s="100"/>
      <c r="E13" s="100"/>
      <c r="F13" s="100"/>
      <c r="G13" s="101" t="s">
        <v>17</v>
      </c>
      <c r="H13" s="101"/>
      <c r="I13" s="101"/>
      <c r="J13" s="101"/>
      <c r="K13" s="101"/>
      <c r="L13" s="101"/>
    </row>
    <row r="14" spans="2:12" ht="186" customHeight="1">
      <c r="B14" s="100" t="s">
        <v>18</v>
      </c>
      <c r="C14" s="100"/>
      <c r="D14" s="100"/>
      <c r="E14" s="100"/>
      <c r="F14" s="100"/>
      <c r="G14" s="99" t="s">
        <v>19</v>
      </c>
      <c r="H14" s="99"/>
      <c r="I14" s="99"/>
      <c r="J14" s="99"/>
      <c r="K14" s="99"/>
      <c r="L14" s="99"/>
    </row>
    <row r="15" spans="2:12" ht="29.25" customHeight="1">
      <c r="B15" s="98" t="s">
        <v>20</v>
      </c>
      <c r="C15" s="98"/>
      <c r="D15" s="98"/>
      <c r="E15" s="98"/>
      <c r="F15" s="98"/>
      <c r="G15" s="99" t="s">
        <v>21</v>
      </c>
      <c r="H15" s="99"/>
      <c r="I15" s="99"/>
      <c r="J15" s="99"/>
      <c r="K15" s="99"/>
      <c r="L15" s="99"/>
    </row>
    <row r="16" spans="2:12" ht="42.75" customHeight="1">
      <c r="B16" s="100" t="s">
        <v>22</v>
      </c>
      <c r="C16" s="100"/>
      <c r="D16" s="100"/>
      <c r="E16" s="100"/>
      <c r="F16" s="100"/>
      <c r="G16" s="99" t="s">
        <v>23</v>
      </c>
      <c r="H16" s="99"/>
      <c r="I16" s="99"/>
      <c r="J16" s="99"/>
      <c r="K16" s="99"/>
      <c r="L16" s="99"/>
    </row>
    <row r="17" spans="2:12">
      <c r="B17" s="100"/>
      <c r="C17" s="100"/>
      <c r="D17" s="100"/>
      <c r="E17" s="100"/>
      <c r="F17" s="100"/>
      <c r="G17" s="99" t="s">
        <v>24</v>
      </c>
      <c r="H17" s="99"/>
      <c r="I17" s="99"/>
      <c r="J17" s="99"/>
      <c r="K17" s="99"/>
      <c r="L17" s="99"/>
    </row>
    <row r="18" spans="2:12" ht="26.25" customHeight="1">
      <c r="B18" s="100"/>
      <c r="C18" s="100"/>
      <c r="D18" s="100"/>
      <c r="E18" s="100"/>
      <c r="F18" s="100"/>
      <c r="G18" s="99" t="s">
        <v>25</v>
      </c>
      <c r="H18" s="99"/>
      <c r="I18" s="99"/>
      <c r="J18" s="99"/>
      <c r="K18" s="99"/>
      <c r="L18" s="99"/>
    </row>
    <row r="19" spans="2:12">
      <c r="B19" s="100"/>
      <c r="C19" s="100"/>
      <c r="D19" s="100"/>
      <c r="E19" s="100"/>
      <c r="F19" s="100"/>
      <c r="G19" s="99" t="s">
        <v>26</v>
      </c>
      <c r="H19" s="99"/>
      <c r="I19" s="99"/>
      <c r="J19" s="99"/>
      <c r="K19" s="99"/>
      <c r="L19" s="99"/>
    </row>
    <row r="20" spans="2:12" ht="14.25" customHeight="1">
      <c r="B20" s="100" t="s">
        <v>27</v>
      </c>
      <c r="C20" s="100"/>
      <c r="D20" s="100"/>
      <c r="E20" s="100"/>
      <c r="F20" s="100"/>
      <c r="G20" s="99" t="s">
        <v>28</v>
      </c>
      <c r="H20" s="99"/>
      <c r="I20" s="99"/>
      <c r="J20" s="99"/>
      <c r="K20" s="99"/>
      <c r="L20" s="99"/>
    </row>
    <row r="21" spans="2:12" ht="14.25" customHeight="1">
      <c r="B21" s="100"/>
      <c r="C21" s="100"/>
      <c r="D21" s="100"/>
      <c r="E21" s="100"/>
      <c r="F21" s="100"/>
      <c r="G21" s="99" t="s">
        <v>29</v>
      </c>
      <c r="H21" s="99"/>
      <c r="I21" s="99"/>
      <c r="J21" s="99"/>
      <c r="K21" s="99"/>
      <c r="L21" s="99"/>
    </row>
    <row r="22" spans="2:12" ht="15" customHeight="1">
      <c r="B22" s="100"/>
      <c r="C22" s="100"/>
      <c r="D22" s="100"/>
      <c r="E22" s="100"/>
      <c r="F22" s="100"/>
      <c r="G22" s="99" t="s">
        <v>30</v>
      </c>
      <c r="H22" s="99"/>
      <c r="I22" s="99"/>
      <c r="J22" s="99"/>
      <c r="K22" s="99"/>
      <c r="L22" s="99"/>
    </row>
    <row r="23" spans="2:12" ht="14.25" customHeight="1">
      <c r="B23" s="100" t="s">
        <v>31</v>
      </c>
      <c r="C23" s="100"/>
      <c r="D23" s="100"/>
      <c r="E23" s="100"/>
      <c r="F23" s="100"/>
      <c r="G23" s="99" t="s">
        <v>32</v>
      </c>
      <c r="H23" s="99"/>
      <c r="I23" s="99"/>
      <c r="J23" s="99"/>
      <c r="K23" s="99"/>
      <c r="L23" s="99"/>
    </row>
    <row r="24" spans="2:12" ht="38.25" customHeight="1">
      <c r="B24" s="100"/>
      <c r="C24" s="100"/>
      <c r="D24" s="100"/>
      <c r="E24" s="100"/>
      <c r="F24" s="100"/>
      <c r="G24" s="99" t="s">
        <v>33</v>
      </c>
      <c r="H24" s="99"/>
      <c r="I24" s="99"/>
      <c r="J24" s="99"/>
      <c r="K24" s="99"/>
      <c r="L24" s="99"/>
    </row>
    <row r="25" spans="2:12" ht="14.25" customHeight="1">
      <c r="B25" s="100"/>
      <c r="C25" s="100"/>
      <c r="D25" s="100"/>
      <c r="E25" s="100"/>
      <c r="F25" s="100"/>
      <c r="G25" s="99" t="s">
        <v>254</v>
      </c>
      <c r="H25" s="99"/>
      <c r="I25" s="99"/>
      <c r="J25" s="99"/>
      <c r="K25" s="99"/>
      <c r="L25" s="99"/>
    </row>
    <row r="26" spans="2:12" ht="32.25" customHeight="1">
      <c r="B26" s="100"/>
      <c r="C26" s="100"/>
      <c r="D26" s="100"/>
      <c r="E26" s="100"/>
      <c r="F26" s="100"/>
      <c r="G26" s="99" t="s">
        <v>34</v>
      </c>
      <c r="H26" s="99"/>
      <c r="I26" s="99"/>
      <c r="J26" s="99"/>
      <c r="K26" s="99"/>
      <c r="L26" s="99"/>
    </row>
    <row r="27" spans="2:12">
      <c r="B27" s="100"/>
      <c r="C27" s="100"/>
      <c r="D27" s="100"/>
      <c r="E27" s="100"/>
      <c r="F27" s="100"/>
      <c r="G27" s="99" t="s">
        <v>35</v>
      </c>
      <c r="H27" s="99"/>
      <c r="I27" s="99"/>
      <c r="J27" s="99"/>
      <c r="K27" s="99"/>
      <c r="L27" s="99"/>
    </row>
    <row r="28" spans="2:12" ht="15" customHeight="1">
      <c r="B28" s="100"/>
      <c r="C28" s="100"/>
      <c r="D28" s="100"/>
      <c r="E28" s="100"/>
      <c r="F28" s="100"/>
      <c r="G28" s="99" t="s">
        <v>36</v>
      </c>
      <c r="H28" s="99"/>
      <c r="I28" s="99"/>
      <c r="J28" s="99"/>
      <c r="K28" s="99"/>
      <c r="L28" s="99"/>
    </row>
    <row r="29" spans="2:12" ht="28.5" customHeight="1">
      <c r="B29" s="98" t="s">
        <v>37</v>
      </c>
      <c r="C29" s="98"/>
      <c r="D29" s="98"/>
      <c r="E29" s="98"/>
      <c r="F29" s="98"/>
      <c r="G29" s="99" t="s">
        <v>38</v>
      </c>
      <c r="H29" s="99"/>
      <c r="I29" s="99"/>
      <c r="J29" s="99"/>
      <c r="K29" s="99"/>
      <c r="L29" s="99"/>
    </row>
    <row r="30" spans="2:12" ht="136.5" customHeight="1">
      <c r="B30" s="98" t="s">
        <v>39</v>
      </c>
      <c r="C30" s="98"/>
      <c r="D30" s="98"/>
      <c r="E30" s="98"/>
      <c r="F30" s="98"/>
      <c r="G30" s="99" t="s">
        <v>255</v>
      </c>
      <c r="H30" s="99"/>
      <c r="I30" s="99"/>
      <c r="J30" s="99"/>
      <c r="K30" s="99"/>
      <c r="L30" s="99"/>
    </row>
    <row r="31" spans="2:12" ht="143.25" customHeight="1">
      <c r="B31" s="98" t="s">
        <v>40</v>
      </c>
      <c r="C31" s="98"/>
      <c r="D31" s="98"/>
      <c r="E31" s="98"/>
      <c r="F31" s="98"/>
      <c r="G31" s="99" t="s">
        <v>256</v>
      </c>
      <c r="H31" s="99"/>
      <c r="I31" s="99"/>
      <c r="J31" s="99"/>
      <c r="K31" s="99"/>
      <c r="L31" s="99"/>
    </row>
    <row r="32" spans="2:12" ht="27.75" customHeight="1">
      <c r="B32" s="98" t="s">
        <v>41</v>
      </c>
      <c r="C32" s="98"/>
      <c r="D32" s="98"/>
      <c r="E32" s="98"/>
      <c r="F32" s="98"/>
      <c r="G32" s="99" t="s">
        <v>42</v>
      </c>
      <c r="H32" s="99"/>
      <c r="I32" s="99"/>
      <c r="J32" s="99"/>
      <c r="K32" s="99"/>
      <c r="L32" s="99"/>
    </row>
    <row r="33" spans="2:12" ht="30" customHeight="1">
      <c r="B33" s="98" t="s">
        <v>43</v>
      </c>
      <c r="C33" s="98"/>
      <c r="D33" s="98"/>
      <c r="E33" s="98"/>
      <c r="F33" s="98"/>
      <c r="G33" s="99" t="s">
        <v>44</v>
      </c>
      <c r="H33" s="99"/>
      <c r="I33" s="99"/>
      <c r="J33" s="99"/>
      <c r="K33" s="99"/>
      <c r="L33" s="99"/>
    </row>
    <row r="34" spans="2:12" ht="73.5" customHeight="1">
      <c r="B34" s="98" t="s">
        <v>45</v>
      </c>
      <c r="C34" s="98"/>
      <c r="D34" s="98"/>
      <c r="E34" s="98"/>
      <c r="F34" s="98"/>
      <c r="G34" s="99" t="s">
        <v>46</v>
      </c>
      <c r="H34" s="99"/>
      <c r="I34" s="99"/>
      <c r="J34" s="99"/>
      <c r="K34" s="99"/>
      <c r="L34" s="99"/>
    </row>
    <row r="35" spans="2:12" ht="31.5" customHeight="1">
      <c r="B35" s="98" t="s">
        <v>47</v>
      </c>
      <c r="C35" s="98"/>
      <c r="D35" s="98"/>
      <c r="E35" s="98"/>
      <c r="F35" s="98"/>
      <c r="G35" s="99" t="s">
        <v>48</v>
      </c>
      <c r="H35" s="99"/>
      <c r="I35" s="99"/>
      <c r="J35" s="99"/>
      <c r="K35" s="99"/>
      <c r="L35" s="99"/>
    </row>
    <row r="36" spans="2:12" ht="27" customHeight="1">
      <c r="B36" s="98" t="s">
        <v>49</v>
      </c>
      <c r="C36" s="98"/>
      <c r="D36" s="98"/>
      <c r="E36" s="98"/>
      <c r="F36" s="98"/>
      <c r="G36" s="99" t="s">
        <v>50</v>
      </c>
      <c r="H36" s="99"/>
      <c r="I36" s="99"/>
      <c r="J36" s="99"/>
      <c r="K36" s="99"/>
      <c r="L36" s="99"/>
    </row>
    <row r="37" spans="2:12" ht="29.25" customHeight="1">
      <c r="B37" s="98" t="s">
        <v>51</v>
      </c>
      <c r="C37" s="98"/>
      <c r="D37" s="98"/>
      <c r="E37" s="98"/>
      <c r="F37" s="98"/>
      <c r="G37" s="99" t="s">
        <v>257</v>
      </c>
      <c r="H37" s="99"/>
      <c r="I37" s="99"/>
      <c r="J37" s="99"/>
      <c r="K37" s="99"/>
      <c r="L37" s="99"/>
    </row>
    <row r="38" spans="2:12" ht="28.5" customHeight="1">
      <c r="B38" s="98" t="s">
        <v>52</v>
      </c>
      <c r="C38" s="98"/>
      <c r="D38" s="98"/>
      <c r="E38" s="98"/>
      <c r="F38" s="98"/>
      <c r="G38" s="99" t="s">
        <v>258</v>
      </c>
      <c r="H38" s="99"/>
      <c r="I38" s="99"/>
      <c r="J38" s="99"/>
      <c r="K38" s="99"/>
      <c r="L38" s="99"/>
    </row>
    <row r="39" spans="2:12" ht="16.5">
      <c r="B39" s="83" t="s">
        <v>53</v>
      </c>
      <c r="C39" s="83"/>
      <c r="D39" s="83"/>
      <c r="E39" s="83"/>
      <c r="F39" s="83"/>
      <c r="G39" s="83"/>
      <c r="H39" s="83"/>
      <c r="I39" s="83"/>
      <c r="J39" s="83"/>
      <c r="K39" s="83"/>
      <c r="L39" s="83"/>
    </row>
    <row r="40" spans="2:12">
      <c r="B40" s="82" t="s">
        <v>54</v>
      </c>
      <c r="C40" s="82"/>
      <c r="D40" s="82"/>
      <c r="E40" s="82"/>
      <c r="F40" s="82"/>
      <c r="G40" s="82"/>
      <c r="H40" s="82"/>
      <c r="I40" s="82"/>
      <c r="J40" s="82"/>
      <c r="K40" s="82"/>
      <c r="L40" s="82"/>
    </row>
    <row r="41" spans="2:12">
      <c r="B41" s="82" t="s">
        <v>55</v>
      </c>
      <c r="C41" s="82"/>
      <c r="D41" s="82"/>
      <c r="E41" s="82"/>
      <c r="F41" s="82"/>
      <c r="G41" s="82"/>
      <c r="H41" s="82"/>
      <c r="I41" s="82"/>
      <c r="J41" s="82"/>
      <c r="K41" s="82"/>
      <c r="L41" s="82"/>
    </row>
  </sheetData>
  <protectedRanges>
    <protectedRange sqref="B5:B10" name="Rango1_1_1"/>
    <protectedRange sqref="G11 B11" name="Rango1_1_1_1"/>
    <protectedRange sqref="G12 B12" name="Rango1_1_2"/>
    <protectedRange sqref="G13 B13" name="Rango1_1_3"/>
    <protectedRange sqref="G15 B15" name="Rango1_5"/>
    <protectedRange sqref="G16 B16" name="Rango1_2_1"/>
    <protectedRange sqref="G17:G19" name="Rango1_3_1"/>
  </protectedRanges>
  <mergeCells count="64">
    <mergeCell ref="G35:L35"/>
    <mergeCell ref="G36:L36"/>
    <mergeCell ref="G37:L37"/>
    <mergeCell ref="G38:L38"/>
    <mergeCell ref="G18:L18"/>
    <mergeCell ref="G19:L19"/>
    <mergeCell ref="G20:L20"/>
    <mergeCell ref="G21:L21"/>
    <mergeCell ref="G22:L22"/>
    <mergeCell ref="G23:L23"/>
    <mergeCell ref="G24:L24"/>
    <mergeCell ref="G25:L25"/>
    <mergeCell ref="G26:L26"/>
    <mergeCell ref="G31:L31"/>
    <mergeCell ref="G32:L32"/>
    <mergeCell ref="G33:L33"/>
    <mergeCell ref="G34:L34"/>
    <mergeCell ref="G10:L10"/>
    <mergeCell ref="G11:L11"/>
    <mergeCell ref="G12:L12"/>
    <mergeCell ref="G13:L13"/>
    <mergeCell ref="G14:L14"/>
    <mergeCell ref="B15:F15"/>
    <mergeCell ref="G15:L15"/>
    <mergeCell ref="G16:L16"/>
    <mergeCell ref="G17:L17"/>
    <mergeCell ref="B31:F31"/>
    <mergeCell ref="B32:F32"/>
    <mergeCell ref="B33:F33"/>
    <mergeCell ref="B34:F34"/>
    <mergeCell ref="B35:F35"/>
    <mergeCell ref="B36:F36"/>
    <mergeCell ref="G9:L9"/>
    <mergeCell ref="B37:F37"/>
    <mergeCell ref="B38:F38"/>
    <mergeCell ref="B14:F14"/>
    <mergeCell ref="B5:F5"/>
    <mergeCell ref="B16:F19"/>
    <mergeCell ref="B20:F22"/>
    <mergeCell ref="B23:F28"/>
    <mergeCell ref="B6:F6"/>
    <mergeCell ref="B7:F7"/>
    <mergeCell ref="B8:F8"/>
    <mergeCell ref="B9:F9"/>
    <mergeCell ref="B10:F10"/>
    <mergeCell ref="B11:F11"/>
    <mergeCell ref="B12:F12"/>
    <mergeCell ref="B13:F13"/>
    <mergeCell ref="B40:L40"/>
    <mergeCell ref="B41:L41"/>
    <mergeCell ref="B39:L39"/>
    <mergeCell ref="K3:L3"/>
    <mergeCell ref="B1:B3"/>
    <mergeCell ref="C1:J3"/>
    <mergeCell ref="B29:F29"/>
    <mergeCell ref="B30:F30"/>
    <mergeCell ref="G27:L27"/>
    <mergeCell ref="G28:L28"/>
    <mergeCell ref="G29:L29"/>
    <mergeCell ref="G30:L30"/>
    <mergeCell ref="G5:L5"/>
    <mergeCell ref="G6:L6"/>
    <mergeCell ref="G7:L7"/>
    <mergeCell ref="G8:L8"/>
  </mergeCells>
  <printOptions verticalCentered="1"/>
  <pageMargins left="0.23622047244094491" right="0.23622047244094491" top="0.74803149606299213" bottom="0.74803149606299213" header="0.31496062992125984" footer="0.31496062992125984"/>
  <pageSetup scale="48"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O162"/>
  <sheetViews>
    <sheetView showGridLines="0" zoomScale="80" zoomScaleNormal="80" zoomScaleSheetLayoutView="70" zoomScalePageLayoutView="70" workbookViewId="0">
      <selection activeCell="N11" sqref="N11"/>
    </sheetView>
  </sheetViews>
  <sheetFormatPr baseColWidth="10" defaultColWidth="11.42578125" defaultRowHeight="14.25"/>
  <cols>
    <col min="1" max="1" width="3.140625" style="32" customWidth="1"/>
    <col min="2" max="2" width="13" style="32" customWidth="1"/>
    <col min="3" max="3" width="23.5703125" style="32" customWidth="1"/>
    <col min="4" max="4" width="19" style="32" customWidth="1"/>
    <col min="5" max="5" width="21.5703125" style="32" customWidth="1"/>
    <col min="6" max="6" width="16.140625" style="32" customWidth="1"/>
    <col min="7" max="7" width="15.28515625" style="32" customWidth="1"/>
    <col min="8" max="8" width="14.28515625" style="32" customWidth="1"/>
    <col min="9" max="9" width="24.42578125" style="32" customWidth="1"/>
    <col min="10" max="10" width="22.5703125" style="32" customWidth="1"/>
    <col min="11" max="11" width="18" style="32" customWidth="1"/>
    <col min="12" max="12" width="30.28515625" style="32" customWidth="1"/>
    <col min="13" max="13" width="16.7109375" style="32" customWidth="1"/>
    <col min="14" max="14" width="13.140625" style="32" customWidth="1"/>
    <col min="15" max="16384" width="11.42578125" style="32"/>
  </cols>
  <sheetData>
    <row r="1" spans="2:15" ht="18.75" customHeight="1">
      <c r="B1" s="103"/>
      <c r="C1" s="106" t="s">
        <v>266</v>
      </c>
      <c r="D1" s="107"/>
      <c r="E1" s="107"/>
      <c r="F1" s="107"/>
      <c r="G1" s="107"/>
      <c r="H1" s="107"/>
      <c r="I1" s="107"/>
      <c r="J1" s="108"/>
      <c r="K1" s="73" t="s">
        <v>0</v>
      </c>
      <c r="L1" s="72">
        <v>46197</v>
      </c>
    </row>
    <row r="2" spans="2:15" ht="20.25" customHeight="1">
      <c r="B2" s="104"/>
      <c r="C2" s="109"/>
      <c r="D2" s="110"/>
      <c r="E2" s="110"/>
      <c r="F2" s="110"/>
      <c r="G2" s="110"/>
      <c r="H2" s="110"/>
      <c r="I2" s="110"/>
      <c r="J2" s="111"/>
      <c r="K2" s="74" t="s">
        <v>261</v>
      </c>
      <c r="L2" s="75" t="s">
        <v>263</v>
      </c>
    </row>
    <row r="3" spans="2:15" ht="24.75" customHeight="1" thickBot="1">
      <c r="B3" s="105"/>
      <c r="C3" s="112"/>
      <c r="D3" s="113"/>
      <c r="E3" s="113"/>
      <c r="F3" s="113"/>
      <c r="G3" s="113"/>
      <c r="H3" s="113"/>
      <c r="I3" s="113"/>
      <c r="J3" s="114"/>
      <c r="K3" s="84" t="s">
        <v>2</v>
      </c>
      <c r="L3" s="85"/>
    </row>
    <row r="4" spans="2:15" ht="15" thickBot="1"/>
    <row r="5" spans="2:15" ht="15" customHeight="1" thickBot="1">
      <c r="B5" s="238" t="s">
        <v>3</v>
      </c>
      <c r="C5" s="239"/>
      <c r="D5" s="172"/>
      <c r="E5" s="173"/>
      <c r="F5" s="193" t="s">
        <v>5</v>
      </c>
      <c r="G5" s="194"/>
      <c r="H5" s="195"/>
      <c r="I5" s="15"/>
      <c r="J5" s="193" t="s">
        <v>7</v>
      </c>
      <c r="K5" s="215"/>
      <c r="L5" s="16"/>
    </row>
    <row r="6" spans="2:15" ht="26.25" customHeight="1" thickBot="1">
      <c r="B6" s="168" t="s">
        <v>57</v>
      </c>
      <c r="C6" s="169"/>
      <c r="D6" s="169"/>
      <c r="E6" s="174"/>
      <c r="F6" s="168" t="s">
        <v>58</v>
      </c>
      <c r="G6" s="169"/>
      <c r="H6" s="169"/>
      <c r="I6" s="170"/>
      <c r="J6" s="171" t="s">
        <v>13</v>
      </c>
      <c r="K6" s="169"/>
      <c r="L6" s="170"/>
    </row>
    <row r="7" spans="2:15" ht="15" customHeight="1" thickBot="1">
      <c r="B7" s="256"/>
      <c r="C7" s="257"/>
      <c r="D7" s="257"/>
      <c r="E7" s="258"/>
      <c r="F7" s="259">
        <v>0.875</v>
      </c>
      <c r="G7" s="257"/>
      <c r="H7" s="257"/>
      <c r="I7" s="260"/>
      <c r="J7" s="261"/>
      <c r="K7" s="262"/>
      <c r="L7" s="263"/>
    </row>
    <row r="8" spans="2:15" ht="15.75" thickBot="1">
      <c r="B8" s="175" t="s">
        <v>59</v>
      </c>
      <c r="C8" s="176"/>
      <c r="D8" s="216"/>
      <c r="E8" s="216"/>
      <c r="F8" s="216"/>
      <c r="G8" s="216"/>
      <c r="H8" s="216"/>
      <c r="I8" s="216"/>
      <c r="J8" s="216"/>
      <c r="K8" s="216"/>
      <c r="L8" s="177"/>
    </row>
    <row r="9" spans="2:15" ht="14.25" customHeight="1" thickBot="1">
      <c r="B9" s="202" t="s">
        <v>60</v>
      </c>
      <c r="C9" s="240"/>
      <c r="D9" s="228"/>
      <c r="E9" s="229"/>
      <c r="F9" s="229"/>
      <c r="G9" s="229"/>
      <c r="H9" s="230"/>
      <c r="I9" s="211" t="s">
        <v>61</v>
      </c>
      <c r="J9" s="212"/>
      <c r="K9" s="213"/>
      <c r="L9" s="13" t="s">
        <v>62</v>
      </c>
      <c r="O9" s="11"/>
    </row>
    <row r="10" spans="2:15" ht="15.75" customHeight="1" thickBot="1">
      <c r="B10" s="202" t="s">
        <v>63</v>
      </c>
      <c r="C10" s="241"/>
      <c r="D10" s="242"/>
      <c r="E10" s="243"/>
      <c r="F10" s="243"/>
      <c r="G10" s="243"/>
      <c r="H10" s="243"/>
      <c r="I10" s="214"/>
      <c r="J10" s="181"/>
      <c r="K10" s="182"/>
      <c r="L10" s="33"/>
    </row>
    <row r="11" spans="2:15" ht="15" customHeight="1" thickBot="1">
      <c r="B11" s="175" t="s">
        <v>212</v>
      </c>
      <c r="C11" s="176"/>
      <c r="D11" s="176"/>
      <c r="E11" s="176"/>
      <c r="F11" s="176"/>
      <c r="G11" s="176"/>
      <c r="H11" s="176"/>
      <c r="I11" s="176"/>
      <c r="J11" s="176"/>
      <c r="K11" s="176"/>
      <c r="L11" s="177"/>
    </row>
    <row r="12" spans="2:15" ht="15" thickBot="1">
      <c r="B12" s="202" t="s">
        <v>60</v>
      </c>
      <c r="C12" s="255"/>
      <c r="D12" s="178"/>
      <c r="E12" s="179"/>
      <c r="F12" s="179"/>
      <c r="G12" s="179"/>
      <c r="H12" s="179"/>
      <c r="I12" s="180"/>
      <c r="J12" s="13" t="s">
        <v>64</v>
      </c>
      <c r="K12" s="181"/>
      <c r="L12" s="182"/>
    </row>
    <row r="13" spans="2:15" ht="15.75" thickBot="1">
      <c r="B13" s="199" t="s">
        <v>16</v>
      </c>
      <c r="C13" s="200"/>
      <c r="D13" s="200"/>
      <c r="E13" s="200"/>
      <c r="F13" s="200"/>
      <c r="G13" s="200"/>
      <c r="H13" s="200"/>
      <c r="I13" s="200"/>
      <c r="J13" s="200"/>
      <c r="K13" s="200"/>
      <c r="L13" s="201"/>
    </row>
    <row r="14" spans="2:15" ht="30" customHeight="1" thickBot="1">
      <c r="B14" s="217" t="s">
        <v>65</v>
      </c>
      <c r="C14" s="218"/>
      <c r="D14" s="219"/>
      <c r="E14" s="67"/>
      <c r="F14" s="217" t="s">
        <v>66</v>
      </c>
      <c r="G14" s="218"/>
      <c r="H14" s="219"/>
      <c r="I14" s="12"/>
      <c r="J14" s="217" t="s">
        <v>67</v>
      </c>
      <c r="K14" s="219"/>
      <c r="L14" s="63"/>
    </row>
    <row r="15" spans="2:15" ht="16.5" customHeight="1" thickBot="1">
      <c r="B15" s="175" t="s">
        <v>68</v>
      </c>
      <c r="C15" s="176"/>
      <c r="D15" s="176"/>
      <c r="E15" s="176"/>
      <c r="F15" s="176"/>
      <c r="G15" s="176"/>
      <c r="H15" s="176"/>
      <c r="I15" s="176"/>
      <c r="J15" s="176"/>
      <c r="K15" s="176"/>
      <c r="L15" s="177"/>
    </row>
    <row r="16" spans="2:15" ht="30" customHeight="1" thickBot="1">
      <c r="B16" s="204" t="s">
        <v>69</v>
      </c>
      <c r="C16" s="205"/>
      <c r="D16" s="184" t="s">
        <v>169</v>
      </c>
      <c r="E16" s="185"/>
      <c r="F16" s="226" t="s">
        <v>71</v>
      </c>
      <c r="G16" s="227"/>
      <c r="H16" s="220"/>
      <c r="I16" s="221"/>
      <c r="J16" s="221"/>
      <c r="K16" s="221"/>
      <c r="L16" s="222"/>
    </row>
    <row r="17" spans="2:12" ht="22.5" customHeight="1">
      <c r="B17" s="234" t="s">
        <v>72</v>
      </c>
      <c r="C17" s="235"/>
      <c r="D17" s="220" t="s">
        <v>206</v>
      </c>
      <c r="E17" s="221"/>
      <c r="F17" s="221"/>
      <c r="G17" s="221"/>
      <c r="H17" s="221"/>
      <c r="I17" s="221"/>
      <c r="J17" s="221"/>
      <c r="K17" s="221"/>
      <c r="L17" s="222"/>
    </row>
    <row r="18" spans="2:12" ht="22.5" customHeight="1" thickBot="1">
      <c r="B18" s="236"/>
      <c r="C18" s="237"/>
      <c r="D18" s="223"/>
      <c r="E18" s="224"/>
      <c r="F18" s="224"/>
      <c r="G18" s="224"/>
      <c r="H18" s="224"/>
      <c r="I18" s="224"/>
      <c r="J18" s="224"/>
      <c r="K18" s="224"/>
      <c r="L18" s="225"/>
    </row>
    <row r="19" spans="2:12" ht="22.5" customHeight="1" thickBot="1">
      <c r="B19" s="244" t="s">
        <v>73</v>
      </c>
      <c r="C19" s="245"/>
      <c r="D19" s="245"/>
      <c r="E19" s="245"/>
      <c r="F19" s="245"/>
      <c r="G19" s="69" t="s">
        <v>74</v>
      </c>
      <c r="H19" s="245" t="s">
        <v>75</v>
      </c>
      <c r="I19" s="245"/>
      <c r="J19" s="245"/>
      <c r="K19" s="245"/>
      <c r="L19" s="248"/>
    </row>
    <row r="20" spans="2:12" ht="22.5" customHeight="1" thickBot="1">
      <c r="B20" s="246" t="s">
        <v>178</v>
      </c>
      <c r="C20" s="247"/>
      <c r="D20" s="247"/>
      <c r="E20" s="247"/>
      <c r="F20" s="247"/>
      <c r="G20" s="14"/>
      <c r="H20" s="249"/>
      <c r="I20" s="250"/>
      <c r="J20" s="250"/>
      <c r="K20" s="250"/>
      <c r="L20" s="251"/>
    </row>
    <row r="21" spans="2:12" ht="9" customHeight="1" thickBot="1">
      <c r="B21" s="252"/>
      <c r="C21" s="253"/>
      <c r="D21" s="253"/>
      <c r="E21" s="253"/>
      <c r="F21" s="253"/>
      <c r="G21" s="253"/>
      <c r="H21" s="253"/>
      <c r="I21" s="253"/>
      <c r="J21" s="253"/>
      <c r="K21" s="253"/>
      <c r="L21" s="254"/>
    </row>
    <row r="22" spans="2:12" ht="22.5" customHeight="1" thickBot="1">
      <c r="B22" s="175" t="s">
        <v>22</v>
      </c>
      <c r="C22" s="176"/>
      <c r="D22" s="176"/>
      <c r="E22" s="176"/>
      <c r="F22" s="176"/>
      <c r="G22" s="176"/>
      <c r="H22" s="176"/>
      <c r="I22" s="176"/>
      <c r="J22" s="176"/>
      <c r="K22" s="176"/>
      <c r="L22" s="177"/>
    </row>
    <row r="23" spans="2:12" ht="29.25" customHeight="1" thickBot="1">
      <c r="B23" s="186" t="s">
        <v>76</v>
      </c>
      <c r="C23" s="187"/>
      <c r="D23" s="190" t="s">
        <v>206</v>
      </c>
      <c r="E23" s="191"/>
      <c r="F23" s="191"/>
      <c r="G23" s="191"/>
      <c r="H23" s="191"/>
      <c r="I23" s="191"/>
      <c r="J23" s="191"/>
      <c r="K23" s="191"/>
      <c r="L23" s="192"/>
    </row>
    <row r="24" spans="2:12" ht="31.5" customHeight="1" thickBot="1">
      <c r="B24" s="188" t="s">
        <v>77</v>
      </c>
      <c r="C24" s="189"/>
      <c r="D24" s="146" t="s">
        <v>206</v>
      </c>
      <c r="E24" s="147"/>
      <c r="F24" s="147"/>
      <c r="G24" s="147"/>
      <c r="H24" s="147"/>
      <c r="I24" s="147"/>
      <c r="J24" s="147"/>
      <c r="K24" s="147"/>
      <c r="L24" s="148"/>
    </row>
    <row r="25" spans="2:12" ht="33" customHeight="1" thickBot="1">
      <c r="B25" s="188" t="s">
        <v>78</v>
      </c>
      <c r="C25" s="189"/>
      <c r="D25" s="146" t="s">
        <v>206</v>
      </c>
      <c r="E25" s="147"/>
      <c r="F25" s="147"/>
      <c r="G25" s="147"/>
      <c r="H25" s="147"/>
      <c r="I25" s="147"/>
      <c r="J25" s="147"/>
      <c r="K25" s="147"/>
      <c r="L25" s="148"/>
    </row>
    <row r="26" spans="2:12" ht="26.25" customHeight="1" thickBot="1">
      <c r="B26" s="188" t="s">
        <v>79</v>
      </c>
      <c r="C26" s="189"/>
      <c r="D26" s="231" t="s">
        <v>206</v>
      </c>
      <c r="E26" s="232"/>
      <c r="F26" s="232"/>
      <c r="G26" s="232"/>
      <c r="H26" s="232"/>
      <c r="I26" s="232"/>
      <c r="J26" s="232"/>
      <c r="K26" s="232"/>
      <c r="L26" s="233"/>
    </row>
    <row r="27" spans="2:12" ht="38.25" customHeight="1" thickBot="1">
      <c r="B27" s="304" t="s">
        <v>27</v>
      </c>
      <c r="C27" s="305"/>
      <c r="D27" s="208" t="s">
        <v>80</v>
      </c>
      <c r="E27" s="209"/>
      <c r="F27" s="209"/>
      <c r="G27" s="208" t="s">
        <v>81</v>
      </c>
      <c r="H27" s="209"/>
      <c r="I27" s="210"/>
      <c r="J27" s="403" t="s">
        <v>82</v>
      </c>
      <c r="K27" s="404"/>
      <c r="L27" s="405"/>
    </row>
    <row r="28" spans="2:12" ht="30" customHeight="1" thickBot="1">
      <c r="B28" s="306"/>
      <c r="C28" s="307"/>
      <c r="D28" s="325" t="s">
        <v>206</v>
      </c>
      <c r="E28" s="326"/>
      <c r="F28" s="326"/>
      <c r="G28" s="223" t="s">
        <v>206</v>
      </c>
      <c r="H28" s="224"/>
      <c r="I28" s="225"/>
      <c r="J28" s="223" t="s">
        <v>206</v>
      </c>
      <c r="K28" s="224"/>
      <c r="L28" s="225"/>
    </row>
    <row r="29" spans="2:12" ht="7.5" customHeight="1" thickBot="1">
      <c r="B29" s="318"/>
      <c r="C29" s="319"/>
      <c r="D29" s="320"/>
      <c r="E29" s="320"/>
      <c r="F29" s="320"/>
      <c r="G29" s="320"/>
      <c r="H29" s="320"/>
      <c r="I29" s="320"/>
      <c r="J29" s="320"/>
      <c r="K29" s="320"/>
      <c r="L29" s="321"/>
    </row>
    <row r="30" spans="2:12" ht="19.5" customHeight="1" thickBot="1">
      <c r="B30" s="199" t="s">
        <v>31</v>
      </c>
      <c r="C30" s="200"/>
      <c r="D30" s="200"/>
      <c r="E30" s="200"/>
      <c r="F30" s="200"/>
      <c r="G30" s="200"/>
      <c r="H30" s="200"/>
      <c r="I30" s="200"/>
      <c r="J30" s="200"/>
      <c r="K30" s="200"/>
      <c r="L30" s="201"/>
    </row>
    <row r="31" spans="2:12" ht="34.5" customHeight="1" thickBot="1">
      <c r="B31" s="206" t="s">
        <v>83</v>
      </c>
      <c r="C31" s="207"/>
      <c r="D31" s="17" t="s">
        <v>84</v>
      </c>
      <c r="E31" s="18" t="s">
        <v>142</v>
      </c>
      <c r="F31" s="202" t="s">
        <v>85</v>
      </c>
      <c r="G31" s="240"/>
      <c r="H31" s="203"/>
      <c r="I31" s="18" t="s">
        <v>161</v>
      </c>
      <c r="J31" s="202" t="s">
        <v>86</v>
      </c>
      <c r="K31" s="203"/>
      <c r="L31" s="30" t="str">
        <f>IFERROR(Listas!I20,"")</f>
        <v>Baja</v>
      </c>
    </row>
    <row r="32" spans="2:12" ht="26.25" customHeight="1" thickBot="1">
      <c r="B32" s="275" t="s">
        <v>211</v>
      </c>
      <c r="C32" s="276"/>
      <c r="D32" s="276"/>
      <c r="E32" s="276"/>
      <c r="F32" s="276"/>
      <c r="G32" s="277"/>
      <c r="H32" s="322" t="s">
        <v>87</v>
      </c>
      <c r="I32" s="323"/>
      <c r="J32" s="323"/>
      <c r="K32" s="323"/>
      <c r="L32" s="324"/>
    </row>
    <row r="33" spans="2:12" ht="15" thickBot="1">
      <c r="B33" s="316"/>
      <c r="C33" s="317"/>
      <c r="D33" s="317"/>
      <c r="E33" s="317"/>
      <c r="F33" s="317"/>
      <c r="G33" s="317"/>
      <c r="H33" s="214"/>
      <c r="I33" s="181"/>
      <c r="J33" s="181"/>
      <c r="K33" s="181"/>
      <c r="L33" s="182"/>
    </row>
    <row r="34" spans="2:12" ht="42" customHeight="1" thickBot="1">
      <c r="B34" s="313" t="s">
        <v>88</v>
      </c>
      <c r="C34" s="314"/>
      <c r="D34" s="314"/>
      <c r="E34" s="315"/>
      <c r="F34" s="121" t="s">
        <v>197</v>
      </c>
      <c r="G34" s="122"/>
      <c r="H34" s="123"/>
      <c r="I34" s="121" t="s">
        <v>206</v>
      </c>
      <c r="J34" s="123"/>
      <c r="K34" s="121" t="s">
        <v>206</v>
      </c>
      <c r="L34" s="123"/>
    </row>
    <row r="35" spans="2:12" ht="23.25" customHeight="1" thickBot="1">
      <c r="B35" s="286" t="s">
        <v>89</v>
      </c>
      <c r="C35" s="287"/>
      <c r="D35" s="287"/>
      <c r="E35" s="287"/>
      <c r="F35" s="287"/>
      <c r="G35" s="287"/>
      <c r="H35" s="287"/>
      <c r="I35" s="287"/>
      <c r="J35" s="287"/>
      <c r="K35" s="287"/>
      <c r="L35" s="288"/>
    </row>
    <row r="36" spans="2:12" ht="21.75" customHeight="1" thickBot="1">
      <c r="B36" s="289" t="s">
        <v>90</v>
      </c>
      <c r="C36" s="290"/>
      <c r="D36" s="290"/>
      <c r="E36" s="291"/>
      <c r="F36" s="289" t="s">
        <v>91</v>
      </c>
      <c r="G36" s="290"/>
      <c r="H36" s="290"/>
      <c r="I36" s="291"/>
      <c r="J36" s="292" t="s">
        <v>92</v>
      </c>
      <c r="K36" s="290"/>
      <c r="L36" s="291"/>
    </row>
    <row r="37" spans="2:12">
      <c r="B37" s="327" t="s">
        <v>206</v>
      </c>
      <c r="C37" s="265"/>
      <c r="D37" s="265"/>
      <c r="E37" s="312"/>
      <c r="F37" s="264" t="s">
        <v>206</v>
      </c>
      <c r="G37" s="265"/>
      <c r="H37" s="265"/>
      <c r="I37" s="312"/>
      <c r="J37" s="264" t="s">
        <v>206</v>
      </c>
      <c r="K37" s="265"/>
      <c r="L37" s="266"/>
    </row>
    <row r="38" spans="2:12">
      <c r="B38" s="127" t="s">
        <v>206</v>
      </c>
      <c r="C38" s="128"/>
      <c r="D38" s="128"/>
      <c r="E38" s="129"/>
      <c r="F38" s="127" t="s">
        <v>206</v>
      </c>
      <c r="G38" s="128"/>
      <c r="H38" s="128"/>
      <c r="I38" s="129"/>
      <c r="J38" s="267" t="s">
        <v>206</v>
      </c>
      <c r="K38" s="128"/>
      <c r="L38" s="268"/>
    </row>
    <row r="39" spans="2:12">
      <c r="B39" s="127" t="s">
        <v>206</v>
      </c>
      <c r="C39" s="128"/>
      <c r="D39" s="128"/>
      <c r="E39" s="129"/>
      <c r="F39" s="127" t="s">
        <v>206</v>
      </c>
      <c r="G39" s="128"/>
      <c r="H39" s="128"/>
      <c r="I39" s="129"/>
      <c r="J39" s="267" t="s">
        <v>206</v>
      </c>
      <c r="K39" s="128"/>
      <c r="L39" s="268"/>
    </row>
    <row r="40" spans="2:12">
      <c r="B40" s="127" t="s">
        <v>206</v>
      </c>
      <c r="C40" s="128"/>
      <c r="D40" s="128"/>
      <c r="E40" s="129"/>
      <c r="F40" s="127" t="s">
        <v>206</v>
      </c>
      <c r="G40" s="128"/>
      <c r="H40" s="128"/>
      <c r="I40" s="129"/>
      <c r="J40" s="267" t="s">
        <v>206</v>
      </c>
      <c r="K40" s="128"/>
      <c r="L40" s="268"/>
    </row>
    <row r="41" spans="2:12">
      <c r="B41" s="127" t="s">
        <v>206</v>
      </c>
      <c r="C41" s="128"/>
      <c r="D41" s="128"/>
      <c r="E41" s="129"/>
      <c r="F41" s="127" t="s">
        <v>206</v>
      </c>
      <c r="G41" s="128"/>
      <c r="H41" s="128"/>
      <c r="I41" s="129"/>
      <c r="J41" s="267" t="s">
        <v>206</v>
      </c>
      <c r="K41" s="128"/>
      <c r="L41" s="268"/>
    </row>
    <row r="42" spans="2:12">
      <c r="B42" s="127" t="s">
        <v>206</v>
      </c>
      <c r="C42" s="128"/>
      <c r="D42" s="128"/>
      <c r="E42" s="129"/>
      <c r="F42" s="127" t="s">
        <v>206</v>
      </c>
      <c r="G42" s="128"/>
      <c r="H42" s="128"/>
      <c r="I42" s="129"/>
      <c r="J42" s="267" t="s">
        <v>206</v>
      </c>
      <c r="K42" s="128"/>
      <c r="L42" s="268"/>
    </row>
    <row r="43" spans="2:12" ht="15" thickBot="1">
      <c r="B43" s="311" t="s">
        <v>206</v>
      </c>
      <c r="C43" s="309"/>
      <c r="D43" s="309"/>
      <c r="E43" s="310"/>
      <c r="F43" s="308" t="s">
        <v>206</v>
      </c>
      <c r="G43" s="309"/>
      <c r="H43" s="309"/>
      <c r="I43" s="310"/>
      <c r="J43" s="267" t="s">
        <v>206</v>
      </c>
      <c r="K43" s="128"/>
      <c r="L43" s="268"/>
    </row>
    <row r="44" spans="2:12" ht="34.5" customHeight="1">
      <c r="B44" s="282" t="s">
        <v>93</v>
      </c>
      <c r="C44" s="283"/>
      <c r="D44" s="293"/>
      <c r="E44" s="294"/>
      <c r="F44" s="294"/>
      <c r="G44" s="294"/>
      <c r="H44" s="294"/>
      <c r="I44" s="294"/>
      <c r="J44" s="294"/>
      <c r="K44" s="294"/>
      <c r="L44" s="295"/>
    </row>
    <row r="45" spans="2:12" ht="34.5" customHeight="1" thickBot="1">
      <c r="B45" s="284"/>
      <c r="C45" s="285"/>
      <c r="D45" s="296"/>
      <c r="E45" s="297"/>
      <c r="F45" s="297"/>
      <c r="G45" s="297"/>
      <c r="H45" s="297"/>
      <c r="I45" s="297"/>
      <c r="J45" s="297"/>
      <c r="K45" s="297"/>
      <c r="L45" s="298"/>
    </row>
    <row r="46" spans="2:12" ht="34.5" customHeight="1">
      <c r="B46" s="282" t="s">
        <v>94</v>
      </c>
      <c r="C46" s="283"/>
      <c r="D46" s="293"/>
      <c r="E46" s="294"/>
      <c r="F46" s="294"/>
      <c r="G46" s="294"/>
      <c r="H46" s="294"/>
      <c r="I46" s="294"/>
      <c r="J46" s="294"/>
      <c r="K46" s="294"/>
      <c r="L46" s="295"/>
    </row>
    <row r="47" spans="2:12" ht="34.5" customHeight="1" thickBot="1">
      <c r="B47" s="299"/>
      <c r="C47" s="300"/>
      <c r="D47" s="301"/>
      <c r="E47" s="302"/>
      <c r="F47" s="302"/>
      <c r="G47" s="302"/>
      <c r="H47" s="302"/>
      <c r="I47" s="302"/>
      <c r="J47" s="302"/>
      <c r="K47" s="302"/>
      <c r="L47" s="303"/>
    </row>
    <row r="48" spans="2:12" ht="15" customHeight="1" thickBot="1">
      <c r="B48" s="269" t="s">
        <v>37</v>
      </c>
      <c r="C48" s="270"/>
      <c r="D48" s="270"/>
      <c r="E48" s="270"/>
      <c r="F48" s="270"/>
      <c r="G48" s="270"/>
      <c r="H48" s="270"/>
      <c r="I48" s="270"/>
      <c r="J48" s="270"/>
      <c r="K48" s="270"/>
      <c r="L48" s="271"/>
    </row>
    <row r="49" spans="2:12" ht="74.25" customHeight="1" thickBot="1">
      <c r="B49" s="328" t="s">
        <v>95</v>
      </c>
      <c r="C49" s="329"/>
      <c r="D49" s="334" t="s">
        <v>96</v>
      </c>
      <c r="E49" s="335"/>
      <c r="F49" s="335"/>
      <c r="G49" s="336"/>
      <c r="H49" s="280" t="s">
        <v>97</v>
      </c>
      <c r="I49" s="281"/>
      <c r="J49" s="56" t="s">
        <v>98</v>
      </c>
      <c r="K49" s="56" t="s">
        <v>99</v>
      </c>
      <c r="L49" s="56" t="s">
        <v>100</v>
      </c>
    </row>
    <row r="50" spans="2:12" ht="57" customHeight="1">
      <c r="B50" s="330" t="s">
        <v>101</v>
      </c>
      <c r="C50" s="331"/>
      <c r="D50" s="332"/>
      <c r="E50" s="333"/>
      <c r="F50" s="333"/>
      <c r="G50" s="333"/>
      <c r="H50" s="333" t="s">
        <v>102</v>
      </c>
      <c r="I50" s="333"/>
      <c r="J50" s="70" t="s">
        <v>142</v>
      </c>
      <c r="K50" s="70" t="s">
        <v>189</v>
      </c>
      <c r="L50" s="57" t="s">
        <v>156</v>
      </c>
    </row>
    <row r="51" spans="2:12" ht="24" customHeight="1">
      <c r="B51" s="119" t="s">
        <v>103</v>
      </c>
      <c r="C51" s="120"/>
      <c r="D51" s="183"/>
      <c r="E51" s="117"/>
      <c r="F51" s="117"/>
      <c r="G51" s="117"/>
      <c r="H51" s="117" t="s">
        <v>102</v>
      </c>
      <c r="I51" s="117"/>
      <c r="J51" s="68"/>
      <c r="K51" s="68"/>
      <c r="L51" s="52"/>
    </row>
    <row r="52" spans="2:12" ht="24" customHeight="1">
      <c r="B52" s="119" t="s">
        <v>104</v>
      </c>
      <c r="C52" s="120"/>
      <c r="D52" s="183"/>
      <c r="E52" s="117"/>
      <c r="F52" s="117"/>
      <c r="G52" s="117"/>
      <c r="H52" s="117" t="s">
        <v>102</v>
      </c>
      <c r="I52" s="117"/>
      <c r="J52" s="68"/>
      <c r="K52" s="68"/>
      <c r="L52" s="52"/>
    </row>
    <row r="53" spans="2:12" ht="24" customHeight="1">
      <c r="B53" s="119" t="s">
        <v>105</v>
      </c>
      <c r="C53" s="120"/>
      <c r="D53" s="183"/>
      <c r="E53" s="117"/>
      <c r="F53" s="117"/>
      <c r="G53" s="117"/>
      <c r="H53" s="117" t="s">
        <v>102</v>
      </c>
      <c r="I53" s="117"/>
      <c r="J53" s="68"/>
      <c r="K53" s="68"/>
      <c r="L53" s="52"/>
    </row>
    <row r="54" spans="2:12" ht="24" customHeight="1">
      <c r="B54" s="119" t="s">
        <v>106</v>
      </c>
      <c r="C54" s="120"/>
      <c r="D54" s="183"/>
      <c r="E54" s="117"/>
      <c r="F54" s="117"/>
      <c r="G54" s="117"/>
      <c r="H54" s="117" t="s">
        <v>102</v>
      </c>
      <c r="I54" s="117"/>
      <c r="J54" s="68"/>
      <c r="K54" s="68"/>
      <c r="L54" s="52"/>
    </row>
    <row r="55" spans="2:12" ht="24" customHeight="1">
      <c r="B55" s="119" t="s">
        <v>107</v>
      </c>
      <c r="C55" s="120"/>
      <c r="D55" s="183"/>
      <c r="E55" s="117"/>
      <c r="F55" s="117"/>
      <c r="G55" s="117"/>
      <c r="H55" s="117" t="s">
        <v>102</v>
      </c>
      <c r="I55" s="117"/>
      <c r="J55" s="68"/>
      <c r="K55" s="68"/>
      <c r="L55" s="52"/>
    </row>
    <row r="56" spans="2:12" ht="24" customHeight="1">
      <c r="B56" s="119" t="s">
        <v>108</v>
      </c>
      <c r="C56" s="120"/>
      <c r="D56" s="183"/>
      <c r="E56" s="117"/>
      <c r="F56" s="117"/>
      <c r="G56" s="117"/>
      <c r="H56" s="117" t="s">
        <v>102</v>
      </c>
      <c r="I56" s="117"/>
      <c r="J56" s="68"/>
      <c r="K56" s="68"/>
      <c r="L56" s="52"/>
    </row>
    <row r="57" spans="2:12" ht="24" customHeight="1">
      <c r="B57" s="119" t="s">
        <v>109</v>
      </c>
      <c r="C57" s="120"/>
      <c r="D57" s="183"/>
      <c r="E57" s="117"/>
      <c r="F57" s="117"/>
      <c r="G57" s="117"/>
      <c r="H57" s="117" t="s">
        <v>102</v>
      </c>
      <c r="I57" s="117"/>
      <c r="J57" s="68"/>
      <c r="K57" s="68"/>
      <c r="L57" s="52"/>
    </row>
    <row r="58" spans="2:12" ht="24" customHeight="1" thickBot="1">
      <c r="B58" s="272" t="s">
        <v>110</v>
      </c>
      <c r="C58" s="273"/>
      <c r="D58" s="274"/>
      <c r="E58" s="118"/>
      <c r="F58" s="118"/>
      <c r="G58" s="118"/>
      <c r="H58" s="118" t="s">
        <v>102</v>
      </c>
      <c r="I58" s="118"/>
      <c r="J58" s="66"/>
      <c r="K58" s="66"/>
      <c r="L58" s="55"/>
    </row>
    <row r="59" spans="2:12" ht="16.5">
      <c r="B59" s="102" t="s">
        <v>53</v>
      </c>
      <c r="C59" s="102"/>
      <c r="D59" s="102"/>
      <c r="E59" s="102"/>
      <c r="F59" s="102"/>
      <c r="G59" s="102"/>
      <c r="H59" s="102"/>
      <c r="I59" s="102"/>
      <c r="J59" s="102"/>
      <c r="K59" s="102"/>
      <c r="L59" s="102"/>
    </row>
    <row r="60" spans="2:12">
      <c r="B60" s="82" t="s">
        <v>54</v>
      </c>
      <c r="C60" s="82"/>
      <c r="D60" s="82"/>
      <c r="E60" s="82"/>
      <c r="F60" s="82"/>
      <c r="G60" s="82"/>
      <c r="H60" s="82"/>
      <c r="I60" s="82"/>
      <c r="J60" s="82"/>
      <c r="K60" s="82"/>
      <c r="L60" s="82"/>
    </row>
    <row r="61" spans="2:12" ht="15" thickBot="1">
      <c r="B61" s="82" t="s">
        <v>55</v>
      </c>
      <c r="C61" s="82"/>
      <c r="D61" s="82"/>
      <c r="E61" s="82"/>
      <c r="F61" s="82"/>
      <c r="G61" s="82"/>
      <c r="H61" s="82"/>
      <c r="I61" s="82"/>
      <c r="J61" s="82"/>
      <c r="K61" s="82"/>
      <c r="L61" s="82"/>
    </row>
    <row r="62" spans="2:12" ht="18.75" customHeight="1">
      <c r="B62" s="103"/>
      <c r="C62" s="106" t="s">
        <v>56</v>
      </c>
      <c r="D62" s="107"/>
      <c r="E62" s="107"/>
      <c r="F62" s="107"/>
      <c r="G62" s="107"/>
      <c r="H62" s="107"/>
      <c r="I62" s="107"/>
      <c r="J62" s="108"/>
      <c r="K62" s="73" t="s">
        <v>0</v>
      </c>
      <c r="L62" s="72">
        <v>45919</v>
      </c>
    </row>
    <row r="63" spans="2:12" ht="20.25" customHeight="1">
      <c r="B63" s="104"/>
      <c r="C63" s="109"/>
      <c r="D63" s="110"/>
      <c r="E63" s="110"/>
      <c r="F63" s="110"/>
      <c r="G63" s="110"/>
      <c r="H63" s="110"/>
      <c r="I63" s="110"/>
      <c r="J63" s="111"/>
      <c r="K63" s="74" t="s">
        <v>1</v>
      </c>
      <c r="L63" s="75" t="s">
        <v>111</v>
      </c>
    </row>
    <row r="64" spans="2:12" ht="24.75" customHeight="1" thickBot="1">
      <c r="B64" s="105"/>
      <c r="C64" s="112"/>
      <c r="D64" s="113"/>
      <c r="E64" s="113"/>
      <c r="F64" s="113"/>
      <c r="G64" s="113"/>
      <c r="H64" s="113"/>
      <c r="I64" s="113"/>
      <c r="J64" s="114"/>
      <c r="K64" s="84" t="s">
        <v>2</v>
      </c>
      <c r="L64" s="85"/>
    </row>
    <row r="65" spans="2:12" ht="15.75" thickBot="1">
      <c r="B65" s="199" t="s">
        <v>39</v>
      </c>
      <c r="C65" s="200"/>
      <c r="D65" s="200"/>
      <c r="E65" s="200"/>
      <c r="F65" s="200"/>
      <c r="G65" s="200"/>
      <c r="H65" s="200"/>
      <c r="I65" s="200"/>
      <c r="J65" s="200"/>
      <c r="K65" s="200"/>
      <c r="L65" s="201"/>
    </row>
    <row r="66" spans="2:12" ht="34.5" customHeight="1" thickBot="1">
      <c r="B66" s="29" t="s">
        <v>112</v>
      </c>
      <c r="C66" s="278" t="s">
        <v>113</v>
      </c>
      <c r="D66" s="278"/>
      <c r="E66" s="278"/>
      <c r="F66" s="278"/>
      <c r="G66" s="279"/>
      <c r="H66" s="64" t="s">
        <v>114</v>
      </c>
      <c r="I66" s="29" t="s">
        <v>115</v>
      </c>
      <c r="J66" s="64" t="s">
        <v>116</v>
      </c>
      <c r="K66" s="29" t="s">
        <v>117</v>
      </c>
      <c r="L66" s="65" t="s">
        <v>118</v>
      </c>
    </row>
    <row r="67" spans="2:12" ht="36.75" customHeight="1">
      <c r="B67" s="22">
        <v>1</v>
      </c>
      <c r="C67" s="115" t="s">
        <v>119</v>
      </c>
      <c r="D67" s="115"/>
      <c r="E67" s="115"/>
      <c r="F67" s="115"/>
      <c r="G67" s="116"/>
      <c r="H67" s="9">
        <v>6.9444444444444441E-3</v>
      </c>
      <c r="I67" s="77">
        <v>0.75</v>
      </c>
      <c r="J67" s="78">
        <f>I67+H67</f>
        <v>0.75694444444444442</v>
      </c>
      <c r="K67" s="44" t="s">
        <v>120</v>
      </c>
      <c r="L67" s="42" t="s">
        <v>213</v>
      </c>
    </row>
    <row r="68" spans="2:12" ht="30" customHeight="1">
      <c r="B68" s="23">
        <v>2</v>
      </c>
      <c r="C68" s="115" t="s">
        <v>119</v>
      </c>
      <c r="D68" s="115"/>
      <c r="E68" s="115"/>
      <c r="F68" s="115"/>
      <c r="G68" s="116"/>
      <c r="H68" s="9">
        <v>3.472222222222222E-3</v>
      </c>
      <c r="I68" s="80">
        <f>J67</f>
        <v>0.75694444444444442</v>
      </c>
      <c r="J68" s="78">
        <f t="shared" ref="J68:J71" si="0">I68+H68</f>
        <v>0.76041666666666663</v>
      </c>
      <c r="K68" s="43" t="s">
        <v>120</v>
      </c>
      <c r="L68" s="42" t="s">
        <v>213</v>
      </c>
    </row>
    <row r="69" spans="2:12" ht="30" customHeight="1">
      <c r="B69" s="23">
        <v>3</v>
      </c>
      <c r="C69" s="115" t="s">
        <v>119</v>
      </c>
      <c r="D69" s="115"/>
      <c r="E69" s="115"/>
      <c r="F69" s="115"/>
      <c r="G69" s="116"/>
      <c r="H69" s="9">
        <v>6.9444444444444441E-3</v>
      </c>
      <c r="I69" s="80">
        <f t="shared" ref="I69:I71" si="1">J68</f>
        <v>0.76041666666666663</v>
      </c>
      <c r="J69" s="78">
        <f t="shared" si="0"/>
        <v>0.76736111111111105</v>
      </c>
      <c r="K69" s="43" t="s">
        <v>120</v>
      </c>
      <c r="L69" s="42" t="s">
        <v>213</v>
      </c>
    </row>
    <row r="70" spans="2:12" ht="30" customHeight="1">
      <c r="B70" s="23">
        <v>4</v>
      </c>
      <c r="C70" s="115" t="s">
        <v>119</v>
      </c>
      <c r="D70" s="115"/>
      <c r="E70" s="115"/>
      <c r="F70" s="115"/>
      <c r="G70" s="116"/>
      <c r="H70" s="9">
        <v>0</v>
      </c>
      <c r="I70" s="80">
        <f t="shared" si="1"/>
        <v>0.76736111111111105</v>
      </c>
      <c r="J70" s="78">
        <f t="shared" si="0"/>
        <v>0.76736111111111105</v>
      </c>
      <c r="K70" s="43" t="s">
        <v>120</v>
      </c>
      <c r="L70" s="42" t="s">
        <v>213</v>
      </c>
    </row>
    <row r="71" spans="2:12" ht="30" customHeight="1" thickBot="1">
      <c r="B71" s="23">
        <v>5</v>
      </c>
      <c r="C71" s="115" t="s">
        <v>119</v>
      </c>
      <c r="D71" s="115"/>
      <c r="E71" s="115"/>
      <c r="F71" s="115"/>
      <c r="G71" s="116"/>
      <c r="H71" s="9">
        <v>0</v>
      </c>
      <c r="I71" s="80">
        <f t="shared" si="1"/>
        <v>0.76736111111111105</v>
      </c>
      <c r="J71" s="78">
        <f t="shared" si="0"/>
        <v>0.76736111111111105</v>
      </c>
      <c r="K71" s="43" t="s">
        <v>120</v>
      </c>
      <c r="L71" s="42" t="s">
        <v>213</v>
      </c>
    </row>
    <row r="72" spans="2:12" ht="27.75" customHeight="1" thickBot="1">
      <c r="B72" s="29" t="s">
        <v>112</v>
      </c>
      <c r="C72" s="278" t="s">
        <v>121</v>
      </c>
      <c r="D72" s="278"/>
      <c r="E72" s="278"/>
      <c r="F72" s="278"/>
      <c r="G72" s="279"/>
      <c r="H72" s="64" t="s">
        <v>114</v>
      </c>
      <c r="I72" s="29" t="s">
        <v>115</v>
      </c>
      <c r="J72" s="64" t="s">
        <v>116</v>
      </c>
      <c r="K72" s="29" t="s">
        <v>117</v>
      </c>
      <c r="L72" s="65" t="s">
        <v>118</v>
      </c>
    </row>
    <row r="73" spans="2:12" ht="30" customHeight="1">
      <c r="B73" s="23">
        <v>1</v>
      </c>
      <c r="C73" s="115" t="s">
        <v>119</v>
      </c>
      <c r="D73" s="115"/>
      <c r="E73" s="115"/>
      <c r="F73" s="115"/>
      <c r="G73" s="116"/>
      <c r="H73" s="9">
        <v>1.3888888888888888E-2</v>
      </c>
      <c r="I73" s="77">
        <f>F7</f>
        <v>0.875</v>
      </c>
      <c r="J73" s="78">
        <f>I73+H73</f>
        <v>0.88888888888888884</v>
      </c>
      <c r="K73" s="45" t="s">
        <v>120</v>
      </c>
      <c r="L73" s="42" t="s">
        <v>213</v>
      </c>
    </row>
    <row r="74" spans="2:12" ht="30" customHeight="1">
      <c r="B74" s="23">
        <v>2</v>
      </c>
      <c r="C74" s="115" t="s">
        <v>119</v>
      </c>
      <c r="D74" s="115"/>
      <c r="E74" s="115"/>
      <c r="F74" s="115"/>
      <c r="G74" s="116"/>
      <c r="H74" s="9">
        <v>6.9444444444444441E-3</v>
      </c>
      <c r="I74" s="79">
        <f>J73</f>
        <v>0.88888888888888884</v>
      </c>
      <c r="J74" s="78">
        <f t="shared" ref="J74:J87" si="2">I74+H74</f>
        <v>0.89583333333333326</v>
      </c>
      <c r="K74" s="43" t="s">
        <v>120</v>
      </c>
      <c r="L74" s="42" t="s">
        <v>213</v>
      </c>
    </row>
    <row r="75" spans="2:12" ht="30" customHeight="1">
      <c r="B75" s="23">
        <v>3</v>
      </c>
      <c r="C75" s="115" t="s">
        <v>119</v>
      </c>
      <c r="D75" s="115"/>
      <c r="E75" s="115"/>
      <c r="F75" s="115"/>
      <c r="G75" s="116"/>
      <c r="H75" s="9">
        <v>0</v>
      </c>
      <c r="I75" s="79">
        <f t="shared" ref="I75:I87" si="3">J74</f>
        <v>0.89583333333333326</v>
      </c>
      <c r="J75" s="78">
        <f t="shared" si="2"/>
        <v>0.89583333333333326</v>
      </c>
      <c r="K75" s="43" t="s">
        <v>120</v>
      </c>
      <c r="L75" s="42" t="s">
        <v>213</v>
      </c>
    </row>
    <row r="76" spans="2:12" ht="30" customHeight="1">
      <c r="B76" s="23">
        <v>4</v>
      </c>
      <c r="C76" s="115" t="s">
        <v>119</v>
      </c>
      <c r="D76" s="115"/>
      <c r="E76" s="115"/>
      <c r="F76" s="115"/>
      <c r="G76" s="116"/>
      <c r="H76" s="9">
        <v>0</v>
      </c>
      <c r="I76" s="79">
        <f t="shared" si="3"/>
        <v>0.89583333333333326</v>
      </c>
      <c r="J76" s="78">
        <f t="shared" si="2"/>
        <v>0.89583333333333326</v>
      </c>
      <c r="K76" s="43" t="s">
        <v>120</v>
      </c>
      <c r="L76" s="42" t="s">
        <v>213</v>
      </c>
    </row>
    <row r="77" spans="2:12" ht="30" customHeight="1">
      <c r="B77" s="23">
        <v>5</v>
      </c>
      <c r="C77" s="115" t="s">
        <v>119</v>
      </c>
      <c r="D77" s="115"/>
      <c r="E77" s="115"/>
      <c r="F77" s="115"/>
      <c r="G77" s="116"/>
      <c r="H77" s="9">
        <v>0</v>
      </c>
      <c r="I77" s="79">
        <f t="shared" si="3"/>
        <v>0.89583333333333326</v>
      </c>
      <c r="J77" s="78">
        <f t="shared" si="2"/>
        <v>0.89583333333333326</v>
      </c>
      <c r="K77" s="43" t="s">
        <v>120</v>
      </c>
      <c r="L77" s="42" t="s">
        <v>213</v>
      </c>
    </row>
    <row r="78" spans="2:12" ht="30" customHeight="1">
      <c r="B78" s="23">
        <v>6</v>
      </c>
      <c r="C78" s="115" t="s">
        <v>119</v>
      </c>
      <c r="D78" s="115"/>
      <c r="E78" s="115"/>
      <c r="F78" s="115"/>
      <c r="G78" s="116"/>
      <c r="H78" s="9">
        <v>0</v>
      </c>
      <c r="I78" s="79">
        <f t="shared" si="3"/>
        <v>0.89583333333333326</v>
      </c>
      <c r="J78" s="78">
        <f t="shared" si="2"/>
        <v>0.89583333333333326</v>
      </c>
      <c r="K78" s="43" t="s">
        <v>120</v>
      </c>
      <c r="L78" s="42" t="s">
        <v>213</v>
      </c>
    </row>
    <row r="79" spans="2:12" ht="30" customHeight="1">
      <c r="B79" s="23">
        <v>7</v>
      </c>
      <c r="C79" s="115" t="s">
        <v>119</v>
      </c>
      <c r="D79" s="115"/>
      <c r="E79" s="115"/>
      <c r="F79" s="115"/>
      <c r="G79" s="116"/>
      <c r="H79" s="9">
        <v>0</v>
      </c>
      <c r="I79" s="79">
        <f t="shared" si="3"/>
        <v>0.89583333333333326</v>
      </c>
      <c r="J79" s="78">
        <f t="shared" si="2"/>
        <v>0.89583333333333326</v>
      </c>
      <c r="K79" s="43" t="s">
        <v>120</v>
      </c>
      <c r="L79" s="42" t="s">
        <v>213</v>
      </c>
    </row>
    <row r="80" spans="2:12" ht="30" customHeight="1">
      <c r="B80" s="23">
        <v>8</v>
      </c>
      <c r="C80" s="115" t="s">
        <v>119</v>
      </c>
      <c r="D80" s="115"/>
      <c r="E80" s="115"/>
      <c r="F80" s="115"/>
      <c r="G80" s="116"/>
      <c r="H80" s="9">
        <v>0</v>
      </c>
      <c r="I80" s="79">
        <f t="shared" si="3"/>
        <v>0.89583333333333326</v>
      </c>
      <c r="J80" s="78">
        <f t="shared" si="2"/>
        <v>0.89583333333333326</v>
      </c>
      <c r="K80" s="43" t="s">
        <v>120</v>
      </c>
      <c r="L80" s="42" t="s">
        <v>213</v>
      </c>
    </row>
    <row r="81" spans="2:12" ht="30" customHeight="1">
      <c r="B81" s="23">
        <v>9</v>
      </c>
      <c r="C81" s="115" t="s">
        <v>119</v>
      </c>
      <c r="D81" s="115"/>
      <c r="E81" s="115"/>
      <c r="F81" s="115"/>
      <c r="G81" s="116"/>
      <c r="H81" s="9">
        <v>0</v>
      </c>
      <c r="I81" s="79">
        <f t="shared" si="3"/>
        <v>0.89583333333333326</v>
      </c>
      <c r="J81" s="78">
        <f t="shared" si="2"/>
        <v>0.89583333333333326</v>
      </c>
      <c r="K81" s="43" t="s">
        <v>120</v>
      </c>
      <c r="L81" s="42" t="s">
        <v>213</v>
      </c>
    </row>
    <row r="82" spans="2:12" ht="30" customHeight="1">
      <c r="B82" s="23">
        <v>10</v>
      </c>
      <c r="C82" s="115" t="s">
        <v>119</v>
      </c>
      <c r="D82" s="115"/>
      <c r="E82" s="115"/>
      <c r="F82" s="115"/>
      <c r="G82" s="116"/>
      <c r="H82" s="9">
        <v>0</v>
      </c>
      <c r="I82" s="79">
        <f t="shared" si="3"/>
        <v>0.89583333333333326</v>
      </c>
      <c r="J82" s="78">
        <f t="shared" si="2"/>
        <v>0.89583333333333326</v>
      </c>
      <c r="K82" s="43" t="s">
        <v>120</v>
      </c>
      <c r="L82" s="42" t="s">
        <v>213</v>
      </c>
    </row>
    <row r="83" spans="2:12" ht="30" customHeight="1">
      <c r="B83" s="23">
        <v>11</v>
      </c>
      <c r="C83" s="115" t="s">
        <v>119</v>
      </c>
      <c r="D83" s="115"/>
      <c r="E83" s="115"/>
      <c r="F83" s="115"/>
      <c r="G83" s="116"/>
      <c r="H83" s="9">
        <v>0</v>
      </c>
      <c r="I83" s="79">
        <f t="shared" si="3"/>
        <v>0.89583333333333326</v>
      </c>
      <c r="J83" s="78">
        <f t="shared" si="2"/>
        <v>0.89583333333333326</v>
      </c>
      <c r="K83" s="43" t="s">
        <v>120</v>
      </c>
      <c r="L83" s="42" t="s">
        <v>213</v>
      </c>
    </row>
    <row r="84" spans="2:12" ht="30" customHeight="1">
      <c r="B84" s="23">
        <v>12</v>
      </c>
      <c r="C84" s="115" t="s">
        <v>119</v>
      </c>
      <c r="D84" s="115"/>
      <c r="E84" s="115"/>
      <c r="F84" s="115"/>
      <c r="G84" s="116"/>
      <c r="H84" s="9">
        <v>0</v>
      </c>
      <c r="I84" s="79">
        <f t="shared" si="3"/>
        <v>0.89583333333333326</v>
      </c>
      <c r="J84" s="78">
        <f t="shared" si="2"/>
        <v>0.89583333333333326</v>
      </c>
      <c r="K84" s="43" t="s">
        <v>120</v>
      </c>
      <c r="L84" s="42" t="s">
        <v>213</v>
      </c>
    </row>
    <row r="85" spans="2:12" ht="30" customHeight="1">
      <c r="B85" s="23">
        <v>13</v>
      </c>
      <c r="C85" s="115" t="s">
        <v>119</v>
      </c>
      <c r="D85" s="115"/>
      <c r="E85" s="115"/>
      <c r="F85" s="115"/>
      <c r="G85" s="116"/>
      <c r="H85" s="9">
        <v>0</v>
      </c>
      <c r="I85" s="79">
        <f t="shared" si="3"/>
        <v>0.89583333333333326</v>
      </c>
      <c r="J85" s="78">
        <f t="shared" si="2"/>
        <v>0.89583333333333326</v>
      </c>
      <c r="K85" s="43" t="s">
        <v>120</v>
      </c>
      <c r="L85" s="42" t="s">
        <v>213</v>
      </c>
    </row>
    <row r="86" spans="2:12" ht="30" customHeight="1">
      <c r="B86" s="23">
        <v>14</v>
      </c>
      <c r="C86" s="115" t="s">
        <v>119</v>
      </c>
      <c r="D86" s="115"/>
      <c r="E86" s="115"/>
      <c r="F86" s="115"/>
      <c r="G86" s="116"/>
      <c r="H86" s="9">
        <v>0</v>
      </c>
      <c r="I86" s="79">
        <f t="shared" si="3"/>
        <v>0.89583333333333326</v>
      </c>
      <c r="J86" s="78">
        <f t="shared" si="2"/>
        <v>0.89583333333333326</v>
      </c>
      <c r="K86" s="43" t="s">
        <v>120</v>
      </c>
      <c r="L86" s="42" t="s">
        <v>213</v>
      </c>
    </row>
    <row r="87" spans="2:12" ht="30" customHeight="1" thickBot="1">
      <c r="B87" s="23">
        <v>15</v>
      </c>
      <c r="C87" s="136" t="s">
        <v>122</v>
      </c>
      <c r="D87" s="137"/>
      <c r="E87" s="137"/>
      <c r="F87" s="137"/>
      <c r="G87" s="137"/>
      <c r="H87" s="9">
        <v>0</v>
      </c>
      <c r="I87" s="79">
        <f t="shared" si="3"/>
        <v>0.89583333333333326</v>
      </c>
      <c r="J87" s="78">
        <f t="shared" si="2"/>
        <v>0.89583333333333326</v>
      </c>
      <c r="K87" s="43" t="s">
        <v>120</v>
      </c>
      <c r="L87" s="42" t="s">
        <v>213</v>
      </c>
    </row>
    <row r="88" spans="2:12" ht="15.75" thickBot="1">
      <c r="B88" s="175" t="s">
        <v>40</v>
      </c>
      <c r="C88" s="176"/>
      <c r="D88" s="176"/>
      <c r="E88" s="176"/>
      <c r="F88" s="176"/>
      <c r="G88" s="176"/>
      <c r="H88" s="176"/>
      <c r="I88" s="176"/>
      <c r="J88" s="176"/>
      <c r="K88" s="176"/>
      <c r="L88" s="177"/>
    </row>
    <row r="89" spans="2:12" ht="25.5" customHeight="1" thickBot="1">
      <c r="B89" s="26" t="s">
        <v>112</v>
      </c>
      <c r="C89" s="125" t="s">
        <v>123</v>
      </c>
      <c r="D89" s="125"/>
      <c r="E89" s="125"/>
      <c r="F89" s="125"/>
      <c r="G89" s="126"/>
      <c r="H89" s="71" t="s">
        <v>114</v>
      </c>
      <c r="I89" s="27" t="s">
        <v>115</v>
      </c>
      <c r="J89" s="27" t="s">
        <v>116</v>
      </c>
      <c r="K89" s="27" t="s">
        <v>117</v>
      </c>
      <c r="L89" s="28" t="s">
        <v>118</v>
      </c>
    </row>
    <row r="90" spans="2:12" ht="30" customHeight="1">
      <c r="B90" s="25">
        <v>1</v>
      </c>
      <c r="C90" s="343" t="s">
        <v>119</v>
      </c>
      <c r="D90" s="344"/>
      <c r="E90" s="344"/>
      <c r="F90" s="344"/>
      <c r="G90" s="344"/>
      <c r="H90" s="9">
        <v>6.9444444444444441E-3</v>
      </c>
      <c r="I90" s="77">
        <v>0.20833333333333334</v>
      </c>
      <c r="J90" s="78">
        <f>I90+H90</f>
        <v>0.21527777777777779</v>
      </c>
      <c r="K90" s="46" t="s">
        <v>120</v>
      </c>
      <c r="L90" s="42" t="s">
        <v>213</v>
      </c>
    </row>
    <row r="91" spans="2:12" ht="30" customHeight="1">
      <c r="B91" s="24">
        <v>2</v>
      </c>
      <c r="C91" s="116" t="s">
        <v>119</v>
      </c>
      <c r="D91" s="124"/>
      <c r="E91" s="124"/>
      <c r="F91" s="124"/>
      <c r="G91" s="124"/>
      <c r="H91" s="9">
        <v>0</v>
      </c>
      <c r="I91" s="79">
        <f>J90</f>
        <v>0.21527777777777779</v>
      </c>
      <c r="J91" s="78">
        <f t="shared" ref="J91:J105" si="4">I91+H91</f>
        <v>0.21527777777777779</v>
      </c>
      <c r="K91" s="47" t="s">
        <v>120</v>
      </c>
      <c r="L91" s="42" t="s">
        <v>213</v>
      </c>
    </row>
    <row r="92" spans="2:12" ht="30" customHeight="1">
      <c r="B92" s="24">
        <v>3</v>
      </c>
      <c r="C92" s="116" t="s">
        <v>119</v>
      </c>
      <c r="D92" s="124"/>
      <c r="E92" s="124"/>
      <c r="F92" s="124"/>
      <c r="G92" s="124"/>
      <c r="H92" s="9">
        <v>0</v>
      </c>
      <c r="I92" s="79">
        <f t="shared" ref="I92:I105" si="5">J91</f>
        <v>0.21527777777777779</v>
      </c>
      <c r="J92" s="78">
        <f t="shared" si="4"/>
        <v>0.21527777777777779</v>
      </c>
      <c r="K92" s="47" t="s">
        <v>120</v>
      </c>
      <c r="L92" s="42" t="s">
        <v>213</v>
      </c>
    </row>
    <row r="93" spans="2:12" ht="30" customHeight="1">
      <c r="B93" s="24">
        <v>4</v>
      </c>
      <c r="C93" s="116" t="s">
        <v>119</v>
      </c>
      <c r="D93" s="124"/>
      <c r="E93" s="124"/>
      <c r="F93" s="124"/>
      <c r="G93" s="124"/>
      <c r="H93" s="9">
        <v>0</v>
      </c>
      <c r="I93" s="79">
        <f t="shared" si="5"/>
        <v>0.21527777777777779</v>
      </c>
      <c r="J93" s="78">
        <f t="shared" si="4"/>
        <v>0.21527777777777779</v>
      </c>
      <c r="K93" s="47" t="s">
        <v>120</v>
      </c>
      <c r="L93" s="42" t="s">
        <v>213</v>
      </c>
    </row>
    <row r="94" spans="2:12" ht="30" customHeight="1">
      <c r="B94" s="24">
        <v>5</v>
      </c>
      <c r="C94" s="116" t="s">
        <v>119</v>
      </c>
      <c r="D94" s="124"/>
      <c r="E94" s="124"/>
      <c r="F94" s="124"/>
      <c r="G94" s="124"/>
      <c r="H94" s="9">
        <v>0</v>
      </c>
      <c r="I94" s="79">
        <f t="shared" si="5"/>
        <v>0.21527777777777779</v>
      </c>
      <c r="J94" s="78">
        <f t="shared" si="4"/>
        <v>0.21527777777777779</v>
      </c>
      <c r="K94" s="47" t="s">
        <v>120</v>
      </c>
      <c r="L94" s="42" t="s">
        <v>213</v>
      </c>
    </row>
    <row r="95" spans="2:12" ht="30" customHeight="1">
      <c r="B95" s="24">
        <v>6</v>
      </c>
      <c r="C95" s="116" t="s">
        <v>119</v>
      </c>
      <c r="D95" s="124"/>
      <c r="E95" s="124"/>
      <c r="F95" s="124"/>
      <c r="G95" s="124"/>
      <c r="H95" s="9">
        <v>0</v>
      </c>
      <c r="I95" s="79">
        <f t="shared" si="5"/>
        <v>0.21527777777777779</v>
      </c>
      <c r="J95" s="78">
        <f t="shared" si="4"/>
        <v>0.21527777777777779</v>
      </c>
      <c r="K95" s="47" t="s">
        <v>120</v>
      </c>
      <c r="L95" s="42" t="s">
        <v>213</v>
      </c>
    </row>
    <row r="96" spans="2:12" ht="30" customHeight="1">
      <c r="B96" s="24">
        <v>7</v>
      </c>
      <c r="C96" s="116" t="s">
        <v>119</v>
      </c>
      <c r="D96" s="124"/>
      <c r="E96" s="124"/>
      <c r="F96" s="124"/>
      <c r="G96" s="124"/>
      <c r="H96" s="9">
        <v>0</v>
      </c>
      <c r="I96" s="79">
        <f t="shared" si="5"/>
        <v>0.21527777777777779</v>
      </c>
      <c r="J96" s="78">
        <f t="shared" si="4"/>
        <v>0.21527777777777779</v>
      </c>
      <c r="K96" s="47" t="s">
        <v>120</v>
      </c>
      <c r="L96" s="42" t="s">
        <v>213</v>
      </c>
    </row>
    <row r="97" spans="2:12" ht="30" customHeight="1">
      <c r="B97" s="24">
        <v>8</v>
      </c>
      <c r="C97" s="116" t="s">
        <v>119</v>
      </c>
      <c r="D97" s="124"/>
      <c r="E97" s="124"/>
      <c r="F97" s="124"/>
      <c r="G97" s="124"/>
      <c r="H97" s="9">
        <v>0</v>
      </c>
      <c r="I97" s="79">
        <f t="shared" si="5"/>
        <v>0.21527777777777779</v>
      </c>
      <c r="J97" s="78">
        <f t="shared" si="4"/>
        <v>0.21527777777777779</v>
      </c>
      <c r="K97" s="47" t="s">
        <v>120</v>
      </c>
      <c r="L97" s="42" t="s">
        <v>213</v>
      </c>
    </row>
    <row r="98" spans="2:12" ht="30" customHeight="1">
      <c r="B98" s="24">
        <v>9</v>
      </c>
      <c r="C98" s="116" t="s">
        <v>119</v>
      </c>
      <c r="D98" s="124"/>
      <c r="E98" s="124"/>
      <c r="F98" s="124"/>
      <c r="G98" s="124"/>
      <c r="H98" s="9">
        <v>0</v>
      </c>
      <c r="I98" s="79">
        <f t="shared" si="5"/>
        <v>0.21527777777777779</v>
      </c>
      <c r="J98" s="78">
        <f t="shared" si="4"/>
        <v>0.21527777777777779</v>
      </c>
      <c r="K98" s="47" t="s">
        <v>120</v>
      </c>
      <c r="L98" s="42" t="s">
        <v>213</v>
      </c>
    </row>
    <row r="99" spans="2:12" ht="30" customHeight="1">
      <c r="B99" s="24">
        <v>10</v>
      </c>
      <c r="C99" s="116" t="s">
        <v>119</v>
      </c>
      <c r="D99" s="124"/>
      <c r="E99" s="124"/>
      <c r="F99" s="124"/>
      <c r="G99" s="124"/>
      <c r="H99" s="9">
        <v>0</v>
      </c>
      <c r="I99" s="79">
        <f t="shared" si="5"/>
        <v>0.21527777777777779</v>
      </c>
      <c r="J99" s="78">
        <f t="shared" si="4"/>
        <v>0.21527777777777779</v>
      </c>
      <c r="K99" s="47" t="s">
        <v>120</v>
      </c>
      <c r="L99" s="42" t="s">
        <v>213</v>
      </c>
    </row>
    <row r="100" spans="2:12" ht="30" customHeight="1">
      <c r="B100" s="24">
        <v>11</v>
      </c>
      <c r="C100" s="116" t="s">
        <v>119</v>
      </c>
      <c r="D100" s="124"/>
      <c r="E100" s="124"/>
      <c r="F100" s="124"/>
      <c r="G100" s="124"/>
      <c r="H100" s="9">
        <v>0</v>
      </c>
      <c r="I100" s="79">
        <f t="shared" si="5"/>
        <v>0.21527777777777779</v>
      </c>
      <c r="J100" s="78">
        <f t="shared" si="4"/>
        <v>0.21527777777777779</v>
      </c>
      <c r="K100" s="47" t="s">
        <v>120</v>
      </c>
      <c r="L100" s="42" t="s">
        <v>213</v>
      </c>
    </row>
    <row r="101" spans="2:12" ht="30" customHeight="1">
      <c r="B101" s="24">
        <v>12</v>
      </c>
      <c r="C101" s="116" t="s">
        <v>119</v>
      </c>
      <c r="D101" s="124"/>
      <c r="E101" s="124"/>
      <c r="F101" s="124"/>
      <c r="G101" s="124"/>
      <c r="H101" s="9">
        <v>0</v>
      </c>
      <c r="I101" s="79">
        <f t="shared" si="5"/>
        <v>0.21527777777777779</v>
      </c>
      <c r="J101" s="78">
        <f t="shared" si="4"/>
        <v>0.21527777777777779</v>
      </c>
      <c r="K101" s="47" t="s">
        <v>120</v>
      </c>
      <c r="L101" s="42" t="s">
        <v>213</v>
      </c>
    </row>
    <row r="102" spans="2:12" ht="30" customHeight="1">
      <c r="B102" s="24">
        <v>13</v>
      </c>
      <c r="C102" s="116" t="s">
        <v>119</v>
      </c>
      <c r="D102" s="124"/>
      <c r="E102" s="124"/>
      <c r="F102" s="124"/>
      <c r="G102" s="124"/>
      <c r="H102" s="9">
        <v>0</v>
      </c>
      <c r="I102" s="79">
        <f t="shared" si="5"/>
        <v>0.21527777777777779</v>
      </c>
      <c r="J102" s="78">
        <f t="shared" si="4"/>
        <v>0.21527777777777779</v>
      </c>
      <c r="K102" s="47" t="s">
        <v>120</v>
      </c>
      <c r="L102" s="42" t="s">
        <v>213</v>
      </c>
    </row>
    <row r="103" spans="2:12" ht="30" customHeight="1">
      <c r="B103" s="24">
        <v>14</v>
      </c>
      <c r="C103" s="116" t="s">
        <v>119</v>
      </c>
      <c r="D103" s="124"/>
      <c r="E103" s="124"/>
      <c r="F103" s="124"/>
      <c r="G103" s="124"/>
      <c r="H103" s="9">
        <v>0</v>
      </c>
      <c r="I103" s="79">
        <f t="shared" si="5"/>
        <v>0.21527777777777779</v>
      </c>
      <c r="J103" s="78">
        <f t="shared" si="4"/>
        <v>0.21527777777777779</v>
      </c>
      <c r="K103" s="47" t="s">
        <v>120</v>
      </c>
      <c r="L103" s="42" t="s">
        <v>213</v>
      </c>
    </row>
    <row r="104" spans="2:12" ht="30" customHeight="1">
      <c r="B104" s="24">
        <v>15</v>
      </c>
      <c r="C104" s="116" t="s">
        <v>119</v>
      </c>
      <c r="D104" s="124"/>
      <c r="E104" s="124"/>
      <c r="F104" s="124"/>
      <c r="G104" s="124"/>
      <c r="H104" s="9">
        <v>0</v>
      </c>
      <c r="I104" s="79">
        <f t="shared" si="5"/>
        <v>0.21527777777777779</v>
      </c>
      <c r="J104" s="78">
        <f t="shared" si="4"/>
        <v>0.21527777777777779</v>
      </c>
      <c r="K104" s="47" t="s">
        <v>120</v>
      </c>
      <c r="L104" s="42" t="s">
        <v>213</v>
      </c>
    </row>
    <row r="105" spans="2:12" ht="30" customHeight="1" thickBot="1">
      <c r="B105" s="24">
        <v>16</v>
      </c>
      <c r="C105" s="136" t="s">
        <v>122</v>
      </c>
      <c r="D105" s="137"/>
      <c r="E105" s="137"/>
      <c r="F105" s="137"/>
      <c r="G105" s="137"/>
      <c r="H105" s="9">
        <v>0</v>
      </c>
      <c r="I105" s="79">
        <f t="shared" si="5"/>
        <v>0.21527777777777779</v>
      </c>
      <c r="J105" s="78">
        <f t="shared" si="4"/>
        <v>0.21527777777777779</v>
      </c>
      <c r="K105" s="43" t="s">
        <v>120</v>
      </c>
      <c r="L105" s="42" t="s">
        <v>213</v>
      </c>
    </row>
    <row r="106" spans="2:12" ht="6.75" customHeight="1" thickBot="1">
      <c r="B106" s="166"/>
      <c r="C106" s="167"/>
      <c r="D106" s="167"/>
      <c r="E106" s="167"/>
      <c r="F106" s="167"/>
      <c r="G106" s="167"/>
      <c r="H106" s="167"/>
      <c r="I106" s="167"/>
      <c r="J106" s="167"/>
      <c r="K106" s="167"/>
      <c r="L106" s="167"/>
    </row>
    <row r="107" spans="2:12" ht="15.75" thickBot="1">
      <c r="B107" s="340" t="s">
        <v>41</v>
      </c>
      <c r="C107" s="341"/>
      <c r="D107" s="341"/>
      <c r="E107" s="341"/>
      <c r="F107" s="341"/>
      <c r="G107" s="341"/>
      <c r="H107" s="341"/>
      <c r="I107" s="341"/>
      <c r="J107" s="341"/>
      <c r="K107" s="341"/>
      <c r="L107" s="342"/>
    </row>
    <row r="108" spans="2:12" ht="50.25" customHeight="1" thickBot="1">
      <c r="B108" s="337" t="s">
        <v>124</v>
      </c>
      <c r="C108" s="338"/>
      <c r="D108" s="339"/>
      <c r="E108" s="149" t="s">
        <v>125</v>
      </c>
      <c r="F108" s="149"/>
      <c r="G108" s="149"/>
      <c r="H108" s="149"/>
      <c r="I108" s="149"/>
      <c r="J108" s="149"/>
      <c r="K108" s="149"/>
      <c r="L108" s="150"/>
    </row>
    <row r="109" spans="2:12" ht="15.75" thickBot="1">
      <c r="B109" s="151" t="s">
        <v>43</v>
      </c>
      <c r="C109" s="152"/>
      <c r="D109" s="152"/>
      <c r="E109" s="152"/>
      <c r="F109" s="152"/>
      <c r="G109" s="152"/>
      <c r="H109" s="152"/>
      <c r="I109" s="152"/>
      <c r="J109" s="152"/>
      <c r="K109" s="152"/>
      <c r="L109" s="153"/>
    </row>
    <row r="110" spans="2:12" ht="30.75" customHeight="1">
      <c r="B110" s="154" t="s">
        <v>126</v>
      </c>
      <c r="C110" s="155"/>
      <c r="D110" s="155"/>
      <c r="E110" s="155"/>
      <c r="F110" s="155"/>
      <c r="G110" s="155"/>
      <c r="H110" s="155"/>
      <c r="I110" s="155"/>
      <c r="J110" s="155"/>
      <c r="K110" s="155"/>
      <c r="L110" s="156"/>
    </row>
    <row r="111" spans="2:12" ht="18" customHeight="1" thickBot="1">
      <c r="B111" s="157"/>
      <c r="C111" s="158"/>
      <c r="D111" s="158"/>
      <c r="E111" s="158"/>
      <c r="F111" s="158"/>
      <c r="G111" s="158"/>
      <c r="H111" s="158"/>
      <c r="I111" s="158"/>
      <c r="J111" s="158"/>
      <c r="K111" s="158"/>
      <c r="L111" s="159"/>
    </row>
    <row r="112" spans="2:12" ht="8.25" customHeight="1"/>
    <row r="113" spans="2:12" ht="16.5">
      <c r="B113" s="102" t="s">
        <v>53</v>
      </c>
      <c r="C113" s="102"/>
      <c r="D113" s="102"/>
      <c r="E113" s="102"/>
      <c r="F113" s="102"/>
      <c r="G113" s="102"/>
      <c r="H113" s="102"/>
      <c r="I113" s="102"/>
      <c r="J113" s="102"/>
      <c r="K113" s="102"/>
      <c r="L113" s="102"/>
    </row>
    <row r="114" spans="2:12">
      <c r="B114" s="82" t="s">
        <v>54</v>
      </c>
      <c r="C114" s="82"/>
      <c r="D114" s="82"/>
      <c r="E114" s="82"/>
      <c r="F114" s="82"/>
      <c r="G114" s="82"/>
      <c r="H114" s="82"/>
      <c r="I114" s="82"/>
      <c r="J114" s="82"/>
      <c r="K114" s="82"/>
      <c r="L114" s="82"/>
    </row>
    <row r="115" spans="2:12" ht="15" thickBot="1">
      <c r="B115" s="82" t="s">
        <v>55</v>
      </c>
      <c r="C115" s="82"/>
      <c r="D115" s="82"/>
      <c r="E115" s="82"/>
      <c r="F115" s="82"/>
      <c r="G115" s="82"/>
      <c r="H115" s="82"/>
      <c r="I115" s="82"/>
      <c r="J115" s="82"/>
      <c r="K115" s="82"/>
      <c r="L115" s="82"/>
    </row>
    <row r="116" spans="2:12" ht="18.75" customHeight="1">
      <c r="B116" s="103"/>
      <c r="C116" s="106" t="s">
        <v>56</v>
      </c>
      <c r="D116" s="107"/>
      <c r="E116" s="107"/>
      <c r="F116" s="107"/>
      <c r="G116" s="107"/>
      <c r="H116" s="107"/>
      <c r="I116" s="107"/>
      <c r="J116" s="108"/>
      <c r="K116" s="73" t="s">
        <v>0</v>
      </c>
      <c r="L116" s="72">
        <v>45919</v>
      </c>
    </row>
    <row r="117" spans="2:12" ht="20.25" customHeight="1">
      <c r="B117" s="104"/>
      <c r="C117" s="109"/>
      <c r="D117" s="110"/>
      <c r="E117" s="110"/>
      <c r="F117" s="110"/>
      <c r="G117" s="110"/>
      <c r="H117" s="110"/>
      <c r="I117" s="110"/>
      <c r="J117" s="111"/>
      <c r="K117" s="74" t="s">
        <v>1</v>
      </c>
      <c r="L117" s="75" t="s">
        <v>127</v>
      </c>
    </row>
    <row r="118" spans="2:12" ht="24.75" customHeight="1" thickBot="1">
      <c r="B118" s="105"/>
      <c r="C118" s="112"/>
      <c r="D118" s="113"/>
      <c r="E118" s="113"/>
      <c r="F118" s="113"/>
      <c r="G118" s="113"/>
      <c r="H118" s="113"/>
      <c r="I118" s="113"/>
      <c r="J118" s="114"/>
      <c r="K118" s="84" t="s">
        <v>2</v>
      </c>
      <c r="L118" s="85"/>
    </row>
    <row r="119" spans="2:12" ht="15.75" thickBot="1">
      <c r="B119" s="160" t="s">
        <v>45</v>
      </c>
      <c r="C119" s="161"/>
      <c r="D119" s="161"/>
      <c r="E119" s="161"/>
      <c r="F119" s="161"/>
      <c r="G119" s="161"/>
      <c r="H119" s="161"/>
      <c r="I119" s="161"/>
      <c r="J119" s="161"/>
      <c r="K119" s="161"/>
      <c r="L119" s="162"/>
    </row>
    <row r="120" spans="2:12" ht="29.25" customHeight="1" thickBot="1">
      <c r="B120" s="196" t="s">
        <v>128</v>
      </c>
      <c r="C120" s="197"/>
      <c r="D120" s="198"/>
      <c r="E120" s="138" t="s">
        <v>159</v>
      </c>
      <c r="F120" s="139"/>
      <c r="G120" s="140" t="s">
        <v>129</v>
      </c>
      <c r="H120" s="141"/>
      <c r="I120" s="140" t="s">
        <v>130</v>
      </c>
      <c r="J120" s="142"/>
      <c r="K120" s="141" t="s">
        <v>260</v>
      </c>
      <c r="L120" s="142"/>
    </row>
    <row r="121" spans="2:12" ht="22.5" customHeight="1" thickBot="1">
      <c r="B121" s="196"/>
      <c r="C121" s="197"/>
      <c r="D121" s="197"/>
      <c r="E121" s="392"/>
      <c r="F121" s="393"/>
      <c r="G121" s="143" t="s">
        <v>206</v>
      </c>
      <c r="H121" s="144"/>
      <c r="I121" s="143" t="s">
        <v>206</v>
      </c>
      <c r="J121" s="145"/>
      <c r="K121" s="144" t="s">
        <v>206</v>
      </c>
      <c r="L121" s="145"/>
    </row>
    <row r="122" spans="2:12" ht="42.75" customHeight="1" thickBot="1">
      <c r="B122" s="196" t="s">
        <v>131</v>
      </c>
      <c r="C122" s="197"/>
      <c r="D122" s="409"/>
      <c r="E122" s="410" t="s">
        <v>206</v>
      </c>
      <c r="F122" s="411"/>
      <c r="G122" s="411"/>
      <c r="H122" s="411"/>
      <c r="I122" s="411"/>
      <c r="J122" s="411"/>
      <c r="K122" s="411"/>
      <c r="L122" s="139"/>
    </row>
    <row r="123" spans="2:12" ht="15" customHeight="1" thickBot="1">
      <c r="B123" s="160" t="s">
        <v>47</v>
      </c>
      <c r="C123" s="161"/>
      <c r="D123" s="161"/>
      <c r="E123" s="161"/>
      <c r="F123" s="161"/>
      <c r="G123" s="161"/>
      <c r="H123" s="161"/>
      <c r="I123" s="161"/>
      <c r="J123" s="161"/>
      <c r="K123" s="161"/>
      <c r="L123" s="162"/>
    </row>
    <row r="124" spans="2:12" ht="20.25" customHeight="1" thickBot="1">
      <c r="B124" s="133" t="s">
        <v>132</v>
      </c>
      <c r="C124" s="134"/>
      <c r="D124" s="134"/>
      <c r="E124" s="135"/>
      <c r="F124" s="400" t="s">
        <v>133</v>
      </c>
      <c r="G124" s="401"/>
      <c r="H124" s="401"/>
      <c r="I124" s="402"/>
      <c r="J124" s="133" t="s">
        <v>134</v>
      </c>
      <c r="K124" s="134"/>
      <c r="L124" s="135"/>
    </row>
    <row r="125" spans="2:12" ht="20.25" customHeight="1">
      <c r="B125" s="190" t="s">
        <v>206</v>
      </c>
      <c r="C125" s="191"/>
      <c r="D125" s="191"/>
      <c r="E125" s="192"/>
      <c r="F125" s="190" t="s">
        <v>206</v>
      </c>
      <c r="G125" s="191"/>
      <c r="H125" s="191"/>
      <c r="I125" s="192"/>
      <c r="J125" s="190" t="s">
        <v>206</v>
      </c>
      <c r="K125" s="191"/>
      <c r="L125" s="192"/>
    </row>
    <row r="126" spans="2:12" ht="20.25" customHeight="1">
      <c r="B126" s="146" t="s">
        <v>206</v>
      </c>
      <c r="C126" s="147"/>
      <c r="D126" s="147"/>
      <c r="E126" s="148"/>
      <c r="F126" s="146" t="s">
        <v>206</v>
      </c>
      <c r="G126" s="147"/>
      <c r="H126" s="147"/>
      <c r="I126" s="148"/>
      <c r="J126" s="146" t="s">
        <v>206</v>
      </c>
      <c r="K126" s="147"/>
      <c r="L126" s="148"/>
    </row>
    <row r="127" spans="2:12" ht="20.25" customHeight="1">
      <c r="B127" s="146" t="s">
        <v>206</v>
      </c>
      <c r="C127" s="147"/>
      <c r="D127" s="147"/>
      <c r="E127" s="148"/>
      <c r="F127" s="146" t="s">
        <v>206</v>
      </c>
      <c r="G127" s="147"/>
      <c r="H127" s="147"/>
      <c r="I127" s="148"/>
      <c r="J127" s="146" t="s">
        <v>206</v>
      </c>
      <c r="K127" s="147"/>
      <c r="L127" s="148"/>
    </row>
    <row r="128" spans="2:12" ht="20.25" customHeight="1">
      <c r="B128" s="146" t="s">
        <v>206</v>
      </c>
      <c r="C128" s="147"/>
      <c r="D128" s="147"/>
      <c r="E128" s="148"/>
      <c r="F128" s="146" t="s">
        <v>206</v>
      </c>
      <c r="G128" s="147"/>
      <c r="H128" s="147"/>
      <c r="I128" s="148"/>
      <c r="J128" s="146" t="s">
        <v>206</v>
      </c>
      <c r="K128" s="147"/>
      <c r="L128" s="148"/>
    </row>
    <row r="129" spans="2:12" ht="20.25" customHeight="1" thickBot="1">
      <c r="B129" s="163" t="s">
        <v>206</v>
      </c>
      <c r="C129" s="164"/>
      <c r="D129" s="164"/>
      <c r="E129" s="165"/>
      <c r="F129" s="163" t="s">
        <v>206</v>
      </c>
      <c r="G129" s="164"/>
      <c r="H129" s="164"/>
      <c r="I129" s="165"/>
      <c r="J129" s="163" t="s">
        <v>206</v>
      </c>
      <c r="K129" s="164"/>
      <c r="L129" s="165"/>
    </row>
    <row r="130" spans="2:12" ht="12.75" customHeight="1" thickBot="1">
      <c r="B130" s="389"/>
      <c r="C130" s="390"/>
      <c r="D130" s="390"/>
      <c r="E130" s="390"/>
      <c r="F130" s="390"/>
      <c r="G130" s="390"/>
      <c r="H130" s="390"/>
      <c r="I130" s="390"/>
      <c r="J130" s="390"/>
      <c r="K130" s="390"/>
      <c r="L130" s="391"/>
    </row>
    <row r="131" spans="2:12" ht="20.25" customHeight="1" thickBot="1">
      <c r="B131" s="387" t="s">
        <v>135</v>
      </c>
      <c r="C131" s="388"/>
      <c r="D131" s="388"/>
      <c r="E131" s="388"/>
      <c r="F131" s="388"/>
      <c r="G131" s="388"/>
      <c r="H131" s="388"/>
      <c r="I131" s="387" t="s">
        <v>136</v>
      </c>
      <c r="J131" s="388"/>
      <c r="K131" s="421">
        <v>46094.916666666664</v>
      </c>
      <c r="L131" s="422"/>
    </row>
    <row r="132" spans="2:12" ht="20.25" customHeight="1">
      <c r="B132" s="412" t="s">
        <v>214</v>
      </c>
      <c r="C132" s="413"/>
      <c r="D132" s="413"/>
      <c r="E132" s="413"/>
      <c r="F132" s="413"/>
      <c r="G132" s="413"/>
      <c r="H132" s="413"/>
      <c r="I132" s="413"/>
      <c r="J132" s="413"/>
      <c r="K132" s="413"/>
      <c r="L132" s="414"/>
    </row>
    <row r="133" spans="2:12" ht="20.25" customHeight="1">
      <c r="B133" s="415"/>
      <c r="C133" s="416"/>
      <c r="D133" s="416"/>
      <c r="E133" s="416"/>
      <c r="F133" s="416"/>
      <c r="G133" s="416"/>
      <c r="H133" s="416"/>
      <c r="I133" s="416"/>
      <c r="J133" s="416"/>
      <c r="K133" s="416"/>
      <c r="L133" s="417"/>
    </row>
    <row r="134" spans="2:12" ht="20.25" customHeight="1">
      <c r="B134" s="415"/>
      <c r="C134" s="416"/>
      <c r="D134" s="416"/>
      <c r="E134" s="416"/>
      <c r="F134" s="416"/>
      <c r="G134" s="416"/>
      <c r="H134" s="416"/>
      <c r="I134" s="416"/>
      <c r="J134" s="416"/>
      <c r="K134" s="416"/>
      <c r="L134" s="417"/>
    </row>
    <row r="135" spans="2:12" ht="20.25" customHeight="1" thickBot="1">
      <c r="B135" s="418"/>
      <c r="C135" s="419"/>
      <c r="D135" s="419"/>
      <c r="E135" s="419"/>
      <c r="F135" s="419"/>
      <c r="G135" s="419"/>
      <c r="H135" s="419"/>
      <c r="I135" s="419"/>
      <c r="J135" s="419"/>
      <c r="K135" s="419"/>
      <c r="L135" s="420"/>
    </row>
    <row r="136" spans="2:12" ht="15.75" thickBot="1">
      <c r="B136" s="397" t="s">
        <v>51</v>
      </c>
      <c r="C136" s="398"/>
      <c r="D136" s="398"/>
      <c r="E136" s="398"/>
      <c r="F136" s="398"/>
      <c r="G136" s="398"/>
      <c r="H136" s="398"/>
      <c r="I136" s="398"/>
      <c r="J136" s="398"/>
      <c r="K136" s="398"/>
      <c r="L136" s="399"/>
    </row>
    <row r="137" spans="2:12" ht="15" thickBot="1">
      <c r="B137" s="34"/>
      <c r="C137" s="35"/>
      <c r="D137" s="35"/>
      <c r="E137" s="35"/>
      <c r="F137" s="35"/>
      <c r="G137" s="35"/>
      <c r="H137" s="35"/>
      <c r="I137" s="35"/>
      <c r="J137" s="35"/>
      <c r="K137" s="35"/>
      <c r="L137" s="36"/>
    </row>
    <row r="138" spans="2:12" ht="15.75" customHeight="1" thickBot="1">
      <c r="B138" s="34"/>
      <c r="C138" s="35"/>
      <c r="D138" s="400" t="s">
        <v>132</v>
      </c>
      <c r="E138" s="401"/>
      <c r="F138" s="401"/>
      <c r="G138" s="401"/>
      <c r="H138" s="402"/>
      <c r="I138" s="133" t="s">
        <v>137</v>
      </c>
      <c r="J138" s="134"/>
      <c r="K138" s="135"/>
      <c r="L138" s="36"/>
    </row>
    <row r="139" spans="2:12">
      <c r="B139" s="34"/>
      <c r="C139" s="35"/>
      <c r="D139" s="406"/>
      <c r="E139" s="407"/>
      <c r="F139" s="407"/>
      <c r="G139" s="407"/>
      <c r="H139" s="408"/>
      <c r="I139" s="394"/>
      <c r="J139" s="395"/>
      <c r="K139" s="396"/>
      <c r="L139" s="36"/>
    </row>
    <row r="140" spans="2:12">
      <c r="B140" s="34"/>
      <c r="C140" s="35"/>
      <c r="D140" s="363"/>
      <c r="E140" s="364"/>
      <c r="F140" s="364"/>
      <c r="G140" s="364"/>
      <c r="H140" s="365"/>
      <c r="I140" s="130"/>
      <c r="J140" s="131"/>
      <c r="K140" s="132"/>
      <c r="L140" s="36"/>
    </row>
    <row r="141" spans="2:12">
      <c r="B141" s="34"/>
      <c r="C141" s="35"/>
      <c r="D141" s="363"/>
      <c r="E141" s="364"/>
      <c r="F141" s="364"/>
      <c r="G141" s="364"/>
      <c r="H141" s="365"/>
      <c r="I141" s="130"/>
      <c r="J141" s="131"/>
      <c r="K141" s="132"/>
      <c r="L141" s="36"/>
    </row>
    <row r="142" spans="2:12">
      <c r="B142" s="34"/>
      <c r="C142" s="35"/>
      <c r="D142" s="363"/>
      <c r="E142" s="364"/>
      <c r="F142" s="364"/>
      <c r="G142" s="364"/>
      <c r="H142" s="365"/>
      <c r="I142" s="130"/>
      <c r="J142" s="131"/>
      <c r="K142" s="132"/>
      <c r="L142" s="36"/>
    </row>
    <row r="143" spans="2:12">
      <c r="B143" s="34"/>
      <c r="C143" s="35"/>
      <c r="D143" s="363"/>
      <c r="E143" s="364"/>
      <c r="F143" s="364"/>
      <c r="G143" s="364"/>
      <c r="H143" s="365"/>
      <c r="I143" s="130"/>
      <c r="J143" s="131"/>
      <c r="K143" s="132"/>
      <c r="L143" s="36"/>
    </row>
    <row r="144" spans="2:12">
      <c r="B144" s="34"/>
      <c r="C144" s="35"/>
      <c r="D144" s="363"/>
      <c r="E144" s="364"/>
      <c r="F144" s="364"/>
      <c r="G144" s="364"/>
      <c r="H144" s="365"/>
      <c r="I144" s="130"/>
      <c r="J144" s="131"/>
      <c r="K144" s="132"/>
      <c r="L144" s="36"/>
    </row>
    <row r="145" spans="2:12">
      <c r="B145" s="34"/>
      <c r="C145" s="35"/>
      <c r="D145" s="363"/>
      <c r="E145" s="364"/>
      <c r="F145" s="364"/>
      <c r="G145" s="364"/>
      <c r="H145" s="365"/>
      <c r="I145" s="130"/>
      <c r="J145" s="131"/>
      <c r="K145" s="132"/>
      <c r="L145" s="36"/>
    </row>
    <row r="146" spans="2:12">
      <c r="B146" s="34"/>
      <c r="C146" s="35"/>
      <c r="D146" s="363"/>
      <c r="E146" s="364"/>
      <c r="F146" s="364"/>
      <c r="G146" s="364"/>
      <c r="H146" s="365"/>
      <c r="I146" s="130"/>
      <c r="J146" s="131"/>
      <c r="K146" s="132"/>
      <c r="L146" s="36"/>
    </row>
    <row r="147" spans="2:12">
      <c r="B147" s="34"/>
      <c r="C147" s="35"/>
      <c r="D147" s="363"/>
      <c r="E147" s="364"/>
      <c r="F147" s="364"/>
      <c r="G147" s="364"/>
      <c r="H147" s="365"/>
      <c r="I147" s="130"/>
      <c r="J147" s="131"/>
      <c r="K147" s="132"/>
      <c r="L147" s="36"/>
    </row>
    <row r="148" spans="2:12" ht="15" thickBot="1">
      <c r="B148" s="34"/>
      <c r="C148" s="35"/>
      <c r="D148" s="366"/>
      <c r="E148" s="367"/>
      <c r="F148" s="367"/>
      <c r="G148" s="367"/>
      <c r="H148" s="368"/>
      <c r="I148" s="384"/>
      <c r="J148" s="385"/>
      <c r="K148" s="386"/>
      <c r="L148" s="36"/>
    </row>
    <row r="149" spans="2:12" ht="15" thickBot="1">
      <c r="B149" s="37"/>
      <c r="C149" s="38"/>
      <c r="D149" s="383"/>
      <c r="E149" s="383"/>
      <c r="F149" s="383"/>
      <c r="G149" s="383"/>
      <c r="H149" s="383"/>
      <c r="I149" s="383"/>
      <c r="J149" s="383"/>
      <c r="K149" s="383"/>
      <c r="L149" s="39"/>
    </row>
    <row r="150" spans="2:12" ht="15.75" thickBot="1">
      <c r="B150" s="369" t="s">
        <v>52</v>
      </c>
      <c r="C150" s="370"/>
      <c r="D150" s="371"/>
      <c r="E150" s="372"/>
      <c r="F150" s="373"/>
      <c r="G150" s="377"/>
      <c r="H150" s="378"/>
      <c r="I150" s="378"/>
      <c r="J150" s="378"/>
      <c r="K150" s="378"/>
      <c r="L150" s="378"/>
    </row>
    <row r="151" spans="2:12" ht="34.5" customHeight="1" thickBot="1">
      <c r="B151" s="21" t="s">
        <v>138</v>
      </c>
      <c r="C151" s="374" t="s">
        <v>139</v>
      </c>
      <c r="D151" s="375"/>
      <c r="E151" s="375"/>
      <c r="F151" s="376"/>
      <c r="G151" s="379"/>
      <c r="H151" s="380"/>
      <c r="I151" s="380"/>
      <c r="J151" s="380"/>
      <c r="K151" s="380"/>
      <c r="L151" s="380"/>
    </row>
    <row r="152" spans="2:12" ht="14.25" customHeight="1">
      <c r="B152" s="19" t="b">
        <v>0</v>
      </c>
      <c r="C152" s="345" t="s">
        <v>259</v>
      </c>
      <c r="D152" s="346"/>
      <c r="E152" s="346"/>
      <c r="F152" s="347"/>
      <c r="G152" s="379"/>
      <c r="H152" s="380"/>
      <c r="I152" s="380"/>
      <c r="J152" s="380"/>
      <c r="K152" s="380"/>
      <c r="L152" s="380"/>
    </row>
    <row r="153" spans="2:12" ht="15" customHeight="1" thickBot="1">
      <c r="B153" s="20" t="b">
        <v>0</v>
      </c>
      <c r="C153" s="348"/>
      <c r="D153" s="349"/>
      <c r="E153" s="349"/>
      <c r="F153" s="350"/>
      <c r="G153" s="379"/>
      <c r="H153" s="380"/>
      <c r="I153" s="380"/>
      <c r="J153" s="380"/>
      <c r="K153" s="380"/>
      <c r="L153" s="380"/>
    </row>
    <row r="154" spans="2:12" ht="15" customHeight="1">
      <c r="B154" s="19" t="b">
        <v>0</v>
      </c>
      <c r="C154" s="351" t="s">
        <v>208</v>
      </c>
      <c r="D154" s="352"/>
      <c r="E154" s="352"/>
      <c r="F154" s="353"/>
      <c r="G154" s="379"/>
      <c r="H154" s="380"/>
      <c r="I154" s="380"/>
      <c r="J154" s="380"/>
      <c r="K154" s="380"/>
      <c r="L154" s="380"/>
    </row>
    <row r="155" spans="2:12" ht="15" customHeight="1" thickBot="1">
      <c r="B155" s="20" t="b">
        <v>0</v>
      </c>
      <c r="C155" s="354"/>
      <c r="D155" s="355"/>
      <c r="E155" s="355"/>
      <c r="F155" s="356"/>
      <c r="G155" s="379"/>
      <c r="H155" s="380"/>
      <c r="I155" s="380"/>
      <c r="J155" s="380"/>
      <c r="K155" s="380"/>
      <c r="L155" s="380"/>
    </row>
    <row r="156" spans="2:12" ht="14.25" customHeight="1">
      <c r="B156" s="19" t="b">
        <v>0</v>
      </c>
      <c r="C156" s="357" t="s">
        <v>207</v>
      </c>
      <c r="D156" s="358"/>
      <c r="E156" s="358"/>
      <c r="F156" s="359"/>
      <c r="G156" s="379"/>
      <c r="H156" s="380"/>
      <c r="I156" s="380"/>
      <c r="J156" s="380"/>
      <c r="K156" s="380"/>
      <c r="L156" s="380"/>
    </row>
    <row r="157" spans="2:12" ht="15" customHeight="1" thickBot="1">
      <c r="B157" s="20" t="b">
        <v>0</v>
      </c>
      <c r="C157" s="360"/>
      <c r="D157" s="361"/>
      <c r="E157" s="361"/>
      <c r="F157" s="362"/>
      <c r="G157" s="381"/>
      <c r="H157" s="382"/>
      <c r="I157" s="382"/>
      <c r="J157" s="382"/>
      <c r="K157" s="382"/>
      <c r="L157" s="382"/>
    </row>
    <row r="159" spans="2:12" ht="8.25" customHeight="1"/>
    <row r="160" spans="2:12" ht="16.5">
      <c r="B160" s="102" t="s">
        <v>53</v>
      </c>
      <c r="C160" s="102"/>
      <c r="D160" s="102"/>
      <c r="E160" s="102"/>
      <c r="F160" s="102"/>
      <c r="G160" s="102"/>
      <c r="H160" s="102"/>
      <c r="I160" s="102"/>
      <c r="J160" s="102"/>
      <c r="K160" s="102"/>
      <c r="L160" s="102"/>
    </row>
    <row r="161" spans="2:12">
      <c r="B161" s="82" t="s">
        <v>54</v>
      </c>
      <c r="C161" s="82"/>
      <c r="D161" s="82"/>
      <c r="E161" s="82"/>
      <c r="F161" s="82"/>
      <c r="G161" s="82"/>
      <c r="H161" s="82"/>
      <c r="I161" s="82"/>
      <c r="J161" s="82"/>
      <c r="K161" s="82"/>
      <c r="L161" s="82"/>
    </row>
    <row r="162" spans="2:12">
      <c r="B162" s="82" t="s">
        <v>55</v>
      </c>
      <c r="C162" s="82"/>
      <c r="D162" s="82"/>
      <c r="E162" s="82"/>
      <c r="F162" s="82"/>
      <c r="G162" s="82"/>
      <c r="H162" s="82"/>
      <c r="I162" s="82"/>
      <c r="J162" s="82"/>
      <c r="K162" s="82"/>
      <c r="L162" s="82"/>
    </row>
  </sheetData>
  <protectedRanges>
    <protectedRange sqref="H19:K19 D20:K20 B27 H49 J14:K14 H50:I50 L32:L34 K32 J32:J34 C132:C156 D156:K157 B25:L26 D32 E32:H33 C32:C33 B65:L65 D13:K13 J11:K12 J5:K8 L5:L13 B132:B157 L19:L20 I15:L16 D14:H15 D16:G16 B30:L31 J10 B5:I12 D138:E138 B48:G50 H48:I48 B44:L47 E120 G120:L120 G121 J122:K123 I121 K121 F124 J124 B131:I131 D132:K137 I150:I155 C70:G71 B72:L72 B73:G73 I73:K73 B13:C24 D22:L24 B51:I58 J48:L58 H35:L37 G138:H155 D139:F155 I138:J149 H66:L66 C66:G68 B66:B71 C119:D120 E119:L119 B32:B43 C34:G37 C38:L43 C124:D130 B119:B130 G124:H130 E125:F130 L121:L157 I125:K130 I67:L71 B74:K87 L73:L87 B88:L111" name="Rango1"/>
    <protectedRange sqref="H73 H67:H71" name="Rango1_2"/>
  </protectedRanges>
  <dataConsolidate>
    <dataRefs count="1">
      <dataRef ref="B7:B9" sheet="Listas"/>
    </dataRefs>
  </dataConsolidate>
  <mergeCells count="261">
    <mergeCell ref="K3:L3"/>
    <mergeCell ref="B1:B3"/>
    <mergeCell ref="C1:J3"/>
    <mergeCell ref="G28:I28"/>
    <mergeCell ref="J27:L27"/>
    <mergeCell ref="J28:L28"/>
    <mergeCell ref="D138:H138"/>
    <mergeCell ref="D139:H139"/>
    <mergeCell ref="D140:H140"/>
    <mergeCell ref="F42:I42"/>
    <mergeCell ref="B122:D122"/>
    <mergeCell ref="E122:L122"/>
    <mergeCell ref="B132:L135"/>
    <mergeCell ref="I131:J131"/>
    <mergeCell ref="K131:L131"/>
    <mergeCell ref="B128:E128"/>
    <mergeCell ref="B129:E129"/>
    <mergeCell ref="F125:I125"/>
    <mergeCell ref="F126:I126"/>
    <mergeCell ref="F127:I127"/>
    <mergeCell ref="F128:I128"/>
    <mergeCell ref="F129:I129"/>
    <mergeCell ref="J125:L125"/>
    <mergeCell ref="J127:L127"/>
    <mergeCell ref="B131:H131"/>
    <mergeCell ref="B130:L130"/>
    <mergeCell ref="B121:D121"/>
    <mergeCell ref="D141:H141"/>
    <mergeCell ref="D142:H142"/>
    <mergeCell ref="D143:H143"/>
    <mergeCell ref="D144:H144"/>
    <mergeCell ref="D145:H145"/>
    <mergeCell ref="D146:H146"/>
    <mergeCell ref="I141:K141"/>
    <mergeCell ref="I145:K145"/>
    <mergeCell ref="I142:K142"/>
    <mergeCell ref="I143:K143"/>
    <mergeCell ref="I144:K144"/>
    <mergeCell ref="I146:K146"/>
    <mergeCell ref="E121:F121"/>
    <mergeCell ref="I139:K139"/>
    <mergeCell ref="B136:L136"/>
    <mergeCell ref="B123:L123"/>
    <mergeCell ref="B124:E124"/>
    <mergeCell ref="J124:L124"/>
    <mergeCell ref="F124:I124"/>
    <mergeCell ref="B125:E125"/>
    <mergeCell ref="B126:E126"/>
    <mergeCell ref="C152:F153"/>
    <mergeCell ref="C154:F155"/>
    <mergeCell ref="C156:F157"/>
    <mergeCell ref="D147:H147"/>
    <mergeCell ref="D148:H148"/>
    <mergeCell ref="B150:D150"/>
    <mergeCell ref="E150:F150"/>
    <mergeCell ref="C151:F151"/>
    <mergeCell ref="G150:L157"/>
    <mergeCell ref="D149:E149"/>
    <mergeCell ref="F149:H149"/>
    <mergeCell ref="I149:K149"/>
    <mergeCell ref="I147:K147"/>
    <mergeCell ref="I148:K148"/>
    <mergeCell ref="C79:G79"/>
    <mergeCell ref="C80:G80"/>
    <mergeCell ref="C81:G81"/>
    <mergeCell ref="C82:G82"/>
    <mergeCell ref="C83:G83"/>
    <mergeCell ref="C84:G84"/>
    <mergeCell ref="C69:G69"/>
    <mergeCell ref="B108:D108"/>
    <mergeCell ref="B107:L107"/>
    <mergeCell ref="C91:G91"/>
    <mergeCell ref="C92:G92"/>
    <mergeCell ref="C93:G93"/>
    <mergeCell ref="C94:G94"/>
    <mergeCell ref="C95:G95"/>
    <mergeCell ref="C96:G96"/>
    <mergeCell ref="C100:G100"/>
    <mergeCell ref="C102:G102"/>
    <mergeCell ref="C77:G77"/>
    <mergeCell ref="B88:L88"/>
    <mergeCell ref="C105:G105"/>
    <mergeCell ref="C90:G90"/>
    <mergeCell ref="F41:I41"/>
    <mergeCell ref="B37:E37"/>
    <mergeCell ref="B41:E41"/>
    <mergeCell ref="C67:G67"/>
    <mergeCell ref="C68:G68"/>
    <mergeCell ref="C71:G71"/>
    <mergeCell ref="C72:G72"/>
    <mergeCell ref="C74:G74"/>
    <mergeCell ref="C75:G75"/>
    <mergeCell ref="C73:G73"/>
    <mergeCell ref="B52:C52"/>
    <mergeCell ref="B65:L65"/>
    <mergeCell ref="B49:C49"/>
    <mergeCell ref="B50:C50"/>
    <mergeCell ref="B51:C51"/>
    <mergeCell ref="B55:C55"/>
    <mergeCell ref="D50:G50"/>
    <mergeCell ref="D51:G51"/>
    <mergeCell ref="D49:G49"/>
    <mergeCell ref="D55:G55"/>
    <mergeCell ref="D56:G56"/>
    <mergeCell ref="B56:C56"/>
    <mergeCell ref="H50:I50"/>
    <mergeCell ref="H51:I51"/>
    <mergeCell ref="F36:I36"/>
    <mergeCell ref="J36:L36"/>
    <mergeCell ref="D24:L24"/>
    <mergeCell ref="D25:L25"/>
    <mergeCell ref="D44:L45"/>
    <mergeCell ref="B46:C47"/>
    <mergeCell ref="D46:L47"/>
    <mergeCell ref="B27:C28"/>
    <mergeCell ref="F43:I43"/>
    <mergeCell ref="B43:E43"/>
    <mergeCell ref="F37:I37"/>
    <mergeCell ref="F40:I40"/>
    <mergeCell ref="J40:L40"/>
    <mergeCell ref="B34:E34"/>
    <mergeCell ref="B33:G33"/>
    <mergeCell ref="B29:L29"/>
    <mergeCell ref="F31:H31"/>
    <mergeCell ref="J38:L38"/>
    <mergeCell ref="B39:E39"/>
    <mergeCell ref="F39:I39"/>
    <mergeCell ref="J39:L39"/>
    <mergeCell ref="H32:L32"/>
    <mergeCell ref="D27:F27"/>
    <mergeCell ref="D28:F28"/>
    <mergeCell ref="J37:L37"/>
    <mergeCell ref="J41:L41"/>
    <mergeCell ref="C78:G78"/>
    <mergeCell ref="B48:L48"/>
    <mergeCell ref="B58:C58"/>
    <mergeCell ref="D58:G58"/>
    <mergeCell ref="B32:G32"/>
    <mergeCell ref="J42:L42"/>
    <mergeCell ref="J43:L43"/>
    <mergeCell ref="H33:L33"/>
    <mergeCell ref="B38:E38"/>
    <mergeCell ref="F38:I38"/>
    <mergeCell ref="H53:I53"/>
    <mergeCell ref="D54:G54"/>
    <mergeCell ref="H54:I54"/>
    <mergeCell ref="D57:G57"/>
    <mergeCell ref="C66:G66"/>
    <mergeCell ref="C70:G70"/>
    <mergeCell ref="H49:I49"/>
    <mergeCell ref="B57:C57"/>
    <mergeCell ref="B42:E42"/>
    <mergeCell ref="B44:C45"/>
    <mergeCell ref="B35:L35"/>
    <mergeCell ref="B36:E36"/>
    <mergeCell ref="J5:K5"/>
    <mergeCell ref="B8:L8"/>
    <mergeCell ref="F14:H14"/>
    <mergeCell ref="D17:L18"/>
    <mergeCell ref="F16:G16"/>
    <mergeCell ref="H16:L16"/>
    <mergeCell ref="D9:H9"/>
    <mergeCell ref="D26:L26"/>
    <mergeCell ref="B17:C18"/>
    <mergeCell ref="B5:C5"/>
    <mergeCell ref="B9:C9"/>
    <mergeCell ref="B10:C10"/>
    <mergeCell ref="D10:H10"/>
    <mergeCell ref="B14:D14"/>
    <mergeCell ref="J14:K14"/>
    <mergeCell ref="B19:F19"/>
    <mergeCell ref="B20:F20"/>
    <mergeCell ref="H19:L19"/>
    <mergeCell ref="H20:L20"/>
    <mergeCell ref="B21:L21"/>
    <mergeCell ref="B12:C12"/>
    <mergeCell ref="B7:E7"/>
    <mergeCell ref="F7:I7"/>
    <mergeCell ref="J7:L7"/>
    <mergeCell ref="B15:L15"/>
    <mergeCell ref="B30:L30"/>
    <mergeCell ref="J31:K31"/>
    <mergeCell ref="B13:L13"/>
    <mergeCell ref="B16:C16"/>
    <mergeCell ref="B31:C31"/>
    <mergeCell ref="G27:I27"/>
    <mergeCell ref="I9:K9"/>
    <mergeCell ref="I10:K10"/>
    <mergeCell ref="J129:L129"/>
    <mergeCell ref="J126:L126"/>
    <mergeCell ref="B106:L106"/>
    <mergeCell ref="F6:I6"/>
    <mergeCell ref="J6:L6"/>
    <mergeCell ref="D5:E5"/>
    <mergeCell ref="B6:E6"/>
    <mergeCell ref="B11:L11"/>
    <mergeCell ref="D12:I12"/>
    <mergeCell ref="K12:L12"/>
    <mergeCell ref="B53:C53"/>
    <mergeCell ref="D52:G52"/>
    <mergeCell ref="H52:I52"/>
    <mergeCell ref="D53:G53"/>
    <mergeCell ref="D16:E16"/>
    <mergeCell ref="B22:L22"/>
    <mergeCell ref="B23:C23"/>
    <mergeCell ref="B24:C24"/>
    <mergeCell ref="B25:C25"/>
    <mergeCell ref="B26:C26"/>
    <mergeCell ref="D23:L23"/>
    <mergeCell ref="F5:H5"/>
    <mergeCell ref="B127:E127"/>
    <mergeCell ref="B120:D120"/>
    <mergeCell ref="G121:H121"/>
    <mergeCell ref="I121:J121"/>
    <mergeCell ref="K121:L121"/>
    <mergeCell ref="J128:L128"/>
    <mergeCell ref="E108:L108"/>
    <mergeCell ref="B109:L109"/>
    <mergeCell ref="B110:L111"/>
    <mergeCell ref="B113:L113"/>
    <mergeCell ref="B114:L114"/>
    <mergeCell ref="B115:L115"/>
    <mergeCell ref="B116:B118"/>
    <mergeCell ref="C116:J118"/>
    <mergeCell ref="K118:L118"/>
    <mergeCell ref="B119:L119"/>
    <mergeCell ref="B54:C54"/>
    <mergeCell ref="B160:L160"/>
    <mergeCell ref="B161:L161"/>
    <mergeCell ref="B162:L162"/>
    <mergeCell ref="F34:H34"/>
    <mergeCell ref="I34:J34"/>
    <mergeCell ref="K34:L34"/>
    <mergeCell ref="C97:G97"/>
    <mergeCell ref="C98:G98"/>
    <mergeCell ref="C85:G85"/>
    <mergeCell ref="C86:G86"/>
    <mergeCell ref="C89:G89"/>
    <mergeCell ref="C103:G103"/>
    <mergeCell ref="C104:G104"/>
    <mergeCell ref="C101:G101"/>
    <mergeCell ref="C99:G99"/>
    <mergeCell ref="B40:E40"/>
    <mergeCell ref="I140:K140"/>
    <mergeCell ref="I138:K138"/>
    <mergeCell ref="C87:G87"/>
    <mergeCell ref="E120:F120"/>
    <mergeCell ref="G120:H120"/>
    <mergeCell ref="I120:J120"/>
    <mergeCell ref="K120:L120"/>
    <mergeCell ref="B59:L59"/>
    <mergeCell ref="B60:L60"/>
    <mergeCell ref="B61:L61"/>
    <mergeCell ref="B62:B64"/>
    <mergeCell ref="C62:J64"/>
    <mergeCell ref="K64:L64"/>
    <mergeCell ref="C76:G76"/>
    <mergeCell ref="H55:I55"/>
    <mergeCell ref="H56:I56"/>
    <mergeCell ref="H58:I58"/>
    <mergeCell ref="H57:I57"/>
  </mergeCells>
  <phoneticPr fontId="5" type="noConversion"/>
  <conditionalFormatting sqref="B17">
    <cfRule type="containsText" dxfId="5" priority="6" operator="containsText" text="Emergencia">
      <formula>NOT(ISERROR(SEARCH("Emergencia",B17)))</formula>
    </cfRule>
  </conditionalFormatting>
  <conditionalFormatting sqref="D16">
    <cfRule type="containsText" dxfId="4" priority="7" operator="containsText" text="Emergencia">
      <formula>NOT(ISERROR(SEARCH("Emergencia",D16)))</formula>
    </cfRule>
  </conditionalFormatting>
  <conditionalFormatting sqref="L31">
    <cfRule type="cellIs" dxfId="3" priority="1" operator="equal">
      <formula>"Baja"</formula>
    </cfRule>
    <cfRule type="cellIs" dxfId="2" priority="2" operator="equal">
      <formula>"Media"</formula>
    </cfRule>
    <cfRule type="cellIs" dxfId="1" priority="3" operator="equal">
      <formula>"Alta"</formula>
    </cfRule>
    <cfRule type="cellIs" dxfId="0" priority="4" operator="equal">
      <formula>"Alto"</formula>
    </cfRule>
    <cfRule type="colorScale" priority="5">
      <colorScale>
        <cfvo type="min"/>
        <cfvo type="percentile" val="50"/>
        <cfvo type="max"/>
        <color rgb="FFF8696B"/>
        <color rgb="FFFFEB84"/>
        <color rgb="FF63BE7B"/>
      </colorScale>
    </cfRule>
  </conditionalFormatting>
  <dataValidations xWindow="686" yWindow="412" count="3">
    <dataValidation type="time" allowBlank="1" showInputMessage="1" showErrorMessage="1" sqref="F7:I7" xr:uid="{00000000-0002-0000-0000-000000000000}">
      <formula1>0</formula1>
      <formula2>0.999305555555556</formula2>
    </dataValidation>
    <dataValidation type="date" allowBlank="1" showInputMessage="1" showErrorMessage="1" sqref="B7:E7" xr:uid="{00000000-0002-0000-0000-000001000000}">
      <formula1>1</formula1>
      <formula2>72686</formula2>
    </dataValidation>
    <dataValidation type="date" allowBlank="1" showInputMessage="1" showErrorMessage="1" prompt="Indique Fecha" sqref="F124 E129 L129" xr:uid="{00000000-0002-0000-0000-000002000000}">
      <formula1>1</formula1>
      <formula2>365245</formula2>
    </dataValidation>
  </dataValidations>
  <printOptions verticalCentered="1"/>
  <pageMargins left="0.23622047244094491" right="0.23622047244094491" top="0.82677165354330717" bottom="0.74803149606299213" header="0.31496062992125984" footer="0.31496062992125984"/>
  <pageSetup scale="46" fitToHeight="0" orientation="portrait" horizontalDpi="4294967295" verticalDpi="4294967295" r:id="rId1"/>
  <headerFooter>
    <oddHeader xml:space="preserve">&amp;C&amp;"Arial,Negrita"&amp;10
</oddHeader>
    <oddFooter>&amp;C&amp;"Tempus Sans ITC,Negrita"&amp;12.</oddFooter>
  </headerFooter>
  <rowBreaks count="2" manualBreakCount="2">
    <brk id="61" max="11" man="1"/>
    <brk id="115" max="11" man="1"/>
  </rowBreaks>
  <drawing r:id="rId2"/>
  <legacyDrawing r:id="rId3"/>
  <extLst>
    <ext xmlns:x14="http://schemas.microsoft.com/office/spreadsheetml/2009/9/main" uri="{CCE6A557-97BC-4b89-ADB6-D9C93CAAB3DF}">
      <x14:dataValidations xmlns:xm="http://schemas.microsoft.com/office/excel/2006/main" xWindow="686" yWindow="412" count="13">
        <x14:dataValidation type="list" allowBlank="1" showInputMessage="1" showErrorMessage="1" xr:uid="{00000000-0002-0000-0000-000003000000}">
          <x14:formula1>
            <xm:f>Listas!$B$2:$B$3</xm:f>
          </x14:formula1>
          <xm:sqref>D10</xm:sqref>
        </x14:dataValidation>
        <x14:dataValidation type="list" allowBlank="1" showInputMessage="1" showErrorMessage="1" xr:uid="{00000000-0002-0000-0000-000005000000}">
          <x14:formula1>
            <xm:f>Listas!$B$2:$B$4</xm:f>
          </x14:formula1>
          <xm:sqref>B33</xm:sqref>
        </x14:dataValidation>
        <x14:dataValidation type="list" allowBlank="1" showInputMessage="1" showErrorMessage="1" errorTitle="Seleccione Urgencia" error="Seleccione Urgencia_x000a_Alta_x000a_Media_x000a_Baja" promptTitle="Seleccione Urgencia" xr:uid="{00000000-0002-0000-0000-000006000000}">
          <x14:formula1>
            <xm:f>Listas!$I$2:$I$4</xm:f>
          </x14:formula1>
          <xm:sqref>E31</xm:sqref>
        </x14:dataValidation>
        <x14:dataValidation type="list" allowBlank="1" showInputMessage="1" showErrorMessage="1" xr:uid="{00000000-0002-0000-0000-000007000000}">
          <x14:formula1>
            <xm:f>Listas!$H$2:$H$4</xm:f>
          </x14:formula1>
          <xm:sqref>I31</xm:sqref>
        </x14:dataValidation>
        <x14:dataValidation type="list" allowBlank="1" showInputMessage="1" showErrorMessage="1" xr:uid="{00000000-0002-0000-0000-000009000000}">
          <x14:formula1>
            <xm:f>Listas!$D$2:$D$3</xm:f>
          </x14:formula1>
          <xm:sqref>E120 E14:E15</xm:sqref>
        </x14:dataValidation>
        <x14:dataValidation type="list" allowBlank="1" showInputMessage="1" showErrorMessage="1" promptTitle="Tipo de Cambio" prompt="Indique si es un Cambio Normal o de Emergencia" xr:uid="{00000000-0002-0000-0000-00000A000000}">
          <x14:formula1>
            <xm:f>Listas!$B$7:$B$9</xm:f>
          </x14:formula1>
          <xm:sqref>D16:E16</xm:sqref>
        </x14:dataValidation>
        <x14:dataValidation type="list" allowBlank="1" showInputMessage="1" showErrorMessage="1" xr:uid="{6B1436B2-B08D-4D91-B2F2-8DF44ACDC69B}">
          <x14:formula1>
            <xm:f>Listas!$C$1:$C$5</xm:f>
          </x14:formula1>
          <xm:sqref>H33:L33</xm:sqref>
        </x14:dataValidation>
        <x14:dataValidation type="list" allowBlank="1" showInputMessage="1" showErrorMessage="1" xr:uid="{7896F5D7-FA23-4ADE-9616-9C7AA3789997}">
          <x14:formula1>
            <xm:f>Listas!$H$23:$H$27</xm:f>
          </x14:formula1>
          <xm:sqref>J50:J58</xm:sqref>
        </x14:dataValidation>
        <x14:dataValidation type="list" allowBlank="1" showInputMessage="1" showErrorMessage="1" xr:uid="{9B4B9AC1-47A7-482D-98EF-EF74BCF9BB10}">
          <x14:formula1>
            <xm:f>Listas!$I$23:$I$27</xm:f>
          </x14:formula1>
          <xm:sqref>K50:K58</xm:sqref>
        </x14:dataValidation>
        <x14:dataValidation type="list" allowBlank="1" showInputMessage="1" showErrorMessage="1" xr:uid="{8D4B6E9C-5BD7-4546-9D0A-37C03FBA826B}">
          <x14:formula1>
            <xm:f>Listas!$J$23:$J$26</xm:f>
          </x14:formula1>
          <xm:sqref>L50:L58</xm:sqref>
        </x14:dataValidation>
        <x14:dataValidation type="list" allowBlank="1" showInputMessage="1" showErrorMessage="1" xr:uid="{221A8E29-A413-4E0B-9EDD-69B1026E7CD4}">
          <x14:formula1>
            <xm:f>Listas!$B$11:$B$26</xm:f>
          </x14:formula1>
          <xm:sqref>B20:F20</xm:sqref>
        </x14:dataValidation>
        <x14:dataValidation type="list" allowBlank="1" showInputMessage="1" showErrorMessage="1" xr:uid="{9EF578A8-15E3-494B-84C3-C7A2FB378340}">
          <x14:formula1>
            <xm:f>Listas!$B$28:$B$76</xm:f>
          </x14:formula1>
          <xm:sqref>K34:L34 F34:H34</xm:sqref>
        </x14:dataValidation>
        <x14:dataValidation type="list" allowBlank="1" showInputMessage="1" showErrorMessage="1" xr:uid="{4DA86F22-3F1C-49BF-82B0-F495EF34DA1B}">
          <x14:formula1>
            <xm:f>Listas!$B$28:$B$77</xm:f>
          </x14:formula1>
          <xm:sqref>I34:J34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7AC4-675D-4C50-B461-0BF2AF5612F4}">
  <sheetPr>
    <tabColor theme="7" tint="0.59999389629810485"/>
  </sheetPr>
  <dimension ref="A1:I40"/>
  <sheetViews>
    <sheetView showGridLines="0" zoomScale="110" zoomScaleNormal="110" workbookViewId="0">
      <selection activeCell="J7" sqref="J7"/>
    </sheetView>
  </sheetViews>
  <sheetFormatPr baseColWidth="10" defaultColWidth="11.42578125" defaultRowHeight="15"/>
  <cols>
    <col min="1" max="1" width="23.5703125" customWidth="1"/>
    <col min="2" max="2" width="5.7109375" customWidth="1"/>
    <col min="3" max="3" width="14.85546875" customWidth="1"/>
    <col min="4" max="4" width="25.85546875" customWidth="1"/>
    <col min="5" max="5" width="20.5703125" customWidth="1"/>
    <col min="6" max="6" width="7.7109375" customWidth="1"/>
    <col min="7" max="7" width="10" customWidth="1"/>
    <col min="8" max="8" width="9.140625" customWidth="1"/>
    <col min="9" max="9" width="12.28515625" customWidth="1"/>
  </cols>
  <sheetData>
    <row r="1" spans="1:9" ht="21" customHeight="1">
      <c r="A1" s="58"/>
      <c r="B1" s="89" t="s">
        <v>268</v>
      </c>
      <c r="C1" s="90"/>
      <c r="D1" s="90"/>
      <c r="E1" s="90"/>
      <c r="F1" s="431" t="s">
        <v>0</v>
      </c>
      <c r="G1" s="432"/>
      <c r="H1" s="423">
        <v>46197</v>
      </c>
      <c r="I1" s="424"/>
    </row>
    <row r="2" spans="1:9" ht="24.75" customHeight="1">
      <c r="A2" s="59"/>
      <c r="B2" s="92"/>
      <c r="C2" s="93"/>
      <c r="D2" s="93"/>
      <c r="E2" s="93"/>
      <c r="F2" s="433" t="s">
        <v>261</v>
      </c>
      <c r="G2" s="434"/>
      <c r="H2" s="435" t="s">
        <v>264</v>
      </c>
      <c r="I2" s="436"/>
    </row>
    <row r="3" spans="1:9" ht="26.25" customHeight="1" thickBot="1">
      <c r="A3" s="60"/>
      <c r="B3" s="95"/>
      <c r="C3" s="96"/>
      <c r="D3" s="96"/>
      <c r="E3" s="96"/>
      <c r="F3" s="443" t="s">
        <v>2</v>
      </c>
      <c r="G3" s="444"/>
      <c r="H3" s="444"/>
      <c r="I3" s="445"/>
    </row>
    <row r="5" spans="1:9" ht="16.5" customHeight="1"/>
    <row r="26" spans="1:9" ht="15.75" thickBot="1"/>
    <row r="27" spans="1:9" ht="64.5" customHeight="1" thickBot="1">
      <c r="A27" s="427" t="s">
        <v>95</v>
      </c>
      <c r="B27" s="428"/>
      <c r="C27" s="425" t="s">
        <v>96</v>
      </c>
      <c r="D27" s="426"/>
      <c r="E27" s="429" t="s">
        <v>97</v>
      </c>
      <c r="F27" s="430"/>
      <c r="G27" s="41" t="s">
        <v>98</v>
      </c>
      <c r="H27" s="40" t="s">
        <v>99</v>
      </c>
      <c r="I27" s="41" t="s">
        <v>100</v>
      </c>
    </row>
    <row r="28" spans="1:9" ht="130.5" customHeight="1" thickBot="1">
      <c r="A28" s="437" t="s">
        <v>101</v>
      </c>
      <c r="B28" s="438"/>
      <c r="C28" s="441" t="s">
        <v>140</v>
      </c>
      <c r="D28" s="442"/>
      <c r="E28" s="439" t="s">
        <v>141</v>
      </c>
      <c r="F28" s="440"/>
      <c r="G28" s="76" t="s">
        <v>142</v>
      </c>
      <c r="H28" s="61" t="s">
        <v>143</v>
      </c>
      <c r="I28" s="62" t="s">
        <v>143</v>
      </c>
    </row>
    <row r="29" spans="1:9" ht="16.5">
      <c r="A29" s="102" t="s">
        <v>53</v>
      </c>
      <c r="B29" s="102"/>
      <c r="C29" s="102"/>
      <c r="D29" s="102"/>
      <c r="E29" s="102"/>
      <c r="F29" s="102"/>
      <c r="G29" s="102"/>
      <c r="H29" s="102"/>
      <c r="I29" s="102"/>
    </row>
    <row r="30" spans="1:9">
      <c r="A30" s="82" t="s">
        <v>54</v>
      </c>
      <c r="B30" s="82"/>
      <c r="C30" s="82"/>
      <c r="D30" s="82"/>
      <c r="E30" s="82"/>
      <c r="F30" s="82"/>
      <c r="G30" s="82"/>
      <c r="H30" s="82"/>
      <c r="I30" s="82"/>
    </row>
    <row r="31" spans="1:9">
      <c r="A31" s="82" t="s">
        <v>55</v>
      </c>
      <c r="B31" s="82"/>
      <c r="C31" s="82"/>
      <c r="D31" s="82"/>
      <c r="E31" s="82"/>
      <c r="F31" s="82"/>
      <c r="G31" s="82"/>
      <c r="H31" s="82"/>
      <c r="I31" s="82"/>
    </row>
    <row r="38" spans="1:2" ht="15.75">
      <c r="A38" s="31"/>
      <c r="B38" s="48"/>
    </row>
    <row r="39" spans="1:2">
      <c r="B39" s="49"/>
    </row>
    <row r="40" spans="1:2">
      <c r="B40" s="50"/>
    </row>
  </sheetData>
  <protectedRanges>
    <protectedRange sqref="E27 E28:F28 G27:I28 A27:D28" name="Rango1"/>
  </protectedRanges>
  <mergeCells count="15">
    <mergeCell ref="A30:I30"/>
    <mergeCell ref="A31:I31"/>
    <mergeCell ref="H1:I1"/>
    <mergeCell ref="A29:I29"/>
    <mergeCell ref="C27:D27"/>
    <mergeCell ref="A27:B27"/>
    <mergeCell ref="E27:F27"/>
    <mergeCell ref="B1:E3"/>
    <mergeCell ref="F1:G1"/>
    <mergeCell ref="F2:G2"/>
    <mergeCell ref="H2:I2"/>
    <mergeCell ref="A28:B28"/>
    <mergeCell ref="E28:F28"/>
    <mergeCell ref="C28:D28"/>
    <mergeCell ref="F3:I3"/>
  </mergeCells>
  <pageMargins left="0.7" right="0.7" top="1.4791666666666667"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4DD8-6881-44AA-819F-41D0E6CAF2DF}">
  <sheetPr>
    <tabColor theme="8" tint="0.39997558519241921"/>
  </sheetPr>
  <dimension ref="A1:K28"/>
  <sheetViews>
    <sheetView showGridLines="0" showWhiteSpace="0" zoomScaleNormal="100" zoomScalePageLayoutView="115" workbookViewId="0">
      <selection activeCell="N5" sqref="N5"/>
    </sheetView>
  </sheetViews>
  <sheetFormatPr baseColWidth="10" defaultColWidth="11.42578125" defaultRowHeight="15"/>
  <cols>
    <col min="1" max="1" width="14.28515625" style="51" customWidth="1"/>
    <col min="2" max="5" width="11.42578125" style="51"/>
    <col min="6" max="6" width="2.85546875" style="51" customWidth="1"/>
    <col min="7" max="8" width="11.42578125" style="51"/>
    <col min="9" max="9" width="9.7109375" style="51" customWidth="1"/>
    <col min="10" max="10" width="12.140625" style="51" customWidth="1"/>
    <col min="11" max="11" width="22.28515625" style="51" customWidth="1"/>
    <col min="12" max="12" width="3.140625" style="51" customWidth="1"/>
    <col min="13" max="16384" width="11.42578125" style="51"/>
  </cols>
  <sheetData>
    <row r="1" spans="1:11" ht="15" customHeight="1">
      <c r="A1" s="86"/>
      <c r="B1" s="89" t="s">
        <v>268</v>
      </c>
      <c r="C1" s="90"/>
      <c r="D1" s="90"/>
      <c r="E1" s="90"/>
      <c r="F1" s="90"/>
      <c r="G1" s="90"/>
      <c r="H1" s="90"/>
      <c r="I1" s="91"/>
      <c r="J1" s="73" t="s">
        <v>0</v>
      </c>
      <c r="K1" s="72">
        <v>46197</v>
      </c>
    </row>
    <row r="2" spans="1:11" ht="17.25" customHeight="1">
      <c r="A2" s="87"/>
      <c r="B2" s="92"/>
      <c r="C2" s="93"/>
      <c r="D2" s="93"/>
      <c r="E2" s="93"/>
      <c r="F2" s="93"/>
      <c r="G2" s="93"/>
      <c r="H2" s="93"/>
      <c r="I2" s="94"/>
      <c r="J2" s="74" t="s">
        <v>261</v>
      </c>
      <c r="K2" s="75" t="s">
        <v>265</v>
      </c>
    </row>
    <row r="3" spans="1:11" ht="27.75" customHeight="1" thickBot="1">
      <c r="A3" s="88"/>
      <c r="B3" s="95"/>
      <c r="C3" s="96"/>
      <c r="D3" s="96"/>
      <c r="E3" s="96"/>
      <c r="F3" s="96"/>
      <c r="G3" s="96"/>
      <c r="H3" s="96"/>
      <c r="I3" s="97"/>
      <c r="J3" s="84" t="s">
        <v>2</v>
      </c>
      <c r="K3" s="85"/>
    </row>
    <row r="4" spans="1:11" ht="15.75" thickBot="1"/>
    <row r="5" spans="1:11" ht="20.25" customHeight="1" thickBot="1">
      <c r="A5" s="446" t="s">
        <v>144</v>
      </c>
      <c r="B5" s="447"/>
      <c r="C5" s="447"/>
      <c r="D5" s="447"/>
      <c r="E5" s="448"/>
      <c r="G5" s="446" t="s">
        <v>145</v>
      </c>
      <c r="H5" s="447"/>
      <c r="I5" s="447"/>
      <c r="J5" s="447"/>
      <c r="K5" s="448"/>
    </row>
    <row r="6" spans="1:11">
      <c r="A6" s="449"/>
      <c r="B6" s="450"/>
      <c r="C6" s="450"/>
      <c r="D6" s="450"/>
      <c r="E6" s="451"/>
      <c r="G6" s="449"/>
      <c r="H6" s="450"/>
      <c r="I6" s="450"/>
      <c r="J6" s="450"/>
      <c r="K6" s="451"/>
    </row>
    <row r="7" spans="1:11">
      <c r="A7" s="452"/>
      <c r="B7" s="453"/>
      <c r="C7" s="453"/>
      <c r="D7" s="453"/>
      <c r="E7" s="454"/>
      <c r="G7" s="452"/>
      <c r="H7" s="453"/>
      <c r="I7" s="453"/>
      <c r="J7" s="453"/>
      <c r="K7" s="454"/>
    </row>
    <row r="8" spans="1:11">
      <c r="A8" s="452"/>
      <c r="B8" s="453"/>
      <c r="C8" s="453"/>
      <c r="D8" s="453"/>
      <c r="E8" s="454"/>
      <c r="G8" s="452"/>
      <c r="H8" s="453"/>
      <c r="I8" s="453"/>
      <c r="J8" s="453"/>
      <c r="K8" s="454"/>
    </row>
    <row r="9" spans="1:11">
      <c r="A9" s="452"/>
      <c r="B9" s="453"/>
      <c r="C9" s="453"/>
      <c r="D9" s="453"/>
      <c r="E9" s="454"/>
      <c r="G9" s="452"/>
      <c r="H9" s="453"/>
      <c r="I9" s="453"/>
      <c r="J9" s="453"/>
      <c r="K9" s="454"/>
    </row>
    <row r="10" spans="1:11">
      <c r="A10" s="452"/>
      <c r="B10" s="453"/>
      <c r="C10" s="453"/>
      <c r="D10" s="453"/>
      <c r="E10" s="454"/>
      <c r="G10" s="452"/>
      <c r="H10" s="453"/>
      <c r="I10" s="453"/>
      <c r="J10" s="453"/>
      <c r="K10" s="454"/>
    </row>
    <row r="11" spans="1:11">
      <c r="A11" s="452"/>
      <c r="B11" s="453"/>
      <c r="C11" s="453"/>
      <c r="D11" s="453"/>
      <c r="E11" s="454"/>
      <c r="G11" s="452"/>
      <c r="H11" s="453"/>
      <c r="I11" s="453"/>
      <c r="J11" s="453"/>
      <c r="K11" s="454"/>
    </row>
    <row r="12" spans="1:11">
      <c r="A12" s="452"/>
      <c r="B12" s="453"/>
      <c r="C12" s="453"/>
      <c r="D12" s="453"/>
      <c r="E12" s="454"/>
      <c r="G12" s="452"/>
      <c r="H12" s="453"/>
      <c r="I12" s="453"/>
      <c r="J12" s="453"/>
      <c r="K12" s="454"/>
    </row>
    <row r="13" spans="1:11" ht="15.75" thickBot="1">
      <c r="A13" s="455"/>
      <c r="B13" s="456"/>
      <c r="C13" s="456"/>
      <c r="D13" s="456"/>
      <c r="E13" s="457"/>
      <c r="G13" s="455"/>
      <c r="H13" s="456"/>
      <c r="I13" s="456"/>
      <c r="J13" s="456"/>
      <c r="K13" s="457"/>
    </row>
    <row r="14" spans="1:11" ht="6.75" customHeight="1" thickBot="1"/>
    <row r="15" spans="1:11" ht="15.75" thickBot="1">
      <c r="A15" s="446" t="s">
        <v>146</v>
      </c>
      <c r="B15" s="447"/>
      <c r="C15" s="447"/>
      <c r="D15" s="447"/>
      <c r="E15" s="448"/>
      <c r="G15" s="446" t="s">
        <v>147</v>
      </c>
      <c r="H15" s="447"/>
      <c r="I15" s="447"/>
      <c r="J15" s="447"/>
      <c r="K15" s="448"/>
    </row>
    <row r="16" spans="1:11">
      <c r="A16" s="449"/>
      <c r="B16" s="450"/>
      <c r="C16" s="450"/>
      <c r="D16" s="450"/>
      <c r="E16" s="451"/>
      <c r="G16" s="449"/>
      <c r="H16" s="450"/>
      <c r="I16" s="450"/>
      <c r="J16" s="450"/>
      <c r="K16" s="451"/>
    </row>
    <row r="17" spans="1:11">
      <c r="A17" s="452"/>
      <c r="B17" s="453"/>
      <c r="C17" s="453"/>
      <c r="D17" s="453"/>
      <c r="E17" s="454"/>
      <c r="G17" s="452"/>
      <c r="H17" s="453"/>
      <c r="I17" s="453"/>
      <c r="J17" s="453"/>
      <c r="K17" s="454"/>
    </row>
    <row r="18" spans="1:11">
      <c r="A18" s="452"/>
      <c r="B18" s="453"/>
      <c r="C18" s="453"/>
      <c r="D18" s="453"/>
      <c r="E18" s="454"/>
      <c r="G18" s="452"/>
      <c r="H18" s="453"/>
      <c r="I18" s="453"/>
      <c r="J18" s="453"/>
      <c r="K18" s="454"/>
    </row>
    <row r="19" spans="1:11">
      <c r="A19" s="452"/>
      <c r="B19" s="453"/>
      <c r="C19" s="453"/>
      <c r="D19" s="453"/>
      <c r="E19" s="454"/>
      <c r="G19" s="452"/>
      <c r="H19" s="453"/>
      <c r="I19" s="453"/>
      <c r="J19" s="453"/>
      <c r="K19" s="454"/>
    </row>
    <row r="20" spans="1:11">
      <c r="A20" s="452"/>
      <c r="B20" s="453"/>
      <c r="C20" s="453"/>
      <c r="D20" s="453"/>
      <c r="E20" s="454"/>
      <c r="G20" s="452"/>
      <c r="H20" s="453"/>
      <c r="I20" s="453"/>
      <c r="J20" s="453"/>
      <c r="K20" s="454"/>
    </row>
    <row r="21" spans="1:11">
      <c r="A21" s="452"/>
      <c r="B21" s="453"/>
      <c r="C21" s="453"/>
      <c r="D21" s="453"/>
      <c r="E21" s="454"/>
      <c r="G21" s="452"/>
      <c r="H21" s="453"/>
      <c r="I21" s="453"/>
      <c r="J21" s="453"/>
      <c r="K21" s="454"/>
    </row>
    <row r="22" spans="1:11">
      <c r="A22" s="452"/>
      <c r="B22" s="453"/>
      <c r="C22" s="453"/>
      <c r="D22" s="453"/>
      <c r="E22" s="454"/>
      <c r="G22" s="452"/>
      <c r="H22" s="453"/>
      <c r="I22" s="453"/>
      <c r="J22" s="453"/>
      <c r="K22" s="454"/>
    </row>
    <row r="23" spans="1:11" ht="15.75" thickBot="1">
      <c r="A23" s="455"/>
      <c r="B23" s="456"/>
      <c r="C23" s="456"/>
      <c r="D23" s="456"/>
      <c r="E23" s="457"/>
      <c r="G23" s="455"/>
      <c r="H23" s="456"/>
      <c r="I23" s="456"/>
      <c r="J23" s="456"/>
      <c r="K23" s="457"/>
    </row>
    <row r="26" spans="1:11" ht="16.5">
      <c r="A26" s="102" t="s">
        <v>53</v>
      </c>
      <c r="B26" s="102"/>
      <c r="C26" s="102"/>
      <c r="D26" s="102"/>
      <c r="E26" s="102"/>
      <c r="F26" s="102"/>
      <c r="G26" s="102"/>
      <c r="H26" s="102"/>
      <c r="I26" s="102"/>
      <c r="J26" s="102"/>
      <c r="K26" s="102"/>
    </row>
    <row r="27" spans="1:11">
      <c r="A27" s="82" t="s">
        <v>54</v>
      </c>
      <c r="B27" s="82"/>
      <c r="C27" s="82"/>
      <c r="D27" s="82"/>
      <c r="E27" s="82"/>
      <c r="F27" s="82"/>
      <c r="G27" s="82"/>
      <c r="H27" s="82"/>
      <c r="I27" s="82"/>
      <c r="J27" s="82"/>
      <c r="K27" s="82"/>
    </row>
    <row r="28" spans="1:11">
      <c r="A28" s="82" t="s">
        <v>55</v>
      </c>
      <c r="B28" s="82"/>
      <c r="C28" s="82"/>
      <c r="D28" s="82"/>
      <c r="E28" s="82"/>
      <c r="F28" s="82"/>
      <c r="G28" s="82"/>
      <c r="H28" s="82"/>
      <c r="I28" s="82"/>
      <c r="J28" s="82"/>
      <c r="K28" s="82"/>
    </row>
  </sheetData>
  <mergeCells count="14">
    <mergeCell ref="A1:A3"/>
    <mergeCell ref="B1:I3"/>
    <mergeCell ref="J3:K3"/>
    <mergeCell ref="A5:E5"/>
    <mergeCell ref="A6:E13"/>
    <mergeCell ref="G5:K5"/>
    <mergeCell ref="G6:K13"/>
    <mergeCell ref="A28:K28"/>
    <mergeCell ref="A26:K26"/>
    <mergeCell ref="A27:K27"/>
    <mergeCell ref="A15:E15"/>
    <mergeCell ref="A16:E23"/>
    <mergeCell ref="G15:K15"/>
    <mergeCell ref="G16:K23"/>
  </mergeCells>
  <pageMargins left="0.70866141732283472" right="0.70866141732283472" top="1.4960629921259843" bottom="0.74803149606299213" header="0.43307086614173229" footer="0.31496062992125984"/>
  <pageSetup paperSize="9" orientation="landscape" r:id="rId1"/>
  <headerFooter>
    <oddHeader xml:space="preserve">&amp;R&amp;"Arial,Negrita"&amp;8
</oddHeader>
    <oddFooter xml:space="preserve">&amp;C&amp;"-,Negrita"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K75"/>
  <sheetViews>
    <sheetView workbookViewId="0">
      <selection activeCell="B28" sqref="B28:B75"/>
    </sheetView>
  </sheetViews>
  <sheetFormatPr baseColWidth="10" defaultColWidth="11.42578125" defaultRowHeight="15"/>
  <cols>
    <col min="2" max="2" width="75.140625" bestFit="1" customWidth="1"/>
    <col min="3" max="3" width="9.7109375" customWidth="1"/>
    <col min="4" max="4" width="5" customWidth="1"/>
    <col min="5" max="5" width="19.42578125" customWidth="1"/>
    <col min="8" max="8" width="18.7109375" customWidth="1"/>
  </cols>
  <sheetData>
    <row r="1" spans="2:11">
      <c r="B1" t="s">
        <v>148</v>
      </c>
      <c r="C1" t="s">
        <v>149</v>
      </c>
      <c r="H1" t="s">
        <v>150</v>
      </c>
      <c r="I1" t="s">
        <v>151</v>
      </c>
      <c r="J1" t="s">
        <v>152</v>
      </c>
    </row>
    <row r="2" spans="2:11">
      <c r="B2" t="s">
        <v>207</v>
      </c>
      <c r="C2" t="s">
        <v>153</v>
      </c>
      <c r="D2" t="s">
        <v>154</v>
      </c>
      <c r="E2" s="8" t="s">
        <v>155</v>
      </c>
      <c r="H2" t="s">
        <v>156</v>
      </c>
      <c r="I2" t="s">
        <v>142</v>
      </c>
      <c r="J2" t="s">
        <v>142</v>
      </c>
      <c r="K2" t="s">
        <v>157</v>
      </c>
    </row>
    <row r="3" spans="2:11">
      <c r="B3" t="s">
        <v>208</v>
      </c>
      <c r="C3" t="s">
        <v>158</v>
      </c>
      <c r="D3" t="s">
        <v>159</v>
      </c>
      <c r="E3" s="8" t="s">
        <v>160</v>
      </c>
      <c r="H3" t="s">
        <v>161</v>
      </c>
      <c r="I3" t="s">
        <v>162</v>
      </c>
      <c r="J3" t="s">
        <v>162</v>
      </c>
      <c r="K3">
        <f>2</f>
        <v>2</v>
      </c>
    </row>
    <row r="4" spans="2:11">
      <c r="B4" t="s">
        <v>167</v>
      </c>
      <c r="C4" t="s">
        <v>163</v>
      </c>
      <c r="H4" t="s">
        <v>164</v>
      </c>
      <c r="I4" t="s">
        <v>165</v>
      </c>
      <c r="J4" t="s">
        <v>165</v>
      </c>
      <c r="K4" t="s">
        <v>166</v>
      </c>
    </row>
    <row r="5" spans="2:11">
      <c r="C5" t="s">
        <v>167</v>
      </c>
    </row>
    <row r="6" spans="2:11">
      <c r="B6" t="s">
        <v>69</v>
      </c>
      <c r="H6" s="458" t="s">
        <v>168</v>
      </c>
      <c r="I6" s="459" t="s">
        <v>164</v>
      </c>
      <c r="J6" s="459" t="s">
        <v>161</v>
      </c>
      <c r="K6" s="459" t="s">
        <v>156</v>
      </c>
    </row>
    <row r="7" spans="2:11">
      <c r="B7" t="s">
        <v>70</v>
      </c>
      <c r="H7" s="458"/>
      <c r="I7" s="459"/>
      <c r="J7" s="459"/>
      <c r="K7" s="459"/>
    </row>
    <row r="8" spans="2:11" ht="15.75" thickBot="1">
      <c r="B8" t="s">
        <v>169</v>
      </c>
      <c r="H8" s="1" t="s">
        <v>165</v>
      </c>
      <c r="I8" s="2" t="s">
        <v>165</v>
      </c>
      <c r="J8" s="2" t="s">
        <v>165</v>
      </c>
      <c r="K8" s="2" t="s">
        <v>162</v>
      </c>
    </row>
    <row r="9" spans="2:11" ht="15.75" thickBot="1">
      <c r="B9" t="s">
        <v>170</v>
      </c>
      <c r="H9" s="1" t="s">
        <v>162</v>
      </c>
      <c r="I9" s="2" t="s">
        <v>165</v>
      </c>
      <c r="J9" s="2" t="s">
        <v>162</v>
      </c>
      <c r="K9" s="2" t="s">
        <v>142</v>
      </c>
    </row>
    <row r="10" spans="2:11" ht="15.75" thickBot="1">
      <c r="H10" s="1" t="s">
        <v>142</v>
      </c>
      <c r="I10" s="2" t="s">
        <v>162</v>
      </c>
      <c r="J10" s="2" t="s">
        <v>142</v>
      </c>
      <c r="K10" s="2" t="s">
        <v>142</v>
      </c>
    </row>
    <row r="11" spans="2:11">
      <c r="B11" t="s">
        <v>171</v>
      </c>
    </row>
    <row r="12" spans="2:11">
      <c r="B12" t="s">
        <v>172</v>
      </c>
      <c r="I12" s="3">
        <v>3</v>
      </c>
      <c r="J12" s="3">
        <v>2</v>
      </c>
      <c r="K12" s="3">
        <v>1</v>
      </c>
    </row>
    <row r="13" spans="2:11">
      <c r="B13" t="s">
        <v>173</v>
      </c>
      <c r="H13" s="3">
        <v>3</v>
      </c>
      <c r="I13" s="4">
        <f>AVERAGE(H13,$I$12)</f>
        <v>3</v>
      </c>
      <c r="J13" s="4">
        <f>AVERAGE($J$12,H13)</f>
        <v>2.5</v>
      </c>
      <c r="K13" s="4">
        <f>AVERAGE($K$12,H13)</f>
        <v>2</v>
      </c>
    </row>
    <row r="14" spans="2:11">
      <c r="B14" t="s">
        <v>174</v>
      </c>
      <c r="H14" s="3">
        <v>2</v>
      </c>
      <c r="I14" s="4">
        <f>AVERAGE(H14,$I$12)</f>
        <v>2.5</v>
      </c>
      <c r="J14" s="4">
        <f>AVERAGE($J$12,H14)</f>
        <v>2</v>
      </c>
      <c r="K14" s="4">
        <f>AVERAGE($K$12,H14)</f>
        <v>1.5</v>
      </c>
    </row>
    <row r="15" spans="2:11">
      <c r="B15" t="s">
        <v>175</v>
      </c>
      <c r="H15" s="3">
        <v>1</v>
      </c>
      <c r="I15" s="4">
        <f>AVERAGE(H15,$I$12)</f>
        <v>2</v>
      </c>
      <c r="J15" s="4">
        <f>AVERAGE($J$12,H15)</f>
        <v>1.5</v>
      </c>
      <c r="K15" s="4">
        <f>AVERAGE($K$12,H15)</f>
        <v>1</v>
      </c>
    </row>
    <row r="16" spans="2:11">
      <c r="B16" t="s">
        <v>176</v>
      </c>
    </row>
    <row r="17" spans="2:10">
      <c r="B17" t="s">
        <v>177</v>
      </c>
      <c r="H17" s="5" t="s">
        <v>151</v>
      </c>
      <c r="I17" s="6">
        <f>IF('2. FORMATO RFC'!E31="Alta",3,IF('2. FORMATO RFC'!E31="Media",2,IF('2. FORMATO RFC'!E31="Baja",1,"Seleccione Urgencia")))</f>
        <v>1</v>
      </c>
    </row>
    <row r="18" spans="2:10">
      <c r="B18" t="s">
        <v>178</v>
      </c>
      <c r="H18" s="5" t="s">
        <v>150</v>
      </c>
      <c r="I18" s="6">
        <f>IF('2. FORMATO RFC'!I31="Alto",3,IF('2. FORMATO RFC'!I31="Medio",2,IF('2. FORMATO RFC'!I31="Bajo",1,"Seleccione Impacto")))</f>
        <v>2</v>
      </c>
    </row>
    <row r="19" spans="2:10">
      <c r="B19" t="s">
        <v>179</v>
      </c>
      <c r="H19" s="460" t="s">
        <v>152</v>
      </c>
      <c r="I19" s="6">
        <f>AVERAGE(I17:I18)</f>
        <v>1.5</v>
      </c>
    </row>
    <row r="20" spans="2:10">
      <c r="B20" t="s">
        <v>180</v>
      </c>
      <c r="H20" s="460"/>
      <c r="I20" s="7" t="str">
        <f>IF(I19&gt;=2.5,"Alta",IF(I19=2,"Media","Baja"))</f>
        <v>Baja</v>
      </c>
    </row>
    <row r="21" spans="2:10">
      <c r="B21" t="s">
        <v>181</v>
      </c>
    </row>
    <row r="22" spans="2:10">
      <c r="B22" t="s">
        <v>182</v>
      </c>
      <c r="H22" s="53" t="s">
        <v>183</v>
      </c>
      <c r="I22" s="53" t="s">
        <v>150</v>
      </c>
      <c r="J22" s="53" t="s">
        <v>184</v>
      </c>
    </row>
    <row r="23" spans="2:10">
      <c r="B23" t="s">
        <v>185</v>
      </c>
      <c r="H23" s="54" t="s">
        <v>186</v>
      </c>
      <c r="I23" s="54" t="s">
        <v>187</v>
      </c>
      <c r="J23" s="54" t="s">
        <v>156</v>
      </c>
    </row>
    <row r="24" spans="2:10">
      <c r="B24" t="s">
        <v>188</v>
      </c>
      <c r="H24" s="54" t="s">
        <v>165</v>
      </c>
      <c r="I24" s="54" t="s">
        <v>189</v>
      </c>
      <c r="J24" s="54" t="s">
        <v>143</v>
      </c>
    </row>
    <row r="25" spans="2:10">
      <c r="B25" t="s">
        <v>209</v>
      </c>
      <c r="H25" s="54" t="s">
        <v>162</v>
      </c>
      <c r="I25" s="54" t="s">
        <v>143</v>
      </c>
      <c r="J25" s="54" t="s">
        <v>164</v>
      </c>
    </row>
    <row r="26" spans="2:10">
      <c r="B26" t="s">
        <v>210</v>
      </c>
      <c r="H26" s="54" t="s">
        <v>142</v>
      </c>
      <c r="I26" s="54" t="s">
        <v>191</v>
      </c>
      <c r="J26" s="54" t="s">
        <v>192</v>
      </c>
    </row>
    <row r="27" spans="2:10">
      <c r="H27" s="54" t="s">
        <v>193</v>
      </c>
      <c r="I27" s="54" t="s">
        <v>194</v>
      </c>
      <c r="J27" s="54"/>
    </row>
    <row r="28" spans="2:10">
      <c r="B28" s="81" t="s">
        <v>215</v>
      </c>
    </row>
    <row r="29" spans="2:10">
      <c r="B29" s="81" t="s">
        <v>190</v>
      </c>
    </row>
    <row r="30" spans="2:10">
      <c r="B30" t="s">
        <v>232</v>
      </c>
    </row>
    <row r="31" spans="2:10">
      <c r="B31" t="s">
        <v>233</v>
      </c>
    </row>
    <row r="32" spans="2:10">
      <c r="B32" t="s">
        <v>204</v>
      </c>
    </row>
    <row r="33" spans="2:2">
      <c r="B33" t="s">
        <v>234</v>
      </c>
    </row>
    <row r="34" spans="2:2">
      <c r="B34" t="s">
        <v>235</v>
      </c>
    </row>
    <row r="35" spans="2:2">
      <c r="B35" t="s">
        <v>236</v>
      </c>
    </row>
    <row r="36" spans="2:2">
      <c r="B36" t="s">
        <v>205</v>
      </c>
    </row>
    <row r="37" spans="2:2">
      <c r="B37" t="s">
        <v>216</v>
      </c>
    </row>
    <row r="38" spans="2:2">
      <c r="B38" s="81" t="s">
        <v>202</v>
      </c>
    </row>
    <row r="39" spans="2:2">
      <c r="B39" s="81" t="s">
        <v>217</v>
      </c>
    </row>
    <row r="40" spans="2:2">
      <c r="B40" t="s">
        <v>218</v>
      </c>
    </row>
    <row r="41" spans="2:2">
      <c r="B41" t="s">
        <v>238</v>
      </c>
    </row>
    <row r="42" spans="2:2">
      <c r="B42" t="s">
        <v>237</v>
      </c>
    </row>
    <row r="43" spans="2:2">
      <c r="B43" s="81" t="s">
        <v>198</v>
      </c>
    </row>
    <row r="44" spans="2:2">
      <c r="B44" t="s">
        <v>201</v>
      </c>
    </row>
    <row r="45" spans="2:2">
      <c r="B45" t="s">
        <v>199</v>
      </c>
    </row>
    <row r="46" spans="2:2">
      <c r="B46" t="s">
        <v>200</v>
      </c>
    </row>
    <row r="47" spans="2:2">
      <c r="B47" s="81" t="s">
        <v>219</v>
      </c>
    </row>
    <row r="48" spans="2:2">
      <c r="B48" s="81" t="s">
        <v>203</v>
      </c>
    </row>
    <row r="49" spans="2:2">
      <c r="B49" t="s">
        <v>241</v>
      </c>
    </row>
    <row r="50" spans="2:2">
      <c r="B50" t="s">
        <v>239</v>
      </c>
    </row>
    <row r="51" spans="2:2">
      <c r="B51" t="s">
        <v>240</v>
      </c>
    </row>
    <row r="52" spans="2:2">
      <c r="B52" s="81" t="s">
        <v>242</v>
      </c>
    </row>
    <row r="53" spans="2:2">
      <c r="B53" t="s">
        <v>243</v>
      </c>
    </row>
    <row r="54" spans="2:2">
      <c r="B54" t="s">
        <v>247</v>
      </c>
    </row>
    <row r="55" spans="2:2">
      <c r="B55" s="81" t="s">
        <v>244</v>
      </c>
    </row>
    <row r="56" spans="2:2">
      <c r="B56" t="s">
        <v>245</v>
      </c>
    </row>
    <row r="57" spans="2:2">
      <c r="B57" t="s">
        <v>246</v>
      </c>
    </row>
    <row r="58" spans="2:2">
      <c r="B58" s="81" t="s">
        <v>248</v>
      </c>
    </row>
    <row r="59" spans="2:2">
      <c r="B59" t="s">
        <v>249</v>
      </c>
    </row>
    <row r="60" spans="2:2">
      <c r="B60" t="s">
        <v>250</v>
      </c>
    </row>
    <row r="61" spans="2:2">
      <c r="B61" s="81" t="s">
        <v>220</v>
      </c>
    </row>
    <row r="62" spans="2:2">
      <c r="B62" t="s">
        <v>221</v>
      </c>
    </row>
    <row r="63" spans="2:2">
      <c r="B63" t="s">
        <v>223</v>
      </c>
    </row>
    <row r="64" spans="2:2">
      <c r="B64" t="s">
        <v>222</v>
      </c>
    </row>
    <row r="65" spans="2:2">
      <c r="B65" s="81" t="s">
        <v>224</v>
      </c>
    </row>
    <row r="66" spans="2:2">
      <c r="B66" t="s">
        <v>226</v>
      </c>
    </row>
    <row r="67" spans="2:2">
      <c r="B67" t="s">
        <v>227</v>
      </c>
    </row>
    <row r="68" spans="2:2">
      <c r="B68" t="s">
        <v>197</v>
      </c>
    </row>
    <row r="69" spans="2:2">
      <c r="B69" t="s">
        <v>196</v>
      </c>
    </row>
    <row r="70" spans="2:2">
      <c r="B70" t="s">
        <v>225</v>
      </c>
    </row>
    <row r="71" spans="2:2">
      <c r="B71" t="s">
        <v>195</v>
      </c>
    </row>
    <row r="72" spans="2:2">
      <c r="B72" s="81" t="s">
        <v>228</v>
      </c>
    </row>
    <row r="73" spans="2:2">
      <c r="B73" t="s">
        <v>229</v>
      </c>
    </row>
    <row r="74" spans="2:2">
      <c r="B74" t="s">
        <v>230</v>
      </c>
    </row>
    <row r="75" spans="2:2">
      <c r="B75" t="s">
        <v>231</v>
      </c>
    </row>
  </sheetData>
  <mergeCells count="5">
    <mergeCell ref="H6:H7"/>
    <mergeCell ref="I6:I7"/>
    <mergeCell ref="J6:J7"/>
    <mergeCell ref="K6:K7"/>
    <mergeCell ref="H19:H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20AF1CE874DB4FA756EC89C39BFC43" ma:contentTypeVersion="16" ma:contentTypeDescription="Crear nuevo documento." ma:contentTypeScope="" ma:versionID="a7b59764dad2cf843390481dcb7ca649">
  <xsd:schema xmlns:xsd="http://www.w3.org/2001/XMLSchema" xmlns:xs="http://www.w3.org/2001/XMLSchema" xmlns:p="http://schemas.microsoft.com/office/2006/metadata/properties" xmlns:ns2="dae34ad9-2bd7-4140-93fb-3888a389e1bc" xmlns:ns3="0b338e7c-d458-4242-844d-dd7f8d33d3e7" targetNamespace="http://schemas.microsoft.com/office/2006/metadata/properties" ma:root="true" ma:fieldsID="aa492f05d3fcc78dad2308eed91fb575" ns2:_="" ns3:_="">
    <xsd:import namespace="dae34ad9-2bd7-4140-93fb-3888a389e1bc"/>
    <xsd:import namespace="0b338e7c-d458-4242-844d-dd7f8d33d3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34ad9-2bd7-4140-93fb-3888a389e1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338e7c-d458-4242-844d-dd7f8d33d3e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963fba6-1b12-457c-ac4f-2697b6900f3b}" ma:internalName="TaxCatchAll" ma:showField="CatchAllData" ma:web="0b338e7c-d458-4242-844d-dd7f8d33d3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b338e7c-d458-4242-844d-dd7f8d33d3e7" xsi:nil="true"/>
    <lcf76f155ced4ddcb4097134ff3c332f xmlns="dae34ad9-2bd7-4140-93fb-3888a389e1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5CDAC6-FC6A-429E-95CA-8912E3C64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34ad9-2bd7-4140-93fb-3888a389e1bc"/>
    <ds:schemaRef ds:uri="0b338e7c-d458-4242-844d-dd7f8d33d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C2523-432C-45AC-944F-339BA3FA1050}">
  <ds:schemaRefs>
    <ds:schemaRef ds:uri="http://schemas.microsoft.com/office/2006/metadata/properties"/>
    <ds:schemaRef ds:uri="http://schemas.microsoft.com/office/infopath/2007/PartnerControls"/>
    <ds:schemaRef ds:uri="0b338e7c-d458-4242-844d-dd7f8d33d3e7"/>
    <ds:schemaRef ds:uri="dae34ad9-2bd7-4140-93fb-3888a389e1bc"/>
  </ds:schemaRefs>
</ds:datastoreItem>
</file>

<file path=customXml/itemProps3.xml><?xml version="1.0" encoding="utf-8"?>
<ds:datastoreItem xmlns:ds="http://schemas.openxmlformats.org/officeDocument/2006/customXml" ds:itemID="{2344BAE3-2A05-4638-A376-42143842D5AC}">
  <ds:schemaRefs>
    <ds:schemaRef ds:uri="http://schemas.microsoft.com/sharepoint/v3/contenttype/forms"/>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1. INSTRUCTIVO</vt:lpstr>
      <vt:lpstr>2. FORMATO RFC</vt:lpstr>
      <vt:lpstr>3. RIESGOS</vt:lpstr>
      <vt:lpstr>4. IMÁGENES</vt:lpstr>
      <vt:lpstr>Listas</vt:lpstr>
      <vt:lpstr>Listas!_Hlk19020871</vt:lpstr>
      <vt:lpstr>'2. FORMATO RFC'!Área_de_impresión</vt:lpstr>
      <vt:lpstr>Area_Solicita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Espitia Palacio</dc:creator>
  <cp:keywords/>
  <dc:description/>
  <cp:lastModifiedBy>Cesar Augusto Rodriguez Chaparro</cp:lastModifiedBy>
  <cp:revision/>
  <dcterms:created xsi:type="dcterms:W3CDTF">2019-07-30T13:49:33Z</dcterms:created>
  <dcterms:modified xsi:type="dcterms:W3CDTF">2026-06-24T20:14:19Z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0x010100CB20AF1CE874DB4FA756EC89C39BFC43</vt:lpwstr>
  </property>
  <property fmtid="{D5CDD505-2E9C-101B-9397-08002B2CF9AE}" pid="3" name="Order">
    <vt:r8>1464600</vt:r8>
  </property>
</Properties>
</file>