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47" documentId="8_{5399F08F-AA7E-41A9-B519-600AEB61413D}" xr6:coauthVersionLast="47" xr6:coauthVersionMax="47" xr10:uidLastSave="{3DE94468-34DC-485F-AACF-43E43629F9F7}"/>
  <bookViews>
    <workbookView xWindow="-120" yWindow="-120" windowWidth="24240" windowHeight="13140" xr2:uid="{65FBE211-7484-4879-8C73-7734EAFB1D7D}"/>
  </bookViews>
  <sheets>
    <sheet name="DI ESTABLECIM RECLU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41" i="1" l="1"/>
  <c r="AY41" i="1"/>
  <c r="AN41" i="1"/>
  <c r="AC41" i="1"/>
  <c r="BF40" i="1"/>
  <c r="AY40" i="1"/>
  <c r="AN40" i="1"/>
  <c r="AC40" i="1"/>
  <c r="BF39" i="1"/>
  <c r="AY39" i="1"/>
  <c r="AN39" i="1"/>
  <c r="AC39" i="1"/>
  <c r="BF38" i="1"/>
  <c r="AY38" i="1"/>
  <c r="AN38" i="1"/>
  <c r="AC38" i="1"/>
  <c r="BF37" i="1"/>
  <c r="AY37" i="1"/>
  <c r="AN37" i="1"/>
  <c r="AC37" i="1"/>
  <c r="BF36" i="1"/>
  <c r="AY36" i="1"/>
  <c r="AN36" i="1"/>
  <c r="AC36" i="1"/>
  <c r="BF35" i="1"/>
  <c r="AY35" i="1"/>
  <c r="AN35" i="1"/>
  <c r="AC35" i="1"/>
  <c r="BF34" i="1"/>
  <c r="AY34" i="1"/>
  <c r="AN34" i="1"/>
  <c r="AC34" i="1"/>
  <c r="BF33" i="1"/>
  <c r="AY33" i="1"/>
  <c r="AN33" i="1"/>
  <c r="AC33" i="1"/>
  <c r="BF32" i="1"/>
  <c r="AY32" i="1"/>
  <c r="AN32" i="1"/>
  <c r="AC32" i="1"/>
  <c r="BF31" i="1"/>
  <c r="AY31" i="1"/>
  <c r="AN31" i="1"/>
  <c r="AC31" i="1"/>
  <c r="BF30" i="1"/>
  <c r="AY30" i="1"/>
  <c r="AN30" i="1"/>
  <c r="AC30" i="1"/>
  <c r="BF29" i="1"/>
  <c r="AY29" i="1"/>
  <c r="AN29" i="1"/>
  <c r="AC29" i="1"/>
  <c r="BF28" i="1"/>
  <c r="AY28" i="1"/>
  <c r="AN28" i="1"/>
  <c r="AC28" i="1"/>
  <c r="BF27" i="1"/>
  <c r="AY27" i="1"/>
  <c r="AN27" i="1"/>
  <c r="AC27" i="1"/>
  <c r="BF26" i="1"/>
  <c r="AY26" i="1"/>
  <c r="AN26" i="1"/>
  <c r="AC26" i="1"/>
  <c r="BF25" i="1"/>
  <c r="AY25" i="1"/>
  <c r="AN25" i="1"/>
  <c r="AC25" i="1"/>
  <c r="BF24" i="1"/>
  <c r="AY24" i="1"/>
  <c r="AN24" i="1"/>
  <c r="AC24" i="1"/>
  <c r="BF23" i="1"/>
  <c r="AY23" i="1"/>
  <c r="AN23" i="1"/>
  <c r="AC23" i="1"/>
  <c r="BF22" i="1"/>
  <c r="AY22" i="1"/>
  <c r="AN22" i="1"/>
  <c r="AC22" i="1"/>
  <c r="BF21" i="1"/>
  <c r="AY21" i="1"/>
  <c r="AN21" i="1"/>
  <c r="AC21" i="1"/>
  <c r="BF20" i="1"/>
  <c r="AY20" i="1"/>
  <c r="AN20" i="1"/>
  <c r="AC20" i="1"/>
  <c r="BF19" i="1"/>
  <c r="AY19" i="1"/>
  <c r="AN19" i="1"/>
  <c r="AC19" i="1"/>
  <c r="BF18" i="1"/>
  <c r="AY18" i="1"/>
  <c r="AN18" i="1"/>
  <c r="AC18" i="1"/>
  <c r="BF17" i="1"/>
  <c r="AY17" i="1"/>
  <c r="AN17" i="1"/>
  <c r="AC17" i="1"/>
  <c r="BF16" i="1"/>
  <c r="AY16" i="1"/>
  <c r="AN16" i="1"/>
  <c r="AC16" i="1"/>
  <c r="BF15" i="1"/>
  <c r="AY15" i="1"/>
  <c r="AN15" i="1"/>
  <c r="AC15" i="1"/>
  <c r="BF14" i="1"/>
  <c r="AY14" i="1"/>
  <c r="AN14" i="1"/>
  <c r="AC14" i="1"/>
  <c r="BF13" i="1"/>
  <c r="AY13" i="1"/>
  <c r="AN13" i="1"/>
  <c r="AC13" i="1"/>
  <c r="BF12" i="1"/>
  <c r="AY12" i="1"/>
  <c r="AN12" i="1"/>
  <c r="AC12" i="1"/>
  <c r="BF11" i="1"/>
  <c r="AY11" i="1"/>
  <c r="AN11" i="1"/>
  <c r="AC11" i="1"/>
  <c r="BF10" i="1"/>
  <c r="AY10" i="1"/>
  <c r="AN10" i="1"/>
  <c r="AC10" i="1"/>
  <c r="C7" i="1"/>
  <c r="BG11" i="1" l="1"/>
  <c r="C11" i="1" s="1"/>
  <c r="BG13" i="1"/>
  <c r="C13" i="1" s="1"/>
  <c r="BG15" i="1"/>
  <c r="C15" i="1" s="1"/>
  <c r="BG17" i="1"/>
  <c r="C17" i="1" s="1"/>
  <c r="BG19" i="1"/>
  <c r="C19" i="1" s="1"/>
  <c r="BG21" i="1"/>
  <c r="C21" i="1" s="1"/>
  <c r="BG23" i="1"/>
  <c r="C23" i="1" s="1"/>
  <c r="BG25" i="1"/>
  <c r="C25" i="1" s="1"/>
  <c r="BG27" i="1"/>
  <c r="C27" i="1" s="1"/>
  <c r="BG29" i="1"/>
  <c r="C29" i="1" s="1"/>
  <c r="BG31" i="1"/>
  <c r="C31" i="1" s="1"/>
  <c r="BG33" i="1"/>
  <c r="C33" i="1" s="1"/>
  <c r="BG35" i="1"/>
  <c r="C35" i="1" s="1"/>
  <c r="BG37" i="1"/>
  <c r="C37" i="1" s="1"/>
  <c r="BG39" i="1"/>
  <c r="C39" i="1" s="1"/>
  <c r="BG18" i="1"/>
  <c r="C18" i="1" s="1"/>
  <c r="BG10" i="1"/>
  <c r="C10" i="1" s="1"/>
  <c r="BG12" i="1"/>
  <c r="C12" i="1" s="1"/>
  <c r="BG14" i="1"/>
  <c r="C14" i="1" s="1"/>
  <c r="BG16" i="1"/>
  <c r="C16" i="1" s="1"/>
  <c r="BG20" i="1"/>
  <c r="C20" i="1" s="1"/>
  <c r="BG22" i="1"/>
  <c r="C22" i="1" s="1"/>
  <c r="BG24" i="1"/>
  <c r="C24" i="1" s="1"/>
  <c r="BG26" i="1"/>
  <c r="C26" i="1" s="1"/>
  <c r="BG28" i="1"/>
  <c r="C28" i="1" s="1"/>
  <c r="BG30" i="1"/>
  <c r="C30" i="1" s="1"/>
  <c r="BG32" i="1"/>
  <c r="C32" i="1" s="1"/>
  <c r="BG34" i="1"/>
  <c r="C34" i="1" s="1"/>
  <c r="BG36" i="1"/>
  <c r="C36" i="1" s="1"/>
  <c r="BG38" i="1"/>
  <c r="C38" i="1" s="1"/>
  <c r="BG40" i="1"/>
  <c r="C40" i="1" s="1"/>
  <c r="BG41" i="1"/>
  <c r="C41" i="1" s="1"/>
</calcChain>
</file>

<file path=xl/sharedStrings.xml><?xml version="1.0" encoding="utf-8"?>
<sst xmlns="http://schemas.openxmlformats.org/spreadsheetml/2006/main" count="115" uniqueCount="66">
  <si>
    <t>Entre 6 meses y 8 meses de edad</t>
  </si>
  <si>
    <t>De 9 a 11 meses de edad</t>
  </si>
  <si>
    <t>TOTAL ESTIMADO POR CUPO ASIGNADO (g/cc/unid)</t>
  </si>
  <si>
    <t>de 1 año a 3 años y 11 meses</t>
  </si>
  <si>
    <t>Mujeres Gestantes</t>
  </si>
  <si>
    <t>6-8 meses</t>
  </si>
  <si>
    <t>9 a 11 meses</t>
  </si>
  <si>
    <t>1 AÑO A 3 AÑOS 11 MESES</t>
  </si>
  <si>
    <t>GESTANTES</t>
  </si>
  <si>
    <t>NUMERO TOTAL DE BENEFICIARIOS</t>
  </si>
  <si>
    <t>GRUPO DE ALMENTOS</t>
  </si>
  <si>
    <t>ALIMENTO A SUMINISTRAR</t>
  </si>
  <si>
    <t>CANTIDAD ESTIMADA
(Kg, L o unid)</t>
  </si>
  <si>
    <t>DESAYUNO</t>
  </si>
  <si>
    <t>REFRIGERIO AM</t>
  </si>
  <si>
    <t>ALMUERZO</t>
  </si>
  <si>
    <t>REFRIGERIO DE LA TARDE</t>
  </si>
  <si>
    <t>CENA</t>
  </si>
  <si>
    <t>TOTAL/MES-CUPO (g, ml, unid)</t>
  </si>
  <si>
    <t>REFRIGERIO REFORZADO</t>
  </si>
  <si>
    <t>REFRIGERIO DIA DE ATENCIÓN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</si>
  <si>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</si>
  <si>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</si>
  <si>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</si>
  <si>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</si>
  <si>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</si>
  <si>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</si>
  <si>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</si>
  <si>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</si>
  <si>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</si>
  <si>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</si>
  <si>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</si>
  <si>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</si>
  <si>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</si>
  <si>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</si>
  <si>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</si>
  <si>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</si>
  <si>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</si>
  <si>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</si>
  <si>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</si>
  <si>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</si>
  <si>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</si>
  <si>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</si>
  <si>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</si>
  <si>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</si>
  <si>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</si>
  <si>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</si>
  <si>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</si>
  <si>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</si>
  <si>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</si>
  <si>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</si>
  <si>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</si>
  <si>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</si>
  <si>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</si>
  <si>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</si>
  <si>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</si>
  <si>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</si>
  <si>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</si>
  <si>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</si>
  <si>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</si>
  <si>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</si>
  <si>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</si>
  <si>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</si>
  <si>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</si>
  <si>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>RANGO ETARIO DE LOS BENEFICIARIOS</t>
  </si>
  <si>
    <t xml:space="preserve">DESARROLLO INFANTIL EN ESTABLECIMIENTOS DE RECLUSIÓN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</si>
</sst>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 applyAlignment="1">
      <alignment horizontal="left" vertical="top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3" xfId="0" applyBorder="1" applyProtection="1">
      <protection locked="0"/>
    </xf>
    <xf numFmtId="0" fontId="0" fillId="0" borderId="3" xfId="0" applyBorder="1"/>
    <xf numFmtId="0" fontId="5" fillId="0" borderId="0" xfId="0" applyFont="1" applyAlignment="1">
      <alignment vertical="center"/>
    </xf>
    <xf numFmtId="0" fontId="6" fillId="7" borderId="3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3" borderId="22" xfId="0" applyFill="1" applyBorder="1"/>
    <xf numFmtId="0" fontId="0" fillId="3" borderId="20" xfId="0" applyFill="1" applyBorder="1"/>
    <xf numFmtId="0" fontId="0" fillId="5" borderId="19" xfId="0" applyFill="1" applyBorder="1"/>
    <xf numFmtId="0" fontId="0" fillId="5" borderId="20" xfId="0" applyFill="1" applyBorder="1"/>
    <xf numFmtId="2" fontId="0" fillId="4" borderId="23" xfId="0" applyNumberFormat="1" applyFill="1" applyBorder="1"/>
    <xf numFmtId="0" fontId="0" fillId="3" borderId="35" xfId="0" applyFill="1" applyBorder="1"/>
    <xf numFmtId="0" fontId="0" fillId="3" borderId="5" xfId="0" applyFill="1" applyBorder="1"/>
    <xf numFmtId="0" fontId="0" fillId="0" borderId="5" xfId="0" applyBorder="1"/>
    <xf numFmtId="2" fontId="0" fillId="4" borderId="36" xfId="0" applyNumberFormat="1" applyFill="1" applyBorder="1"/>
    <xf numFmtId="0" fontId="0" fillId="3" borderId="19" xfId="0" applyFill="1" applyBorder="1"/>
    <xf numFmtId="0" fontId="7" fillId="0" borderId="19" xfId="0" applyFont="1" applyBorder="1"/>
    <xf numFmtId="0" fontId="7" fillId="0" borderId="20" xfId="0" applyFont="1" applyBorder="1"/>
    <xf numFmtId="0" fontId="7" fillId="3" borderId="20" xfId="0" applyFont="1" applyFill="1" applyBorder="1"/>
    <xf numFmtId="2" fontId="0" fillId="0" borderId="7" xfId="0" applyNumberFormat="1" applyBorder="1"/>
    <xf numFmtId="0" fontId="0" fillId="0" borderId="0" xfId="0" applyAlignment="1">
      <alignment wrapText="1"/>
    </xf>
    <xf numFmtId="0" fontId="0" fillId="3" borderId="10" xfId="0" applyFill="1" applyBorder="1"/>
    <xf numFmtId="0" fontId="0" fillId="3" borderId="3" xfId="0" applyFill="1" applyBorder="1"/>
    <xf numFmtId="0" fontId="0" fillId="5" borderId="17" xfId="0" applyFill="1" applyBorder="1"/>
    <xf numFmtId="0" fontId="0" fillId="5" borderId="3" xfId="0" applyFill="1" applyBorder="1"/>
    <xf numFmtId="2" fontId="0" fillId="4" borderId="38" xfId="0" applyNumberFormat="1" applyFill="1" applyBorder="1"/>
    <xf numFmtId="0" fontId="0" fillId="4" borderId="11" xfId="0" applyFill="1" applyBorder="1"/>
    <xf numFmtId="0" fontId="0" fillId="3" borderId="17" xfId="0" applyFill="1" applyBorder="1"/>
    <xf numFmtId="0" fontId="0" fillId="4" borderId="38" xfId="0" applyFill="1" applyBorder="1"/>
    <xf numFmtId="0" fontId="7" fillId="0" borderId="17" xfId="0" applyFont="1" applyBorder="1"/>
    <xf numFmtId="0" fontId="7" fillId="0" borderId="3" xfId="0" applyFont="1" applyBorder="1"/>
    <xf numFmtId="0" fontId="7" fillId="3" borderId="3" xfId="0" applyFont="1" applyFill="1" applyBorder="1"/>
    <xf numFmtId="2" fontId="0" fillId="0" borderId="13" xfId="0" applyNumberFormat="1" applyBorder="1"/>
    <xf numFmtId="0" fontId="0" fillId="3" borderId="25" xfId="0" applyFill="1" applyBorder="1"/>
    <xf numFmtId="0" fontId="0" fillId="3" borderId="2" xfId="0" applyFill="1" applyBorder="1"/>
    <xf numFmtId="0" fontId="0" fillId="5" borderId="26" xfId="0" applyFill="1" applyBorder="1"/>
    <xf numFmtId="0" fontId="0" fillId="5" borderId="2" xfId="0" applyFill="1" applyBorder="1"/>
    <xf numFmtId="0" fontId="0" fillId="0" borderId="2" xfId="0" applyBorder="1"/>
    <xf numFmtId="0" fontId="0" fillId="3" borderId="26" xfId="0" applyFill="1" applyBorder="1"/>
    <xf numFmtId="0" fontId="7" fillId="0" borderId="26" xfId="0" applyFont="1" applyBorder="1"/>
    <xf numFmtId="0" fontId="7" fillId="0" borderId="2" xfId="0" applyFont="1" applyBorder="1"/>
    <xf numFmtId="0" fontId="7" fillId="3" borderId="2" xfId="0" applyFont="1" applyFill="1" applyBorder="1"/>
    <xf numFmtId="2" fontId="0" fillId="0" borderId="16" xfId="0" applyNumberFormat="1" applyBorder="1"/>
    <xf numFmtId="0" fontId="0" fillId="3" borderId="41" xfId="0" applyFill="1" applyBorder="1"/>
    <xf numFmtId="0" fontId="0" fillId="3" borderId="29" xfId="0" applyFill="1" applyBorder="1"/>
    <xf numFmtId="0" fontId="0" fillId="5" borderId="28" xfId="0" applyFill="1" applyBorder="1"/>
    <xf numFmtId="0" fontId="0" fillId="5" borderId="29" xfId="0" applyFill="1" applyBorder="1"/>
    <xf numFmtId="2" fontId="0" fillId="4" borderId="30" xfId="0" applyNumberFormat="1" applyFill="1" applyBorder="1"/>
    <xf numFmtId="0" fontId="0" fillId="0" borderId="29" xfId="0" applyBorder="1"/>
    <xf numFmtId="0" fontId="0" fillId="4" borderId="40" xfId="0" applyFill="1" applyBorder="1"/>
    <xf numFmtId="0" fontId="0" fillId="3" borderId="28" xfId="0" applyFill="1" applyBorder="1"/>
    <xf numFmtId="0" fontId="0" fillId="4" borderId="30" xfId="0" applyFill="1" applyBorder="1"/>
    <xf numFmtId="0" fontId="7" fillId="0" borderId="28" xfId="0" applyFont="1" applyBorder="1"/>
    <xf numFmtId="0" fontId="7" fillId="0" borderId="29" xfId="0" applyFont="1" applyBorder="1"/>
    <xf numFmtId="0" fontId="7" fillId="3" borderId="29" xfId="0" applyFont="1" applyFill="1" applyBorder="1"/>
    <xf numFmtId="2" fontId="0" fillId="0" borderId="42" xfId="0" applyNumberFormat="1" applyBorder="1"/>
    <xf numFmtId="2" fontId="0" fillId="4" borderId="44" xfId="0" applyNumberFormat="1" applyFill="1" applyBorder="1"/>
    <xf numFmtId="0" fontId="0" fillId="0" borderId="20" xfId="0" applyBorder="1"/>
    <xf numFmtId="2" fontId="0" fillId="4" borderId="21" xfId="0" applyNumberFormat="1" applyFill="1" applyBorder="1"/>
    <xf numFmtId="2" fontId="0" fillId="4" borderId="11" xfId="0" applyNumberFormat="1" applyFill="1" applyBorder="1"/>
    <xf numFmtId="2" fontId="0" fillId="4" borderId="24" xfId="0" applyNumberFormat="1" applyFill="1" applyBorder="1"/>
    <xf numFmtId="2" fontId="0" fillId="4" borderId="18" xfId="0" applyNumberFormat="1" applyFill="1" applyBorder="1"/>
    <xf numFmtId="0" fontId="0" fillId="0" borderId="0" xfId="0" applyAlignment="1">
      <alignment vertical="center" wrapText="1"/>
    </xf>
    <xf numFmtId="2" fontId="0" fillId="4" borderId="40" xfId="0" applyNumberFormat="1" applyFill="1" applyBorder="1"/>
    <xf numFmtId="0" fontId="0" fillId="7" borderId="53" xfId="0" applyFill="1" applyBorder="1" applyAlignment="1" applyProtection="1">
      <alignment wrapText="1"/>
      <protection hidden="1"/>
    </xf>
    <xf numFmtId="0" fontId="0" fillId="3" borderId="56" xfId="0" applyFill="1" applyBorder="1"/>
    <xf numFmtId="0" fontId="0" fillId="3" borderId="32" xfId="0" applyFill="1" applyBorder="1"/>
    <xf numFmtId="0" fontId="0" fillId="5" borderId="39" xfId="0" applyFill="1" applyBorder="1"/>
    <xf numFmtId="0" fontId="0" fillId="5" borderId="32" xfId="0" applyFill="1" applyBorder="1"/>
    <xf numFmtId="2" fontId="0" fillId="4" borderId="31" xfId="0" applyNumberFormat="1" applyFill="1" applyBorder="1"/>
    <xf numFmtId="0" fontId="0" fillId="0" borderId="32" xfId="0" applyBorder="1"/>
    <xf numFmtId="2" fontId="0" fillId="4" borderId="27" xfId="0" applyNumberFormat="1" applyFill="1" applyBorder="1"/>
    <xf numFmtId="0" fontId="0" fillId="3" borderId="39" xfId="0" applyFill="1" applyBorder="1"/>
    <xf numFmtId="0" fontId="7" fillId="0" borderId="39" xfId="0" applyFont="1" applyBorder="1"/>
    <xf numFmtId="0" fontId="7" fillId="0" borderId="32" xfId="0" applyFont="1" applyBorder="1"/>
    <xf numFmtId="0" fontId="7" fillId="3" borderId="32" xfId="0" applyFont="1" applyFill="1" applyBorder="1"/>
    <xf numFmtId="2" fontId="0" fillId="0" borderId="57" xfId="0" applyNumberFormat="1" applyBorder="1"/>
    <xf numFmtId="0" fontId="0" fillId="7" borderId="53" xfId="0" applyFill="1" applyBorder="1" applyAlignment="1" applyProtection="1">
      <alignment vertical="center" wrapText="1"/>
      <protection hidden="1"/>
    </xf>
    <xf numFmtId="0" fontId="0" fillId="3" borderId="58" xfId="0" applyFill="1" applyBorder="1"/>
    <xf numFmtId="0" fontId="0" fillId="3" borderId="59" xfId="0" applyFill="1" applyBorder="1"/>
    <xf numFmtId="0" fontId="0" fillId="5" borderId="34" xfId="0" applyFill="1" applyBorder="1"/>
    <xf numFmtId="0" fontId="0" fillId="5" borderId="59" xfId="0" applyFill="1" applyBorder="1"/>
    <xf numFmtId="2" fontId="0" fillId="4" borderId="60" xfId="0" applyNumberFormat="1" applyFill="1" applyBorder="1"/>
    <xf numFmtId="0" fontId="0" fillId="0" borderId="59" xfId="0" applyBorder="1"/>
    <xf numFmtId="2" fontId="0" fillId="4" borderId="61" xfId="0" applyNumberFormat="1" applyFill="1" applyBorder="1"/>
    <xf numFmtId="0" fontId="0" fillId="3" borderId="34" xfId="0" applyFill="1" applyBorder="1"/>
    <xf numFmtId="0" fontId="7" fillId="0" borderId="34" xfId="0" applyFont="1" applyBorder="1"/>
    <xf numFmtId="0" fontId="7" fillId="0" borderId="59" xfId="0" applyFont="1" applyBorder="1"/>
    <xf numFmtId="0" fontId="7" fillId="3" borderId="59" xfId="0" applyFont="1" applyFill="1" applyBorder="1"/>
    <xf numFmtId="2" fontId="0" fillId="0" borderId="62" xfId="0" applyNumberFormat="1" applyBorder="1"/>
    <xf numFmtId="0" fontId="0" fillId="0" borderId="0" xfId="0" applyAlignment="1">
      <alignment vertical="center"/>
    </xf>
    <xf numFmtId="0" fontId="0" fillId="7" borderId="53" xfId="0" applyFill="1" applyBorder="1" applyAlignment="1" applyProtection="1">
      <alignment horizontal="left" vertical="center" wrapText="1"/>
      <protection hidden="1"/>
    </xf>
    <xf numFmtId="0" fontId="0" fillId="3" borderId="1" xfId="0" applyFill="1" applyBorder="1"/>
    <xf numFmtId="0" fontId="0" fillId="3" borderId="4" xfId="0" applyFill="1" applyBorder="1"/>
    <xf numFmtId="0" fontId="0" fillId="5" borderId="37" xfId="0" applyFill="1" applyBorder="1"/>
    <xf numFmtId="0" fontId="0" fillId="5" borderId="4" xfId="0" applyFill="1" applyBorder="1"/>
    <xf numFmtId="2" fontId="0" fillId="4" borderId="66" xfId="0" applyNumberFormat="1" applyFill="1" applyBorder="1"/>
    <xf numFmtId="0" fontId="0" fillId="0" borderId="4" xfId="0" applyBorder="1"/>
    <xf numFmtId="2" fontId="0" fillId="4" borderId="67" xfId="0" applyNumberFormat="1" applyFill="1" applyBorder="1"/>
    <xf numFmtId="0" fontId="0" fillId="3" borderId="37" xfId="0" applyFill="1" applyBorder="1"/>
    <xf numFmtId="0" fontId="7" fillId="0" borderId="37" xfId="0" applyFont="1" applyBorder="1"/>
    <xf numFmtId="0" fontId="7" fillId="0" borderId="4" xfId="0" applyFont="1" applyBorder="1"/>
    <xf numFmtId="0" fontId="7" fillId="3" borderId="4" xfId="0" applyFont="1" applyFill="1" applyBorder="1"/>
    <xf numFmtId="2" fontId="0" fillId="0" borderId="68" xfId="0" applyNumberFormat="1" applyBorder="1"/>
    <xf numFmtId="0" fontId="0" fillId="0" borderId="0" xfId="0" applyAlignment="1">
      <alignment horizontal="left" vertical="center"/>
    </xf>
    <xf numFmtId="0" fontId="0" fillId="7" borderId="69" xfId="0" applyFill="1" applyBorder="1" applyAlignment="1" applyProtection="1">
      <alignment horizontal="center" vertical="center"/>
      <protection hidden="1"/>
    </xf>
    <xf numFmtId="0" fontId="0" fillId="3" borderId="71" xfId="0" applyFill="1" applyBorder="1"/>
    <xf numFmtId="0" fontId="0" fillId="3" borderId="72" xfId="0" applyFill="1" applyBorder="1"/>
    <xf numFmtId="0" fontId="0" fillId="5" borderId="72" xfId="0" applyFill="1" applyBorder="1"/>
    <xf numFmtId="2" fontId="0" fillId="4" borderId="72" xfId="0" applyNumberFormat="1" applyFill="1" applyBorder="1"/>
    <xf numFmtId="0" fontId="0" fillId="0" borderId="72" xfId="0" applyBorder="1"/>
    <xf numFmtId="0" fontId="7" fillId="0" borderId="72" xfId="0" applyFont="1" applyBorder="1"/>
    <xf numFmtId="0" fontId="7" fillId="3" borderId="72" xfId="0" applyFont="1" applyFill="1" applyBorder="1"/>
    <xf numFmtId="2" fontId="0" fillId="0" borderId="55" xfId="0" applyNumberFormat="1" applyBorder="1"/>
    <xf numFmtId="0" fontId="0" fillId="5" borderId="73" xfId="0" applyFill="1" applyBorder="1"/>
    <xf numFmtId="0" fontId="0" fillId="5" borderId="5" xfId="0" applyFill="1" applyBorder="1"/>
    <xf numFmtId="0" fontId="0" fillId="3" borderId="73" xfId="0" applyFill="1" applyBorder="1"/>
    <xf numFmtId="0" fontId="7" fillId="0" borderId="73" xfId="0" applyFont="1" applyBorder="1"/>
    <xf numFmtId="0" fontId="7" fillId="0" borderId="5" xfId="0" applyFont="1" applyBorder="1"/>
    <xf numFmtId="0" fontId="7" fillId="3" borderId="5" xfId="0" applyFont="1" applyFill="1" applyBorder="1"/>
    <xf numFmtId="2" fontId="0" fillId="0" borderId="74" xfId="0" applyNumberFormat="1" applyBorder="1"/>
    <xf numFmtId="0" fontId="5" fillId="6" borderId="0" xfId="0" applyFont="1" applyFill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 applyProtection="1">
      <alignment horizontal="right" vertical="center" wrapText="1"/>
      <protection hidden="1"/>
    </xf>
    <xf numFmtId="0" fontId="2" fillId="7" borderId="9" xfId="0" applyFont="1" applyFill="1" applyBorder="1" applyAlignment="1" applyProtection="1">
      <alignment horizontal="right" vertical="center" wrapText="1"/>
      <protection hidden="1"/>
    </xf>
    <xf numFmtId="164" fontId="6" fillId="7" borderId="12" xfId="1" applyNumberFormat="1" applyFont="1" applyFill="1" applyBorder="1" applyAlignment="1" applyProtection="1">
      <alignment horizontal="center" vertical="center"/>
    </xf>
    <xf numFmtId="164" fontId="6" fillId="7" borderId="9" xfId="1" applyNumberFormat="1" applyFont="1" applyFill="1" applyBorder="1" applyAlignment="1" applyProtection="1">
      <alignment horizontal="center" vertical="center"/>
    </xf>
    <xf numFmtId="164" fontId="6" fillId="7" borderId="13" xfId="1" applyNumberFormat="1" applyFont="1" applyFill="1" applyBorder="1" applyAlignment="1" applyProtection="1">
      <alignment horizontal="center" vertical="center"/>
    </xf>
    <xf numFmtId="164" fontId="6" fillId="7" borderId="14" xfId="1" applyNumberFormat="1" applyFont="1" applyFill="1" applyBorder="1" applyAlignment="1" applyProtection="1">
      <alignment horizontal="center" vertical="center"/>
    </xf>
    <xf numFmtId="164" fontId="6" fillId="7" borderId="15" xfId="1" applyNumberFormat="1" applyFont="1" applyFill="1" applyBorder="1" applyAlignment="1" applyProtection="1">
      <alignment horizontal="center" vertical="center"/>
    </xf>
    <xf numFmtId="164" fontId="6" fillId="7" borderId="16" xfId="1" applyNumberFormat="1" applyFont="1" applyFill="1" applyBorder="1" applyAlignment="1" applyProtection="1">
      <alignment horizontal="center" vertical="center"/>
    </xf>
    <xf numFmtId="164" fontId="6" fillId="7" borderId="10" xfId="1" applyNumberFormat="1" applyFont="1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Alignment="1" applyProtection="1">
      <alignment horizontal="center" vertical="center" wrapText="1"/>
      <protection hidden="1"/>
    </xf>
    <xf numFmtId="0" fontId="6" fillId="7" borderId="2" xfId="0" applyFont="1" applyFill="1" applyBorder="1" applyAlignment="1" applyProtection="1">
      <alignment horizontal="center" vertical="center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7" borderId="34" xfId="0" applyFill="1" applyBorder="1" applyAlignment="1" applyProtection="1">
      <alignment horizontal="center" vertical="center"/>
      <protection hidden="1"/>
    </xf>
    <xf numFmtId="0" fontId="0" fillId="7" borderId="37" xfId="0" applyFill="1" applyBorder="1" applyAlignment="1" applyProtection="1">
      <alignment horizontal="center" vertical="center"/>
      <protection hidden="1"/>
    </xf>
    <xf numFmtId="0" fontId="0" fillId="7" borderId="39" xfId="0" applyFill="1" applyBorder="1" applyAlignment="1" applyProtection="1">
      <alignment horizontal="center" vertical="center"/>
      <protection hidden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0" fillId="7" borderId="43" xfId="0" applyFill="1" applyBorder="1" applyAlignment="1" applyProtection="1">
      <alignment horizontal="center" vertical="center" wrapText="1"/>
      <protection hidden="1"/>
    </xf>
    <xf numFmtId="0" fontId="0" fillId="7" borderId="45" xfId="0" applyFill="1" applyBorder="1" applyAlignment="1" applyProtection="1">
      <alignment horizontal="center" vertical="center" wrapText="1"/>
      <protection hidden="1"/>
    </xf>
    <xf numFmtId="0" fontId="0" fillId="7" borderId="47" xfId="0" applyFill="1" applyBorder="1" applyAlignment="1" applyProtection="1">
      <alignment horizontal="center" vertical="center" wrapText="1"/>
      <protection hidden="1"/>
    </xf>
    <xf numFmtId="0" fontId="0" fillId="7" borderId="49" xfId="0" applyFill="1" applyBorder="1" applyAlignment="1" applyProtection="1">
      <alignment horizontal="center" vertical="center" wrapText="1"/>
      <protection hidden="1"/>
    </xf>
    <xf numFmtId="0" fontId="0" fillId="7" borderId="50" xfId="0" applyFill="1" applyBorder="1" applyAlignment="1" applyProtection="1">
      <alignment horizontal="center" vertical="center" wrapText="1"/>
      <protection hidden="1"/>
    </xf>
    <xf numFmtId="0" fontId="0" fillId="7" borderId="51" xfId="0" applyFill="1" applyBorder="1" applyAlignment="1" applyProtection="1">
      <alignment horizontal="center" vertical="center" wrapText="1"/>
      <protection hidden="1"/>
    </xf>
    <xf numFmtId="0" fontId="0" fillId="7" borderId="63" xfId="0" applyFill="1" applyBorder="1" applyAlignment="1" applyProtection="1">
      <alignment horizontal="center" vertical="center"/>
      <protection hidden="1"/>
    </xf>
    <xf numFmtId="0" fontId="0" fillId="7" borderId="45" xfId="0" applyFill="1" applyBorder="1" applyAlignment="1" applyProtection="1">
      <alignment horizontal="center" vertical="center"/>
      <protection hidden="1"/>
    </xf>
    <xf numFmtId="0" fontId="0" fillId="7" borderId="64" xfId="0" applyFill="1" applyBorder="1" applyAlignment="1" applyProtection="1">
      <alignment horizontal="center" vertical="center"/>
      <protection hidden="1"/>
    </xf>
    <xf numFmtId="0" fontId="0" fillId="7" borderId="49" xfId="0" applyFill="1" applyBorder="1" applyAlignment="1" applyProtection="1">
      <alignment horizontal="center" vertical="center"/>
      <protection hidden="1"/>
    </xf>
    <xf numFmtId="0" fontId="0" fillId="7" borderId="50" xfId="0" applyFill="1" applyBorder="1" applyAlignment="1" applyProtection="1">
      <alignment horizontal="center" vertical="center"/>
      <protection hidden="1"/>
    </xf>
    <xf numFmtId="0" fontId="0" fillId="7" borderId="51" xfId="0" applyFill="1" applyBorder="1" applyAlignment="1" applyProtection="1">
      <alignment horizontal="center" vertical="center"/>
      <protection hidden="1"/>
    </xf>
    <xf numFmtId="0" fontId="0" fillId="7" borderId="43" xfId="0" applyFill="1" applyBorder="1" applyAlignment="1" applyProtection="1">
      <alignment horizontal="left" vertical="center"/>
      <protection hidden="1"/>
    </xf>
    <xf numFmtId="0" fontId="0" fillId="7" borderId="45" xfId="0" applyFill="1" applyBorder="1" applyAlignment="1" applyProtection="1">
      <alignment horizontal="left" vertical="center"/>
      <protection hidden="1"/>
    </xf>
    <xf numFmtId="0" fontId="0" fillId="7" borderId="47" xfId="0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/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5" borderId="21" xfId="0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5" borderId="11" xfId="0" applyFill="1" applyBorder="1" applyAlignment="1" applyProtection="1">
      <alignment wrapText="1"/>
      <protection hidden="1"/>
    </xf>
    <xf numFmtId="0" fontId="0" fillId="5" borderId="38" xfId="0" applyFill="1" applyBorder="1" applyAlignment="1" applyProtection="1">
      <alignment wrapText="1"/>
      <protection hidden="1"/>
    </xf>
    <xf numFmtId="0" fontId="0" fillId="5" borderId="18" xfId="0" applyFill="1" applyBorder="1" applyAlignment="1" applyProtection="1">
      <alignment wrapText="1"/>
      <protection hidden="1"/>
    </xf>
    <xf numFmtId="0" fontId="0" fillId="5" borderId="40" xfId="0" applyFill="1" applyBorder="1" applyAlignment="1" applyProtection="1">
      <alignment wrapText="1"/>
      <protection hidden="1"/>
    </xf>
    <xf numFmtId="0" fontId="0" fillId="5" borderId="30" xfId="0" applyFill="1" applyBorder="1" applyAlignment="1" applyProtection="1">
      <alignment wrapText="1"/>
      <protection hidden="1"/>
    </xf>
    <xf numFmtId="0" fontId="0" fillId="5" borderId="6" xfId="0" applyFill="1" applyBorder="1" applyProtection="1">
      <protection hidden="1"/>
    </xf>
    <xf numFmtId="0" fontId="0" fillId="5" borderId="46" xfId="0" applyFill="1" applyBorder="1" applyProtection="1">
      <protection hidden="1"/>
    </xf>
    <xf numFmtId="0" fontId="0" fillId="5" borderId="38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5" borderId="9" xfId="0" applyFill="1" applyBorder="1" applyAlignment="1" applyProtection="1">
      <alignment wrapText="1"/>
      <protection hidden="1"/>
    </xf>
    <xf numFmtId="2" fontId="0" fillId="5" borderId="38" xfId="0" applyNumberFormat="1" applyFill="1" applyBorder="1" applyProtection="1">
      <protection hidden="1"/>
    </xf>
    <xf numFmtId="0" fontId="0" fillId="5" borderId="48" xfId="0" applyFill="1" applyBorder="1" applyAlignment="1" applyProtection="1">
      <alignment wrapText="1"/>
      <protection hidden="1"/>
    </xf>
    <xf numFmtId="0" fontId="0" fillId="5" borderId="8" xfId="0" applyFill="1" applyBorder="1" applyAlignment="1" applyProtection="1">
      <alignment wrapText="1"/>
      <protection hidden="1"/>
    </xf>
    <xf numFmtId="0" fontId="0" fillId="5" borderId="23" xfId="0" applyFill="1" applyBorder="1" applyAlignment="1" applyProtection="1">
      <alignment wrapText="1"/>
      <protection hidden="1"/>
    </xf>
    <xf numFmtId="0" fontId="0" fillId="5" borderId="12" xfId="0" applyFill="1" applyBorder="1" applyAlignment="1" applyProtection="1">
      <alignment wrapText="1"/>
      <protection hidden="1"/>
    </xf>
    <xf numFmtId="0" fontId="0" fillId="5" borderId="52" xfId="0" applyFill="1" applyBorder="1" applyAlignment="1" applyProtection="1">
      <alignment vertical="center" wrapText="1"/>
      <protection hidden="1"/>
    </xf>
    <xf numFmtId="0" fontId="0" fillId="5" borderId="30" xfId="0" applyFill="1" applyBorder="1" applyAlignment="1" applyProtection="1">
      <alignment vertical="center" wrapText="1"/>
      <protection hidden="1"/>
    </xf>
    <xf numFmtId="0" fontId="0" fillId="5" borderId="54" xfId="0" applyFill="1" applyBorder="1" applyAlignment="1" applyProtection="1">
      <alignment vertical="center" wrapText="1"/>
      <protection hidden="1"/>
    </xf>
    <xf numFmtId="0" fontId="0" fillId="5" borderId="55" xfId="0" applyFill="1" applyBorder="1" applyAlignment="1" applyProtection="1">
      <alignment vertical="center" wrapText="1"/>
      <protection hidden="1"/>
    </xf>
    <xf numFmtId="0" fontId="0" fillId="5" borderId="8" xfId="0" applyFill="1" applyBorder="1" applyAlignment="1" applyProtection="1">
      <alignment vertical="center" wrapText="1"/>
      <protection hidden="1"/>
    </xf>
    <xf numFmtId="0" fontId="0" fillId="5" borderId="23" xfId="0" applyFill="1" applyBorder="1" applyAlignment="1" applyProtection="1">
      <alignment vertical="center" wrapText="1"/>
      <protection hidden="1"/>
    </xf>
    <xf numFmtId="0" fontId="0" fillId="5" borderId="12" xfId="0" applyFill="1" applyBorder="1" applyAlignment="1" applyProtection="1">
      <alignment vertical="center" wrapText="1"/>
      <protection hidden="1"/>
    </xf>
    <xf numFmtId="0" fontId="0" fillId="5" borderId="38" xfId="0" applyFill="1" applyBorder="1" applyAlignment="1" applyProtection="1">
      <alignment vertical="center" wrapText="1"/>
      <protection hidden="1"/>
    </xf>
    <xf numFmtId="0" fontId="0" fillId="5" borderId="14" xfId="0" applyFill="1" applyBorder="1" applyAlignment="1" applyProtection="1">
      <alignment vertical="center" wrapText="1"/>
      <protection hidden="1"/>
    </xf>
    <xf numFmtId="0" fontId="0" fillId="5" borderId="52" xfId="0" applyFill="1" applyBorder="1" applyAlignment="1" applyProtection="1">
      <alignment vertical="center"/>
      <protection hidden="1"/>
    </xf>
    <xf numFmtId="0" fontId="0" fillId="5" borderId="30" xfId="0" applyFill="1" applyBorder="1" applyAlignment="1" applyProtection="1">
      <alignment vertical="center"/>
      <protection hidden="1"/>
    </xf>
    <xf numFmtId="0" fontId="0" fillId="5" borderId="65" xfId="0" applyFill="1" applyBorder="1" applyAlignment="1" applyProtection="1">
      <alignment vertical="center" wrapText="1"/>
      <protection hidden="1"/>
    </xf>
    <xf numFmtId="0" fontId="0" fillId="5" borderId="52" xfId="0" applyFill="1" applyBorder="1" applyAlignment="1" applyProtection="1">
      <alignment horizontal="left" vertical="center"/>
      <protection hidden="1"/>
    </xf>
    <xf numFmtId="0" fontId="0" fillId="5" borderId="70" xfId="0" applyFill="1" applyBorder="1" applyAlignment="1" applyProtection="1">
      <alignment horizontal="left" vertical="center"/>
      <protection hidden="1"/>
    </xf>
    <xf numFmtId="0" fontId="0" fillId="5" borderId="12" xfId="0" applyFill="1" applyBorder="1" applyProtection="1">
      <protection hidden="1"/>
    </xf>
    <xf numFmtId="0" fontId="0" fillId="5" borderId="5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0" fillId="5" borderId="30" xfId="0" applyFill="1" applyBorder="1" applyAlignment="1" applyProtection="1">
      <alignment horizontal="right" vertical="center"/>
      <protection hidden="1"/>
    </xf>
    <xf numFmtId="0" fontId="0" fillId="5" borderId="55" xfId="0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2FF0-D7D9-46DA-B4B5-D9C30855DF1D}">
  <sheetPr>
    <tabColor theme="4" tint="-0.499984740745262"/>
  </sheetPr>
  <dimension ref="A1:BG45"/>
  <sheetViews>
    <sheetView tabSelected="1" workbookViewId="0">
      <selection activeCell="C37" sqref="C37:C38"/>
    </sheetView>
  </sheetViews>
  <sheetFormatPr baseColWidth="10" defaultRowHeight="15" x14ac:dyDescent="0.25"/>
  <cols>
    <col min="1" max="1" width="21.85546875" customWidth="1"/>
    <col min="2" max="2" width="53.7109375" customWidth="1"/>
    <col min="3" max="3" width="20.28515625" customWidth="1"/>
    <col min="4" max="18" width="18.5703125" customWidth="1"/>
    <col min="19" max="19" width="13.7109375" hidden="1" customWidth="1"/>
    <col min="20" max="22" width="11.42578125" hidden="1" customWidth="1"/>
    <col min="23" max="26" width="11.42578125" style="2" hidden="1" customWidth="1"/>
    <col min="27" max="28" width="11.42578125" hidden="1" customWidth="1"/>
    <col min="29" max="29" width="19.140625" hidden="1" customWidth="1"/>
    <col min="30" max="33" width="10.7109375" hidden="1" customWidth="1"/>
    <col min="34" max="37" width="10.7109375" style="2" hidden="1" customWidth="1"/>
    <col min="38" max="39" width="10.7109375" hidden="1" customWidth="1"/>
    <col min="40" max="40" width="20" style="3" hidden="1" customWidth="1"/>
    <col min="41" max="44" width="11.42578125" style="4" hidden="1" customWidth="1"/>
    <col min="45" max="48" width="11.42578125" style="2" hidden="1" customWidth="1"/>
    <col min="49" max="50" width="11.42578125" style="4" hidden="1" customWidth="1"/>
    <col min="51" max="51" width="19.5703125" style="3" hidden="1" customWidth="1"/>
    <col min="52" max="52" width="11.28515625" hidden="1" customWidth="1"/>
    <col min="53" max="53" width="11.5703125" hidden="1" customWidth="1"/>
    <col min="54" max="55" width="11.5703125" style="2" hidden="1" customWidth="1"/>
    <col min="56" max="56" width="11.140625" hidden="1" customWidth="1"/>
    <col min="57" max="57" width="11.5703125" hidden="1" customWidth="1"/>
    <col min="58" max="58" width="18.7109375" style="3" hidden="1" customWidth="1"/>
    <col min="59" max="59" width="18.28515625" hidden="1" customWidth="1"/>
  </cols>
  <sheetData>
    <row r="1" spans="1:59" ht="137.25" customHeight="1" x14ac:dyDescent="0.25">
      <c r="A1" s="203" t="s">
        <v>65</v>
      </c>
      <c r="B1" s="204"/>
      <c r="C1" s="20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59" x14ac:dyDescent="0.25">
      <c r="A2" s="206" t="s">
        <v>64</v>
      </c>
      <c r="B2" s="207" t="s">
        <v>0</v>
      </c>
      <c r="C2" s="5"/>
    </row>
    <row r="3" spans="1:59" ht="15" customHeight="1" x14ac:dyDescent="0.25">
      <c r="A3" s="208"/>
      <c r="B3" s="207" t="s">
        <v>1</v>
      </c>
      <c r="C3" s="5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137" t="s">
        <v>2</v>
      </c>
    </row>
    <row r="4" spans="1:59" ht="15" customHeight="1" x14ac:dyDescent="0.25">
      <c r="A4" s="208"/>
      <c r="B4" s="207" t="s">
        <v>3</v>
      </c>
      <c r="C4" s="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137"/>
    </row>
    <row r="5" spans="1:59" ht="15" customHeight="1" thickBot="1" x14ac:dyDescent="0.3">
      <c r="A5" s="208"/>
      <c r="B5" s="207" t="s">
        <v>4</v>
      </c>
      <c r="C5" s="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137"/>
    </row>
    <row r="6" spans="1:59" ht="15.75" customHeight="1" x14ac:dyDescent="0.25">
      <c r="A6" s="209"/>
      <c r="B6" s="207"/>
      <c r="C6" s="5"/>
      <c r="S6" s="139" t="s">
        <v>5</v>
      </c>
      <c r="T6" s="139"/>
      <c r="U6" s="139"/>
      <c r="V6" s="139"/>
      <c r="W6" s="139"/>
      <c r="X6" s="139"/>
      <c r="Y6" s="139"/>
      <c r="Z6" s="139"/>
      <c r="AA6" s="139"/>
      <c r="AB6" s="139"/>
      <c r="AC6" s="140"/>
      <c r="AD6" s="141" t="s">
        <v>6</v>
      </c>
      <c r="AE6" s="139"/>
      <c r="AF6" s="139"/>
      <c r="AG6" s="139"/>
      <c r="AH6" s="139"/>
      <c r="AI6" s="139"/>
      <c r="AJ6" s="139"/>
      <c r="AK6" s="139"/>
      <c r="AL6" s="139"/>
      <c r="AM6" s="139"/>
      <c r="AN6" s="140"/>
      <c r="AO6" s="142" t="s">
        <v>7</v>
      </c>
      <c r="AP6" s="143"/>
      <c r="AQ6" s="143"/>
      <c r="AR6" s="143"/>
      <c r="AS6" s="143"/>
      <c r="AT6" s="143"/>
      <c r="AU6" s="143"/>
      <c r="AV6" s="143"/>
      <c r="AW6" s="143"/>
      <c r="AX6" s="143"/>
      <c r="AY6" s="144"/>
      <c r="AZ6" s="145" t="s">
        <v>8</v>
      </c>
      <c r="BA6" s="145"/>
      <c r="BB6" s="145"/>
      <c r="BC6" s="145"/>
      <c r="BD6" s="145"/>
      <c r="BE6" s="145"/>
      <c r="BF6" s="146"/>
      <c r="BG6" s="137"/>
    </row>
    <row r="7" spans="1:59" ht="20.25" customHeight="1" thickBot="1" x14ac:dyDescent="0.3">
      <c r="A7" s="147" t="s">
        <v>9</v>
      </c>
      <c r="B7" s="148"/>
      <c r="C7" s="8">
        <f>SUM(C2:C6)</f>
        <v>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49">
        <v>0.2</v>
      </c>
      <c r="T7" s="150"/>
      <c r="U7" s="150"/>
      <c r="V7" s="150"/>
      <c r="W7" s="150"/>
      <c r="X7" s="150"/>
      <c r="Y7" s="150"/>
      <c r="Z7" s="150"/>
      <c r="AA7" s="150"/>
      <c r="AB7" s="150"/>
      <c r="AC7" s="151"/>
      <c r="AD7" s="152">
        <v>0.2</v>
      </c>
      <c r="AE7" s="153"/>
      <c r="AF7" s="153"/>
      <c r="AG7" s="153"/>
      <c r="AH7" s="153"/>
      <c r="AI7" s="153"/>
      <c r="AJ7" s="153"/>
      <c r="AK7" s="153"/>
      <c r="AL7" s="153"/>
      <c r="AM7" s="153"/>
      <c r="AN7" s="154"/>
      <c r="AO7" s="149">
        <v>0.6</v>
      </c>
      <c r="AP7" s="150"/>
      <c r="AQ7" s="150"/>
      <c r="AR7" s="150"/>
      <c r="AS7" s="150"/>
      <c r="AT7" s="150"/>
      <c r="AU7" s="150"/>
      <c r="AV7" s="150"/>
      <c r="AW7" s="150"/>
      <c r="AX7" s="150"/>
      <c r="AY7" s="151"/>
      <c r="AZ7" s="150">
        <v>0.2</v>
      </c>
      <c r="BA7" s="150"/>
      <c r="BB7" s="150"/>
      <c r="BC7" s="150"/>
      <c r="BD7" s="150"/>
      <c r="BE7" s="150"/>
      <c r="BF7" s="155"/>
      <c r="BG7" s="137"/>
    </row>
    <row r="8" spans="1:59" ht="55.5" customHeight="1" x14ac:dyDescent="0.25">
      <c r="A8" s="156" t="s">
        <v>10</v>
      </c>
      <c r="B8" s="158" t="s">
        <v>11</v>
      </c>
      <c r="C8" s="160" t="s">
        <v>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62" t="s">
        <v>13</v>
      </c>
      <c r="T8" s="163"/>
      <c r="U8" s="164" t="s">
        <v>14</v>
      </c>
      <c r="V8" s="165"/>
      <c r="W8" s="166" t="s">
        <v>15</v>
      </c>
      <c r="X8" s="167"/>
      <c r="Y8" s="165" t="s">
        <v>16</v>
      </c>
      <c r="Z8" s="165"/>
      <c r="AA8" s="163" t="s">
        <v>17</v>
      </c>
      <c r="AB8" s="163"/>
      <c r="AC8" s="169" t="s">
        <v>18</v>
      </c>
      <c r="AD8" s="171" t="s">
        <v>13</v>
      </c>
      <c r="AE8" s="172"/>
      <c r="AF8" s="173" t="s">
        <v>14</v>
      </c>
      <c r="AG8" s="173"/>
      <c r="AH8" s="172" t="s">
        <v>15</v>
      </c>
      <c r="AI8" s="172"/>
      <c r="AJ8" s="174" t="s">
        <v>16</v>
      </c>
      <c r="AK8" s="175"/>
      <c r="AL8" s="172" t="s">
        <v>17</v>
      </c>
      <c r="AM8" s="172"/>
      <c r="AN8" s="179" t="s">
        <v>18</v>
      </c>
      <c r="AO8" s="167" t="s">
        <v>13</v>
      </c>
      <c r="AP8" s="163"/>
      <c r="AQ8" s="181" t="s">
        <v>19</v>
      </c>
      <c r="AR8" s="168"/>
      <c r="AS8" s="166" t="s">
        <v>15</v>
      </c>
      <c r="AT8" s="167"/>
      <c r="AU8" s="168" t="s">
        <v>16</v>
      </c>
      <c r="AV8" s="168"/>
      <c r="AW8" s="163" t="s">
        <v>17</v>
      </c>
      <c r="AX8" s="163"/>
      <c r="AY8" s="182" t="s">
        <v>18</v>
      </c>
      <c r="AZ8" s="184" t="s">
        <v>20</v>
      </c>
      <c r="BA8" s="185"/>
      <c r="BB8" s="166" t="s">
        <v>15</v>
      </c>
      <c r="BC8" s="167"/>
      <c r="BD8" s="185" t="s">
        <v>16</v>
      </c>
      <c r="BE8" s="185"/>
      <c r="BF8" s="186" t="s">
        <v>18</v>
      </c>
      <c r="BG8" s="137"/>
    </row>
    <row r="9" spans="1:59" ht="21.75" customHeight="1" thickBot="1" x14ac:dyDescent="0.3">
      <c r="A9" s="157"/>
      <c r="B9" s="159"/>
      <c r="C9" s="16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 t="s">
        <v>21</v>
      </c>
      <c r="T9" s="12" t="s">
        <v>22</v>
      </c>
      <c r="U9" s="13" t="s">
        <v>21</v>
      </c>
      <c r="V9" s="14" t="s">
        <v>22</v>
      </c>
      <c r="W9" s="12" t="s">
        <v>21</v>
      </c>
      <c r="X9" s="12" t="s">
        <v>22</v>
      </c>
      <c r="Y9" s="14" t="s">
        <v>21</v>
      </c>
      <c r="Z9" s="14" t="s">
        <v>22</v>
      </c>
      <c r="AA9" s="12" t="s">
        <v>21</v>
      </c>
      <c r="AB9" s="12" t="s">
        <v>22</v>
      </c>
      <c r="AC9" s="170"/>
      <c r="AD9" s="15" t="s">
        <v>21</v>
      </c>
      <c r="AE9" s="16" t="s">
        <v>22</v>
      </c>
      <c r="AF9" s="17" t="s">
        <v>21</v>
      </c>
      <c r="AG9" s="17" t="s">
        <v>22</v>
      </c>
      <c r="AH9" s="16" t="s">
        <v>21</v>
      </c>
      <c r="AI9" s="16" t="s">
        <v>22</v>
      </c>
      <c r="AJ9" s="17" t="s">
        <v>21</v>
      </c>
      <c r="AK9" s="17" t="s">
        <v>22</v>
      </c>
      <c r="AL9" s="16" t="s">
        <v>21</v>
      </c>
      <c r="AM9" s="16" t="s">
        <v>22</v>
      </c>
      <c r="AN9" s="180"/>
      <c r="AO9" s="11" t="s">
        <v>21</v>
      </c>
      <c r="AP9" s="12" t="s">
        <v>22</v>
      </c>
      <c r="AQ9" s="18" t="s">
        <v>21</v>
      </c>
      <c r="AR9" s="19" t="s">
        <v>22</v>
      </c>
      <c r="AS9" s="12" t="s">
        <v>21</v>
      </c>
      <c r="AT9" s="12" t="s">
        <v>22</v>
      </c>
      <c r="AU9" s="19" t="s">
        <v>21</v>
      </c>
      <c r="AV9" s="19" t="s">
        <v>22</v>
      </c>
      <c r="AW9" s="12" t="s">
        <v>21</v>
      </c>
      <c r="AX9" s="12" t="s">
        <v>22</v>
      </c>
      <c r="AY9" s="183"/>
      <c r="AZ9" s="20" t="s">
        <v>21</v>
      </c>
      <c r="BA9" s="21" t="s">
        <v>22</v>
      </c>
      <c r="BB9" s="12" t="s">
        <v>21</v>
      </c>
      <c r="BC9" s="12" t="s">
        <v>22</v>
      </c>
      <c r="BD9" s="21" t="s">
        <v>21</v>
      </c>
      <c r="BE9" s="21" t="s">
        <v>22</v>
      </c>
      <c r="BF9" s="187"/>
      <c r="BG9" s="138"/>
    </row>
    <row r="10" spans="1:59" x14ac:dyDescent="0.25">
      <c r="A10" s="176" t="s">
        <v>23</v>
      </c>
      <c r="B10" s="210" t="s">
        <v>24</v>
      </c>
      <c r="C10" s="211">
        <f>$BG10/1000</f>
        <v>0</v>
      </c>
      <c r="S10" s="22">
        <v>14</v>
      </c>
      <c r="T10" s="23">
        <v>30</v>
      </c>
      <c r="U10" s="24"/>
      <c r="V10" s="25"/>
      <c r="W10" s="23"/>
      <c r="X10" s="23"/>
      <c r="Y10" s="25">
        <v>14</v>
      </c>
      <c r="Z10" s="25">
        <v>30</v>
      </c>
      <c r="AA10" s="23">
        <v>14</v>
      </c>
      <c r="AB10" s="23">
        <v>30</v>
      </c>
      <c r="AC10" s="26">
        <f>(S10*T10+U10*V10+W10*X10+Y10*Z10+AA10*AB10)*$C$2</f>
        <v>0</v>
      </c>
      <c r="AD10" s="27">
        <v>14</v>
      </c>
      <c r="AE10" s="28">
        <v>30</v>
      </c>
      <c r="AF10" s="29"/>
      <c r="AG10" s="29"/>
      <c r="AH10" s="28"/>
      <c r="AI10" s="28"/>
      <c r="AJ10" s="29">
        <v>14</v>
      </c>
      <c r="AK10" s="29">
        <v>30</v>
      </c>
      <c r="AL10" s="28"/>
      <c r="AM10" s="28"/>
      <c r="AN10" s="30">
        <f>(AD10*AE10+AF10*AG10+AH10*AI10+AJ10*AK10+AL10*AM10)*$C$3</f>
        <v>0</v>
      </c>
      <c r="AO10" s="31"/>
      <c r="AP10" s="23"/>
      <c r="AQ10" s="25"/>
      <c r="AR10" s="25"/>
      <c r="AS10" s="23"/>
      <c r="AT10" s="23"/>
      <c r="AU10" s="25"/>
      <c r="AV10" s="25"/>
      <c r="AW10" s="23"/>
      <c r="AX10" s="23"/>
      <c r="AY10" s="26">
        <f>(AO10*AP10+AQ10*BR10+AS10*AT10+AU10*AV10+AW10*AX10)*$C$4</f>
        <v>0</v>
      </c>
      <c r="AZ10" s="32"/>
      <c r="BA10" s="33"/>
      <c r="BB10" s="34"/>
      <c r="BC10" s="34"/>
      <c r="BD10" s="33"/>
      <c r="BE10" s="33"/>
      <c r="BF10" s="26">
        <f>(AZ10*BA10+BB10*BC10+BD10*BE10)*$C$5</f>
        <v>0</v>
      </c>
      <c r="BG10" s="35">
        <f>BF10+AY10+AN10+AC10</f>
        <v>0</v>
      </c>
    </row>
    <row r="11" spans="1:59" x14ac:dyDescent="0.25">
      <c r="A11" s="177"/>
      <c r="B11" s="212" t="s">
        <v>25</v>
      </c>
      <c r="C11" s="213">
        <f t="shared" ref="C11:C41" si="0">$BG11/1000</f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  <c r="T11" s="38"/>
      <c r="U11" s="39"/>
      <c r="V11" s="40"/>
      <c r="W11" s="38"/>
      <c r="X11" s="38"/>
      <c r="Y11" s="40"/>
      <c r="Z11" s="40"/>
      <c r="AA11" s="38"/>
      <c r="AB11" s="38"/>
      <c r="AC11" s="41">
        <f t="shared" ref="AC11:AC41" si="1">(S11*T11+U11*V11+W11*X11+Y11*Z11+AA11*AB11)*$C$2</f>
        <v>0</v>
      </c>
      <c r="AD11" s="37"/>
      <c r="AE11" s="38"/>
      <c r="AF11" s="6"/>
      <c r="AG11" s="6"/>
      <c r="AH11" s="38"/>
      <c r="AI11" s="38"/>
      <c r="AJ11" s="6"/>
      <c r="AK11" s="6"/>
      <c r="AL11" s="38"/>
      <c r="AM11" s="38"/>
      <c r="AN11" s="42">
        <f t="shared" ref="AN11:AN41" si="2">(AD11*AE11+AF11*AG11+AH11*AI11+AJ11*AK11+AL11*AM11)*$C$3</f>
        <v>0</v>
      </c>
      <c r="AO11" s="43"/>
      <c r="AP11" s="38"/>
      <c r="AQ11" s="40"/>
      <c r="AR11" s="40"/>
      <c r="AS11" s="38"/>
      <c r="AT11" s="38"/>
      <c r="AU11" s="40"/>
      <c r="AV11" s="40"/>
      <c r="AW11" s="38"/>
      <c r="AX11" s="38"/>
      <c r="AY11" s="44">
        <f t="shared" ref="AY11:AY41" si="3">(AO11*AP11+AQ11*BR11+AS11*AT11+AU11*AV11+AW11*AX11)*$C$4</f>
        <v>0</v>
      </c>
      <c r="AZ11" s="45"/>
      <c r="BA11" s="46"/>
      <c r="BB11" s="47"/>
      <c r="BC11" s="47"/>
      <c r="BD11" s="46"/>
      <c r="BE11" s="46"/>
      <c r="BF11" s="44">
        <f t="shared" ref="BF11:BF41" si="4">(AZ11*BA11+BB11*BC11+BD11*BE11)*$C$5</f>
        <v>0</v>
      </c>
      <c r="BG11" s="48">
        <f t="shared" ref="BG11:BG41" si="5">BF11+AY11+AN11+AC11</f>
        <v>0</v>
      </c>
    </row>
    <row r="12" spans="1:59" x14ac:dyDescent="0.25">
      <c r="A12" s="177"/>
      <c r="B12" s="214" t="s">
        <v>26</v>
      </c>
      <c r="C12" s="213">
        <f t="shared" si="0"/>
        <v>0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9"/>
      <c r="T12" s="50"/>
      <c r="U12" s="51"/>
      <c r="V12" s="52"/>
      <c r="W12" s="50"/>
      <c r="X12" s="50"/>
      <c r="Y12" s="52"/>
      <c r="Z12" s="52"/>
      <c r="AA12" s="50"/>
      <c r="AB12" s="50"/>
      <c r="AC12" s="41">
        <f t="shared" si="1"/>
        <v>0</v>
      </c>
      <c r="AD12" s="49"/>
      <c r="AE12" s="50"/>
      <c r="AF12" s="53"/>
      <c r="AG12" s="53"/>
      <c r="AH12" s="50"/>
      <c r="AI12" s="50"/>
      <c r="AJ12" s="53"/>
      <c r="AK12" s="53"/>
      <c r="AL12" s="50"/>
      <c r="AM12" s="50"/>
      <c r="AN12" s="42">
        <f t="shared" si="2"/>
        <v>0</v>
      </c>
      <c r="AO12" s="54"/>
      <c r="AP12" s="50"/>
      <c r="AQ12" s="52">
        <v>120</v>
      </c>
      <c r="AR12" s="52">
        <v>13</v>
      </c>
      <c r="AS12" s="50"/>
      <c r="AT12" s="50"/>
      <c r="AU12" s="52">
        <v>120</v>
      </c>
      <c r="AV12" s="52">
        <v>13</v>
      </c>
      <c r="AW12" s="50"/>
      <c r="AX12" s="50"/>
      <c r="AY12" s="44">
        <f t="shared" si="3"/>
        <v>0</v>
      </c>
      <c r="AZ12" s="55"/>
      <c r="BA12" s="56"/>
      <c r="BB12" s="57"/>
      <c r="BC12" s="57"/>
      <c r="BD12" s="56"/>
      <c r="BE12" s="56"/>
      <c r="BF12" s="44">
        <f t="shared" si="4"/>
        <v>0</v>
      </c>
      <c r="BG12" s="58">
        <f t="shared" si="5"/>
        <v>0</v>
      </c>
    </row>
    <row r="13" spans="1:59" ht="15.75" customHeight="1" thickBot="1" x14ac:dyDescent="0.3">
      <c r="A13" s="178"/>
      <c r="B13" s="215" t="s">
        <v>27</v>
      </c>
      <c r="C13" s="216">
        <f t="shared" si="0"/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59"/>
      <c r="T13" s="60"/>
      <c r="U13" s="61"/>
      <c r="V13" s="62"/>
      <c r="W13" s="60"/>
      <c r="X13" s="60"/>
      <c r="Y13" s="62"/>
      <c r="Z13" s="62"/>
      <c r="AA13" s="60"/>
      <c r="AB13" s="60"/>
      <c r="AC13" s="63">
        <f t="shared" si="1"/>
        <v>0</v>
      </c>
      <c r="AD13" s="59"/>
      <c r="AE13" s="60"/>
      <c r="AF13" s="64"/>
      <c r="AG13" s="64"/>
      <c r="AH13" s="60"/>
      <c r="AI13" s="60"/>
      <c r="AJ13" s="64"/>
      <c r="AK13" s="64"/>
      <c r="AL13" s="60"/>
      <c r="AM13" s="60"/>
      <c r="AN13" s="65">
        <f t="shared" si="2"/>
        <v>0</v>
      </c>
      <c r="AO13" s="66">
        <v>100</v>
      </c>
      <c r="AP13" s="60">
        <v>30</v>
      </c>
      <c r="AQ13" s="62">
        <v>120</v>
      </c>
      <c r="AR13" s="62">
        <v>13</v>
      </c>
      <c r="AS13" s="60"/>
      <c r="AT13" s="60"/>
      <c r="AU13" s="62">
        <v>120</v>
      </c>
      <c r="AV13" s="62">
        <v>13</v>
      </c>
      <c r="AW13" s="60"/>
      <c r="AX13" s="60"/>
      <c r="AY13" s="67">
        <f t="shared" si="3"/>
        <v>0</v>
      </c>
      <c r="AZ13" s="68"/>
      <c r="BA13" s="69"/>
      <c r="BB13" s="70"/>
      <c r="BC13" s="70"/>
      <c r="BD13" s="69"/>
      <c r="BE13" s="69"/>
      <c r="BF13" s="67">
        <f t="shared" si="4"/>
        <v>0</v>
      </c>
      <c r="BG13" s="71">
        <f t="shared" si="5"/>
        <v>0</v>
      </c>
    </row>
    <row r="14" spans="1:59" x14ac:dyDescent="0.25">
      <c r="A14" s="188" t="s">
        <v>28</v>
      </c>
      <c r="B14" s="217" t="s">
        <v>29</v>
      </c>
      <c r="C14" s="211">
        <f t="shared" si="0"/>
        <v>0</v>
      </c>
      <c r="S14" s="22"/>
      <c r="T14" s="23"/>
      <c r="U14" s="24"/>
      <c r="V14" s="25"/>
      <c r="W14" s="23"/>
      <c r="X14" s="23"/>
      <c r="Y14" s="25"/>
      <c r="Z14" s="25"/>
      <c r="AA14" s="23"/>
      <c r="AB14" s="23"/>
      <c r="AC14" s="72">
        <f t="shared" si="1"/>
        <v>0</v>
      </c>
      <c r="AD14" s="22"/>
      <c r="AE14" s="23"/>
      <c r="AF14" s="73"/>
      <c r="AG14" s="73"/>
      <c r="AH14" s="23"/>
      <c r="AI14" s="23"/>
      <c r="AJ14" s="73"/>
      <c r="AK14" s="73"/>
      <c r="AL14" s="23"/>
      <c r="AM14" s="23"/>
      <c r="AN14" s="74">
        <f t="shared" si="2"/>
        <v>0</v>
      </c>
      <c r="AO14" s="31"/>
      <c r="AP14" s="23"/>
      <c r="AQ14" s="25"/>
      <c r="AR14" s="25"/>
      <c r="AS14" s="23"/>
      <c r="AT14" s="23"/>
      <c r="AU14" s="25"/>
      <c r="AV14" s="25"/>
      <c r="AW14" s="23"/>
      <c r="AX14" s="23"/>
      <c r="AY14" s="26">
        <f t="shared" si="3"/>
        <v>0</v>
      </c>
      <c r="AZ14" s="32"/>
      <c r="BA14" s="33"/>
      <c r="BB14" s="34"/>
      <c r="BC14" s="34"/>
      <c r="BD14" s="33"/>
      <c r="BE14" s="33"/>
      <c r="BF14" s="26">
        <f t="shared" si="4"/>
        <v>0</v>
      </c>
      <c r="BG14" s="35">
        <f t="shared" si="5"/>
        <v>0</v>
      </c>
    </row>
    <row r="15" spans="1:59" x14ac:dyDescent="0.25">
      <c r="A15" s="189"/>
      <c r="B15" s="218" t="s">
        <v>30</v>
      </c>
      <c r="C15" s="219">
        <f t="shared" si="0"/>
        <v>0</v>
      </c>
      <c r="S15" s="37">
        <v>7</v>
      </c>
      <c r="T15" s="38">
        <v>2</v>
      </c>
      <c r="U15" s="39"/>
      <c r="V15" s="40"/>
      <c r="W15" s="38">
        <v>15</v>
      </c>
      <c r="X15" s="38">
        <v>4</v>
      </c>
      <c r="Y15" s="40"/>
      <c r="Z15" s="40"/>
      <c r="AA15" s="38"/>
      <c r="AB15" s="38"/>
      <c r="AC15" s="41">
        <f t="shared" si="1"/>
        <v>0</v>
      </c>
      <c r="AD15" s="37">
        <v>7</v>
      </c>
      <c r="AE15" s="38">
        <v>2</v>
      </c>
      <c r="AF15" s="6"/>
      <c r="AG15" s="6"/>
      <c r="AH15" s="38">
        <v>15</v>
      </c>
      <c r="AI15" s="38">
        <v>4</v>
      </c>
      <c r="AJ15" s="6"/>
      <c r="AK15" s="6"/>
      <c r="AL15" s="38">
        <v>15</v>
      </c>
      <c r="AM15" s="38">
        <v>4</v>
      </c>
      <c r="AN15" s="75">
        <f t="shared" si="2"/>
        <v>0</v>
      </c>
      <c r="AO15" s="43"/>
      <c r="AP15" s="38"/>
      <c r="AQ15" s="40"/>
      <c r="AR15" s="40"/>
      <c r="AS15" s="38">
        <v>30</v>
      </c>
      <c r="AT15" s="38">
        <v>4</v>
      </c>
      <c r="AU15" s="40"/>
      <c r="AV15" s="40"/>
      <c r="AW15" s="38">
        <v>30</v>
      </c>
      <c r="AX15" s="38">
        <v>4</v>
      </c>
      <c r="AY15" s="41">
        <f t="shared" si="3"/>
        <v>0</v>
      </c>
      <c r="AZ15" s="45"/>
      <c r="BA15" s="46"/>
      <c r="BB15" s="47"/>
      <c r="BC15" s="47"/>
      <c r="BD15" s="46"/>
      <c r="BE15" s="46"/>
      <c r="BF15" s="41">
        <f t="shared" si="4"/>
        <v>0</v>
      </c>
      <c r="BG15" s="48">
        <f t="shared" si="5"/>
        <v>0</v>
      </c>
    </row>
    <row r="16" spans="1:59" ht="16.5" customHeight="1" x14ac:dyDescent="0.25">
      <c r="A16" s="189"/>
      <c r="B16" s="220" t="s">
        <v>31</v>
      </c>
      <c r="C16" s="219">
        <f t="shared" si="0"/>
        <v>0</v>
      </c>
      <c r="S16" s="37">
        <v>7</v>
      </c>
      <c r="T16" s="38">
        <v>4</v>
      </c>
      <c r="U16" s="39"/>
      <c r="V16" s="40"/>
      <c r="W16" s="38">
        <v>24</v>
      </c>
      <c r="X16" s="38">
        <v>7</v>
      </c>
      <c r="Y16" s="40"/>
      <c r="Z16" s="40"/>
      <c r="AA16" s="38"/>
      <c r="AB16" s="38"/>
      <c r="AC16" s="41">
        <f t="shared" si="1"/>
        <v>0</v>
      </c>
      <c r="AD16" s="37">
        <v>7</v>
      </c>
      <c r="AE16" s="38">
        <v>4</v>
      </c>
      <c r="AF16" s="6"/>
      <c r="AG16" s="6"/>
      <c r="AH16" s="38">
        <v>24</v>
      </c>
      <c r="AI16" s="38">
        <v>7</v>
      </c>
      <c r="AJ16" s="6"/>
      <c r="AK16" s="6"/>
      <c r="AL16" s="38">
        <v>24</v>
      </c>
      <c r="AM16" s="38">
        <v>7</v>
      </c>
      <c r="AN16" s="75">
        <f t="shared" si="2"/>
        <v>0</v>
      </c>
      <c r="AO16" s="43"/>
      <c r="AP16" s="38"/>
      <c r="AQ16" s="40"/>
      <c r="AR16" s="40"/>
      <c r="AS16" s="38">
        <v>47</v>
      </c>
      <c r="AT16" s="38">
        <v>7</v>
      </c>
      <c r="AU16" s="40"/>
      <c r="AV16" s="40"/>
      <c r="AW16" s="38">
        <v>47</v>
      </c>
      <c r="AX16" s="38">
        <v>7</v>
      </c>
      <c r="AY16" s="41">
        <f t="shared" si="3"/>
        <v>0</v>
      </c>
      <c r="AZ16" s="45"/>
      <c r="BA16" s="46"/>
      <c r="BB16" s="47"/>
      <c r="BC16" s="38"/>
      <c r="BD16" s="46"/>
      <c r="BE16" s="46"/>
      <c r="BF16" s="41">
        <f t="shared" si="4"/>
        <v>0</v>
      </c>
      <c r="BG16" s="48">
        <f t="shared" si="5"/>
        <v>0</v>
      </c>
    </row>
    <row r="17" spans="1:59" x14ac:dyDescent="0.25">
      <c r="A17" s="189"/>
      <c r="B17" s="221" t="s">
        <v>32</v>
      </c>
      <c r="C17" s="213">
        <f t="shared" si="0"/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>
        <v>7</v>
      </c>
      <c r="T17" s="38">
        <v>2</v>
      </c>
      <c r="U17" s="39"/>
      <c r="V17" s="40"/>
      <c r="W17" s="38">
        <v>15</v>
      </c>
      <c r="X17" s="38">
        <v>7</v>
      </c>
      <c r="Y17" s="40"/>
      <c r="Z17" s="40"/>
      <c r="AA17" s="38"/>
      <c r="AB17" s="38"/>
      <c r="AC17" s="41">
        <f t="shared" si="1"/>
        <v>0</v>
      </c>
      <c r="AD17" s="37">
        <v>7</v>
      </c>
      <c r="AE17" s="38">
        <v>2</v>
      </c>
      <c r="AF17" s="6"/>
      <c r="AG17" s="6"/>
      <c r="AH17" s="38">
        <v>15</v>
      </c>
      <c r="AI17" s="38">
        <v>7</v>
      </c>
      <c r="AJ17" s="6"/>
      <c r="AK17" s="6"/>
      <c r="AL17" s="38">
        <v>15</v>
      </c>
      <c r="AM17" s="38">
        <v>7</v>
      </c>
      <c r="AN17" s="75">
        <f t="shared" si="2"/>
        <v>0</v>
      </c>
      <c r="AO17" s="43"/>
      <c r="AP17" s="38"/>
      <c r="AQ17" s="40"/>
      <c r="AR17" s="40"/>
      <c r="AS17" s="38">
        <v>30</v>
      </c>
      <c r="AT17" s="38">
        <v>7</v>
      </c>
      <c r="AU17" s="40"/>
      <c r="AV17" s="40"/>
      <c r="AW17" s="38">
        <v>30</v>
      </c>
      <c r="AX17" s="38">
        <v>7</v>
      </c>
      <c r="AY17" s="41">
        <f t="shared" si="3"/>
        <v>0</v>
      </c>
      <c r="AZ17" s="45"/>
      <c r="BA17" s="46"/>
      <c r="BB17" s="47"/>
      <c r="BC17" s="38"/>
      <c r="BD17" s="46"/>
      <c r="BE17" s="46"/>
      <c r="BF17" s="41">
        <f t="shared" si="4"/>
        <v>0</v>
      </c>
      <c r="BG17" s="48">
        <f t="shared" si="5"/>
        <v>0</v>
      </c>
    </row>
    <row r="18" spans="1:59" x14ac:dyDescent="0.25">
      <c r="A18" s="189"/>
      <c r="B18" s="221" t="s">
        <v>33</v>
      </c>
      <c r="C18" s="213">
        <f t="shared" si="0"/>
        <v>0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7"/>
      <c r="T18" s="38"/>
      <c r="U18" s="39"/>
      <c r="V18" s="40"/>
      <c r="W18" s="38">
        <v>15</v>
      </c>
      <c r="X18" s="38">
        <v>4</v>
      </c>
      <c r="Y18" s="40"/>
      <c r="Z18" s="40"/>
      <c r="AA18" s="38"/>
      <c r="AB18" s="38"/>
      <c r="AC18" s="41">
        <f t="shared" si="1"/>
        <v>0</v>
      </c>
      <c r="AD18" s="37"/>
      <c r="AE18" s="38"/>
      <c r="AF18" s="6"/>
      <c r="AG18" s="6"/>
      <c r="AH18" s="38">
        <v>15</v>
      </c>
      <c r="AI18" s="38">
        <v>4</v>
      </c>
      <c r="AJ18" s="6"/>
      <c r="AK18" s="6"/>
      <c r="AL18" s="38">
        <v>15</v>
      </c>
      <c r="AM18" s="38">
        <v>4</v>
      </c>
      <c r="AN18" s="75">
        <f t="shared" si="2"/>
        <v>0</v>
      </c>
      <c r="AO18" s="43"/>
      <c r="AP18" s="38"/>
      <c r="AQ18" s="40"/>
      <c r="AR18" s="40"/>
      <c r="AS18" s="38">
        <v>30</v>
      </c>
      <c r="AT18" s="38">
        <v>4</v>
      </c>
      <c r="AU18" s="40"/>
      <c r="AV18" s="40"/>
      <c r="AW18" s="38">
        <v>30</v>
      </c>
      <c r="AX18" s="38">
        <v>4</v>
      </c>
      <c r="AY18" s="41">
        <f t="shared" si="3"/>
        <v>0</v>
      </c>
      <c r="AZ18" s="45"/>
      <c r="BA18" s="46"/>
      <c r="BB18" s="47"/>
      <c r="BC18" s="38"/>
      <c r="BD18" s="46"/>
      <c r="BE18" s="46"/>
      <c r="BF18" s="41">
        <f t="shared" si="4"/>
        <v>0</v>
      </c>
      <c r="BG18" s="48">
        <f t="shared" si="5"/>
        <v>0</v>
      </c>
    </row>
    <row r="19" spans="1:59" x14ac:dyDescent="0.25">
      <c r="A19" s="189"/>
      <c r="B19" s="220" t="s">
        <v>34</v>
      </c>
      <c r="C19" s="222">
        <f>$BG19</f>
        <v>0</v>
      </c>
      <c r="S19" s="37">
        <v>0.33</v>
      </c>
      <c r="T19" s="38">
        <v>15</v>
      </c>
      <c r="U19" s="39"/>
      <c r="V19" s="40"/>
      <c r="W19" s="38"/>
      <c r="X19" s="38"/>
      <c r="Y19" s="40"/>
      <c r="Z19" s="40"/>
      <c r="AA19" s="38"/>
      <c r="AB19" s="38"/>
      <c r="AC19" s="41">
        <f t="shared" si="1"/>
        <v>0</v>
      </c>
      <c r="AD19" s="37">
        <v>0.5</v>
      </c>
      <c r="AE19" s="38">
        <v>15</v>
      </c>
      <c r="AF19" s="6"/>
      <c r="AG19" s="6"/>
      <c r="AH19" s="38"/>
      <c r="AI19" s="38"/>
      <c r="AJ19" s="6"/>
      <c r="AK19" s="6"/>
      <c r="AL19" s="38"/>
      <c r="AM19" s="38"/>
      <c r="AN19" s="75">
        <f t="shared" si="2"/>
        <v>0</v>
      </c>
      <c r="AO19" s="43"/>
      <c r="AP19" s="38"/>
      <c r="AQ19" s="40"/>
      <c r="AR19" s="40"/>
      <c r="AS19" s="38"/>
      <c r="AT19" s="38"/>
      <c r="AU19" s="40"/>
      <c r="AV19" s="40"/>
      <c r="AW19" s="38"/>
      <c r="AX19" s="38"/>
      <c r="AY19" s="41">
        <f t="shared" si="3"/>
        <v>0</v>
      </c>
      <c r="AZ19" s="45"/>
      <c r="BA19" s="46"/>
      <c r="BB19" s="47"/>
      <c r="BC19" s="38"/>
      <c r="BD19" s="46"/>
      <c r="BE19" s="46"/>
      <c r="BF19" s="41">
        <f t="shared" si="4"/>
        <v>0</v>
      </c>
      <c r="BG19" s="48">
        <f t="shared" si="5"/>
        <v>0</v>
      </c>
    </row>
    <row r="20" spans="1:59" ht="15" customHeight="1" x14ac:dyDescent="0.25">
      <c r="A20" s="189"/>
      <c r="B20" s="221" t="s">
        <v>35</v>
      </c>
      <c r="C20" s="213">
        <f t="shared" si="0"/>
        <v>0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8"/>
      <c r="U20" s="39"/>
      <c r="V20" s="40"/>
      <c r="W20" s="38">
        <v>25</v>
      </c>
      <c r="X20" s="38">
        <v>4</v>
      </c>
      <c r="Y20" s="40"/>
      <c r="Z20" s="40"/>
      <c r="AA20" s="38"/>
      <c r="AB20" s="38"/>
      <c r="AC20" s="41">
        <f t="shared" si="1"/>
        <v>0</v>
      </c>
      <c r="AD20" s="37"/>
      <c r="AE20" s="38"/>
      <c r="AF20" s="6"/>
      <c r="AG20" s="6"/>
      <c r="AH20" s="38">
        <v>25</v>
      </c>
      <c r="AI20" s="38">
        <v>4</v>
      </c>
      <c r="AJ20" s="6"/>
      <c r="AK20" s="6"/>
      <c r="AL20" s="38">
        <v>25</v>
      </c>
      <c r="AM20" s="38">
        <v>4</v>
      </c>
      <c r="AN20" s="75">
        <f t="shared" si="2"/>
        <v>0</v>
      </c>
      <c r="AO20" s="43"/>
      <c r="AP20" s="38"/>
      <c r="AQ20" s="40"/>
      <c r="AR20" s="40"/>
      <c r="AS20" s="38">
        <v>50</v>
      </c>
      <c r="AT20" s="38">
        <v>4</v>
      </c>
      <c r="AU20" s="40"/>
      <c r="AV20" s="40"/>
      <c r="AW20" s="38">
        <v>50</v>
      </c>
      <c r="AX20" s="38">
        <v>4</v>
      </c>
      <c r="AY20" s="41">
        <f t="shared" si="3"/>
        <v>0</v>
      </c>
      <c r="AZ20" s="45"/>
      <c r="BA20" s="46"/>
      <c r="BB20" s="47"/>
      <c r="BC20" s="38"/>
      <c r="BD20" s="46"/>
      <c r="BE20" s="46"/>
      <c r="BF20" s="41">
        <f t="shared" si="4"/>
        <v>0</v>
      </c>
      <c r="BG20" s="48">
        <f t="shared" si="5"/>
        <v>0</v>
      </c>
    </row>
    <row r="21" spans="1:59" ht="15.75" thickBot="1" x14ac:dyDescent="0.3">
      <c r="A21" s="190"/>
      <c r="B21" s="223" t="s">
        <v>36</v>
      </c>
      <c r="C21" s="216">
        <f t="shared" si="0"/>
        <v>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49">
        <v>7</v>
      </c>
      <c r="T21" s="50">
        <v>7</v>
      </c>
      <c r="U21" s="51"/>
      <c r="V21" s="52"/>
      <c r="W21" s="50"/>
      <c r="X21" s="50"/>
      <c r="Y21" s="52"/>
      <c r="Z21" s="52"/>
      <c r="AA21" s="50"/>
      <c r="AB21" s="50"/>
      <c r="AC21" s="76">
        <f t="shared" si="1"/>
        <v>0</v>
      </c>
      <c r="AD21" s="49">
        <v>7</v>
      </c>
      <c r="AE21" s="50">
        <v>7</v>
      </c>
      <c r="AF21" s="53"/>
      <c r="AG21" s="53"/>
      <c r="AH21" s="50"/>
      <c r="AI21" s="50"/>
      <c r="AJ21" s="53"/>
      <c r="AK21" s="53"/>
      <c r="AL21" s="50"/>
      <c r="AM21" s="50"/>
      <c r="AN21" s="77">
        <f t="shared" si="2"/>
        <v>0</v>
      </c>
      <c r="AO21" s="54"/>
      <c r="AP21" s="50"/>
      <c r="AQ21" s="52">
        <v>15</v>
      </c>
      <c r="AR21" s="52">
        <v>4</v>
      </c>
      <c r="AS21" s="50"/>
      <c r="AT21" s="50"/>
      <c r="AU21" s="52">
        <v>15</v>
      </c>
      <c r="AV21" s="52">
        <v>4</v>
      </c>
      <c r="AW21" s="50"/>
      <c r="AX21" s="50"/>
      <c r="AY21" s="76">
        <f t="shared" si="3"/>
        <v>0</v>
      </c>
      <c r="AZ21" s="55"/>
      <c r="BA21" s="56"/>
      <c r="BB21" s="57"/>
      <c r="BC21" s="50"/>
      <c r="BD21" s="56"/>
      <c r="BE21" s="56"/>
      <c r="BF21" s="76">
        <f t="shared" si="4"/>
        <v>0</v>
      </c>
      <c r="BG21" s="58">
        <f t="shared" si="5"/>
        <v>0</v>
      </c>
    </row>
    <row r="22" spans="1:59" x14ac:dyDescent="0.25">
      <c r="A22" s="191" t="s">
        <v>37</v>
      </c>
      <c r="B22" s="224" t="s">
        <v>38</v>
      </c>
      <c r="C22" s="225">
        <f t="shared" si="0"/>
        <v>0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22"/>
      <c r="T22" s="23"/>
      <c r="U22" s="24"/>
      <c r="V22" s="25"/>
      <c r="W22" s="23"/>
      <c r="X22" s="23"/>
      <c r="Y22" s="25"/>
      <c r="Z22" s="25"/>
      <c r="AA22" s="23"/>
      <c r="AB22" s="23"/>
      <c r="AC22" s="26">
        <f t="shared" si="1"/>
        <v>0</v>
      </c>
      <c r="AD22" s="22"/>
      <c r="AE22" s="23"/>
      <c r="AF22" s="73"/>
      <c r="AG22" s="73"/>
      <c r="AH22" s="23"/>
      <c r="AI22" s="23"/>
      <c r="AJ22" s="73"/>
      <c r="AK22" s="73"/>
      <c r="AL22" s="23"/>
      <c r="AM22" s="23"/>
      <c r="AN22" s="74">
        <f t="shared" si="2"/>
        <v>0</v>
      </c>
      <c r="AO22" s="31"/>
      <c r="AP22" s="23"/>
      <c r="AQ22" s="25"/>
      <c r="AR22" s="25"/>
      <c r="AS22" s="23"/>
      <c r="AT22" s="23"/>
      <c r="AU22" s="25"/>
      <c r="AV22" s="25"/>
      <c r="AW22" s="23"/>
      <c r="AX22" s="23"/>
      <c r="AY22" s="26">
        <f t="shared" si="3"/>
        <v>0</v>
      </c>
      <c r="AZ22" s="32"/>
      <c r="BA22" s="33"/>
      <c r="BB22" s="34"/>
      <c r="BC22" s="23"/>
      <c r="BD22" s="33"/>
      <c r="BE22" s="33"/>
      <c r="BF22" s="26">
        <f t="shared" si="4"/>
        <v>0</v>
      </c>
      <c r="BG22" s="35">
        <f t="shared" si="5"/>
        <v>0</v>
      </c>
    </row>
    <row r="23" spans="1:59" x14ac:dyDescent="0.25">
      <c r="A23" s="192"/>
      <c r="B23" s="226" t="s">
        <v>39</v>
      </c>
      <c r="C23" s="213">
        <f t="shared" si="0"/>
        <v>0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  <c r="T23" s="38"/>
      <c r="U23" s="39"/>
      <c r="V23" s="40"/>
      <c r="W23" s="38"/>
      <c r="X23" s="38"/>
      <c r="Y23" s="40"/>
      <c r="Z23" s="40"/>
      <c r="AA23" s="38"/>
      <c r="AB23" s="38"/>
      <c r="AC23" s="41">
        <f t="shared" si="1"/>
        <v>0</v>
      </c>
      <c r="AD23" s="37"/>
      <c r="AE23" s="38"/>
      <c r="AF23" s="6"/>
      <c r="AG23" s="6"/>
      <c r="AH23" s="38"/>
      <c r="AI23" s="38"/>
      <c r="AJ23" s="6"/>
      <c r="AK23" s="6"/>
      <c r="AL23" s="38"/>
      <c r="AM23" s="38"/>
      <c r="AN23" s="75">
        <f t="shared" si="2"/>
        <v>0</v>
      </c>
      <c r="AO23" s="43"/>
      <c r="AP23" s="38"/>
      <c r="AQ23" s="40"/>
      <c r="AR23" s="40"/>
      <c r="AS23" s="38"/>
      <c r="AT23" s="38"/>
      <c r="AU23" s="40"/>
      <c r="AV23" s="40"/>
      <c r="AW23" s="38"/>
      <c r="AX23" s="38"/>
      <c r="AY23" s="41">
        <f t="shared" si="3"/>
        <v>0</v>
      </c>
      <c r="AZ23" s="45"/>
      <c r="BA23" s="46"/>
      <c r="BB23" s="47"/>
      <c r="BC23" s="38"/>
      <c r="BD23" s="46"/>
      <c r="BE23" s="46"/>
      <c r="BF23" s="41">
        <f t="shared" si="4"/>
        <v>0</v>
      </c>
      <c r="BG23" s="48">
        <f t="shared" si="5"/>
        <v>0</v>
      </c>
    </row>
    <row r="24" spans="1:59" ht="31.5" customHeight="1" thickBot="1" x14ac:dyDescent="0.3">
      <c r="A24" s="193"/>
      <c r="B24" s="227" t="s">
        <v>37</v>
      </c>
      <c r="C24" s="228">
        <f t="shared" si="0"/>
        <v>0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59"/>
      <c r="T24" s="60"/>
      <c r="U24" s="61"/>
      <c r="V24" s="62"/>
      <c r="W24" s="60">
        <v>10</v>
      </c>
      <c r="X24" s="60">
        <v>8</v>
      </c>
      <c r="Y24" s="62"/>
      <c r="Z24" s="62"/>
      <c r="AA24" s="60"/>
      <c r="AB24" s="60"/>
      <c r="AC24" s="63">
        <f t="shared" si="1"/>
        <v>0</v>
      </c>
      <c r="AD24" s="59"/>
      <c r="AE24" s="60"/>
      <c r="AF24" s="64"/>
      <c r="AG24" s="64"/>
      <c r="AH24" s="60">
        <v>10</v>
      </c>
      <c r="AI24" s="60">
        <v>8</v>
      </c>
      <c r="AJ24" s="64"/>
      <c r="AK24" s="64"/>
      <c r="AL24" s="60">
        <v>10</v>
      </c>
      <c r="AM24" s="60">
        <v>8</v>
      </c>
      <c r="AN24" s="79">
        <f t="shared" si="2"/>
        <v>0</v>
      </c>
      <c r="AO24" s="66"/>
      <c r="AP24" s="60"/>
      <c r="AQ24" s="62"/>
      <c r="AR24" s="62"/>
      <c r="AS24" s="60">
        <v>15</v>
      </c>
      <c r="AT24" s="60">
        <v>8</v>
      </c>
      <c r="AU24" s="62"/>
      <c r="AV24" s="62"/>
      <c r="AW24" s="60">
        <v>15</v>
      </c>
      <c r="AX24" s="60">
        <v>8</v>
      </c>
      <c r="AY24" s="63">
        <f t="shared" si="3"/>
        <v>0</v>
      </c>
      <c r="AZ24" s="68"/>
      <c r="BA24" s="69"/>
      <c r="BB24" s="70"/>
      <c r="BC24" s="70"/>
      <c r="BD24" s="69"/>
      <c r="BE24" s="69"/>
      <c r="BF24" s="63">
        <f t="shared" si="4"/>
        <v>0</v>
      </c>
      <c r="BG24" s="71">
        <f t="shared" si="5"/>
        <v>0</v>
      </c>
    </row>
    <row r="25" spans="1:59" ht="15.75" thickBot="1" x14ac:dyDescent="0.3">
      <c r="A25" s="80" t="s">
        <v>40</v>
      </c>
      <c r="B25" s="229" t="s">
        <v>41</v>
      </c>
      <c r="C25" s="230">
        <f t="shared" si="0"/>
        <v>0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81">
        <v>87.5</v>
      </c>
      <c r="T25" s="82">
        <v>30</v>
      </c>
      <c r="U25" s="83">
        <v>57.5</v>
      </c>
      <c r="V25" s="84">
        <v>30</v>
      </c>
      <c r="W25" s="82">
        <v>89.5</v>
      </c>
      <c r="X25" s="82">
        <v>30</v>
      </c>
      <c r="Y25" s="84">
        <v>89.5</v>
      </c>
      <c r="Z25" s="84">
        <v>30</v>
      </c>
      <c r="AA25" s="82">
        <v>89.5</v>
      </c>
      <c r="AB25" s="82">
        <v>30</v>
      </c>
      <c r="AC25" s="85">
        <f t="shared" si="1"/>
        <v>0</v>
      </c>
      <c r="AD25" s="81">
        <v>77.5</v>
      </c>
      <c r="AE25" s="82">
        <v>30</v>
      </c>
      <c r="AF25" s="86">
        <v>57.5</v>
      </c>
      <c r="AG25" s="86">
        <v>30</v>
      </c>
      <c r="AH25" s="82">
        <v>87.5</v>
      </c>
      <c r="AI25" s="82">
        <v>30</v>
      </c>
      <c r="AJ25" s="86">
        <v>57.5</v>
      </c>
      <c r="AK25" s="86">
        <v>30</v>
      </c>
      <c r="AL25" s="82">
        <v>87.5</v>
      </c>
      <c r="AM25" s="82">
        <v>30</v>
      </c>
      <c r="AN25" s="87">
        <f t="shared" si="2"/>
        <v>0</v>
      </c>
      <c r="AO25" s="88">
        <v>112.5</v>
      </c>
      <c r="AP25" s="82">
        <v>30</v>
      </c>
      <c r="AQ25" s="84">
        <v>57.5</v>
      </c>
      <c r="AR25" s="84">
        <v>30</v>
      </c>
      <c r="AS25" s="82">
        <v>112.5</v>
      </c>
      <c r="AT25" s="82">
        <v>30</v>
      </c>
      <c r="AU25" s="84">
        <v>57.5</v>
      </c>
      <c r="AV25" s="84">
        <v>30</v>
      </c>
      <c r="AW25" s="82">
        <v>112.5</v>
      </c>
      <c r="AX25" s="82">
        <v>30</v>
      </c>
      <c r="AY25" s="85">
        <f t="shared" si="3"/>
        <v>0</v>
      </c>
      <c r="AZ25" s="89">
        <v>165</v>
      </c>
      <c r="BA25" s="90">
        <v>1</v>
      </c>
      <c r="BB25" s="91"/>
      <c r="BC25" s="91"/>
      <c r="BD25" s="90"/>
      <c r="BE25" s="90"/>
      <c r="BF25" s="85">
        <f t="shared" si="4"/>
        <v>0</v>
      </c>
      <c r="BG25" s="92">
        <f t="shared" si="5"/>
        <v>0</v>
      </c>
    </row>
    <row r="26" spans="1:59" ht="32.25" customHeight="1" thickBot="1" x14ac:dyDescent="0.3">
      <c r="A26" s="93" t="s">
        <v>42</v>
      </c>
      <c r="B26" s="229" t="s">
        <v>43</v>
      </c>
      <c r="C26" s="230">
        <f t="shared" si="0"/>
        <v>0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94"/>
      <c r="T26" s="95"/>
      <c r="U26" s="96"/>
      <c r="V26" s="97"/>
      <c r="W26" s="95">
        <v>77.5</v>
      </c>
      <c r="X26" s="95">
        <v>30</v>
      </c>
      <c r="Y26" s="97"/>
      <c r="Z26" s="97"/>
      <c r="AA26" s="95"/>
      <c r="AB26" s="95"/>
      <c r="AC26" s="98">
        <f t="shared" si="1"/>
        <v>0</v>
      </c>
      <c r="AD26" s="94"/>
      <c r="AE26" s="95"/>
      <c r="AF26" s="99"/>
      <c r="AG26" s="99"/>
      <c r="AH26" s="95">
        <v>56.5</v>
      </c>
      <c r="AI26" s="95">
        <v>30</v>
      </c>
      <c r="AJ26" s="99"/>
      <c r="AK26" s="99"/>
      <c r="AL26" s="95">
        <v>56.5</v>
      </c>
      <c r="AM26" s="95">
        <v>30</v>
      </c>
      <c r="AN26" s="100">
        <f t="shared" si="2"/>
        <v>0</v>
      </c>
      <c r="AO26" s="101"/>
      <c r="AP26" s="95"/>
      <c r="AQ26" s="97"/>
      <c r="AR26" s="97"/>
      <c r="AS26" s="95">
        <v>56.5</v>
      </c>
      <c r="AT26" s="95">
        <v>30</v>
      </c>
      <c r="AU26" s="97"/>
      <c r="AV26" s="97"/>
      <c r="AW26" s="95">
        <v>56.5</v>
      </c>
      <c r="AX26" s="95">
        <v>30</v>
      </c>
      <c r="AY26" s="98">
        <f t="shared" si="3"/>
        <v>0</v>
      </c>
      <c r="AZ26" s="102"/>
      <c r="BA26" s="103"/>
      <c r="BB26" s="104"/>
      <c r="BC26" s="104"/>
      <c r="BD26" s="103"/>
      <c r="BE26" s="103"/>
      <c r="BF26" s="98">
        <f t="shared" si="4"/>
        <v>0</v>
      </c>
      <c r="BG26" s="105">
        <f t="shared" si="5"/>
        <v>0</v>
      </c>
    </row>
    <row r="27" spans="1:59" ht="32.25" customHeight="1" x14ac:dyDescent="0.25">
      <c r="A27" s="194" t="s">
        <v>44</v>
      </c>
      <c r="B27" s="231" t="s">
        <v>45</v>
      </c>
      <c r="C27" s="232">
        <f t="shared" si="0"/>
        <v>0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22"/>
      <c r="T27" s="23"/>
      <c r="U27" s="24"/>
      <c r="V27" s="25"/>
      <c r="W27" s="23"/>
      <c r="X27" s="23"/>
      <c r="Y27" s="25"/>
      <c r="Z27" s="25"/>
      <c r="AA27" s="23"/>
      <c r="AB27" s="23"/>
      <c r="AC27" s="26">
        <f t="shared" si="1"/>
        <v>0</v>
      </c>
      <c r="AD27" s="22"/>
      <c r="AE27" s="23"/>
      <c r="AF27" s="73"/>
      <c r="AG27" s="73"/>
      <c r="AH27" s="23"/>
      <c r="AI27" s="23"/>
      <c r="AJ27" s="73"/>
      <c r="AK27" s="73"/>
      <c r="AL27" s="23"/>
      <c r="AM27" s="23"/>
      <c r="AN27" s="74">
        <f t="shared" si="2"/>
        <v>0</v>
      </c>
      <c r="AO27" s="31">
        <v>20</v>
      </c>
      <c r="AP27" s="23">
        <v>30</v>
      </c>
      <c r="AQ27" s="25"/>
      <c r="AR27" s="25"/>
      <c r="AS27" s="23"/>
      <c r="AT27" s="23"/>
      <c r="AU27" s="25">
        <v>20</v>
      </c>
      <c r="AV27" s="25">
        <v>30</v>
      </c>
      <c r="AW27" s="23"/>
      <c r="AX27" s="23"/>
      <c r="AY27" s="26">
        <f t="shared" si="3"/>
        <v>0</v>
      </c>
      <c r="AZ27" s="32"/>
      <c r="BA27" s="33"/>
      <c r="BB27" s="34"/>
      <c r="BC27" s="34"/>
      <c r="BD27" s="33"/>
      <c r="BE27" s="33"/>
      <c r="BF27" s="26">
        <f t="shared" si="4"/>
        <v>0</v>
      </c>
      <c r="BG27" s="35">
        <f t="shared" si="5"/>
        <v>0</v>
      </c>
    </row>
    <row r="28" spans="1:59" ht="32.25" customHeight="1" x14ac:dyDescent="0.25">
      <c r="A28" s="195"/>
      <c r="B28" s="233" t="s">
        <v>46</v>
      </c>
      <c r="C28" s="234">
        <f t="shared" si="0"/>
        <v>0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37"/>
      <c r="T28" s="38"/>
      <c r="U28" s="39"/>
      <c r="V28" s="40"/>
      <c r="W28" s="38"/>
      <c r="X28" s="38"/>
      <c r="Y28" s="40"/>
      <c r="Z28" s="40"/>
      <c r="AA28" s="38"/>
      <c r="AB28" s="38"/>
      <c r="AC28" s="41">
        <f t="shared" si="1"/>
        <v>0</v>
      </c>
      <c r="AD28" s="37"/>
      <c r="AE28" s="38"/>
      <c r="AF28" s="6"/>
      <c r="AG28" s="6"/>
      <c r="AH28" s="38"/>
      <c r="AI28" s="38"/>
      <c r="AJ28" s="6"/>
      <c r="AK28" s="6"/>
      <c r="AL28" s="38"/>
      <c r="AM28" s="38"/>
      <c r="AN28" s="75">
        <f t="shared" si="2"/>
        <v>0</v>
      </c>
      <c r="AO28" s="43"/>
      <c r="AP28" s="38"/>
      <c r="AQ28" s="40"/>
      <c r="AR28" s="40"/>
      <c r="AS28" s="38"/>
      <c r="AT28" s="38"/>
      <c r="AU28" s="40"/>
      <c r="AV28" s="40"/>
      <c r="AW28" s="38"/>
      <c r="AX28" s="38"/>
      <c r="AY28" s="41">
        <f t="shared" si="3"/>
        <v>0</v>
      </c>
      <c r="AZ28" s="45"/>
      <c r="BA28" s="46"/>
      <c r="BB28" s="47"/>
      <c r="BC28" s="47"/>
      <c r="BD28" s="46"/>
      <c r="BE28" s="46"/>
      <c r="BF28" s="41">
        <f t="shared" si="4"/>
        <v>0</v>
      </c>
      <c r="BG28" s="48">
        <f t="shared" si="5"/>
        <v>0</v>
      </c>
    </row>
    <row r="29" spans="1:59" ht="32.25" customHeight="1" x14ac:dyDescent="0.25">
      <c r="A29" s="195"/>
      <c r="B29" s="233" t="s">
        <v>47</v>
      </c>
      <c r="C29" s="234">
        <f t="shared" si="0"/>
        <v>0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37"/>
      <c r="T29" s="38"/>
      <c r="U29" s="39"/>
      <c r="V29" s="40"/>
      <c r="W29" s="38"/>
      <c r="X29" s="38"/>
      <c r="Y29" s="40"/>
      <c r="Z29" s="40"/>
      <c r="AA29" s="38"/>
      <c r="AB29" s="38"/>
      <c r="AC29" s="41">
        <f t="shared" si="1"/>
        <v>0</v>
      </c>
      <c r="AD29" s="37"/>
      <c r="AE29" s="38"/>
      <c r="AF29" s="6"/>
      <c r="AG29" s="6"/>
      <c r="AH29" s="38"/>
      <c r="AI29" s="38"/>
      <c r="AJ29" s="6"/>
      <c r="AK29" s="6"/>
      <c r="AL29" s="38"/>
      <c r="AM29" s="38"/>
      <c r="AN29" s="75">
        <f t="shared" si="2"/>
        <v>0</v>
      </c>
      <c r="AO29" s="43"/>
      <c r="AP29" s="38"/>
      <c r="AQ29" s="40"/>
      <c r="AR29" s="40"/>
      <c r="AS29" s="38"/>
      <c r="AT29" s="38"/>
      <c r="AU29" s="40"/>
      <c r="AV29" s="40"/>
      <c r="AW29" s="38"/>
      <c r="AX29" s="38"/>
      <c r="AY29" s="41">
        <f t="shared" si="3"/>
        <v>0</v>
      </c>
      <c r="AZ29" s="45"/>
      <c r="BA29" s="46"/>
      <c r="BB29" s="47"/>
      <c r="BC29" s="47"/>
      <c r="BD29" s="46"/>
      <c r="BE29" s="46"/>
      <c r="BF29" s="41">
        <f t="shared" si="4"/>
        <v>0</v>
      </c>
      <c r="BG29" s="48">
        <f t="shared" si="5"/>
        <v>0</v>
      </c>
    </row>
    <row r="30" spans="1:59" ht="32.25" customHeight="1" x14ac:dyDescent="0.25">
      <c r="A30" s="195"/>
      <c r="B30" s="235" t="s">
        <v>48</v>
      </c>
      <c r="C30" s="234">
        <f t="shared" si="0"/>
        <v>0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49"/>
      <c r="T30" s="50"/>
      <c r="U30" s="51"/>
      <c r="V30" s="52"/>
      <c r="W30" s="50"/>
      <c r="X30" s="50"/>
      <c r="Y30" s="52"/>
      <c r="Z30" s="52"/>
      <c r="AA30" s="50"/>
      <c r="AB30" s="50"/>
      <c r="AC30" s="76">
        <f t="shared" si="1"/>
        <v>0</v>
      </c>
      <c r="AD30" s="49"/>
      <c r="AE30" s="50"/>
      <c r="AF30" s="53"/>
      <c r="AG30" s="53"/>
      <c r="AH30" s="50"/>
      <c r="AI30" s="50"/>
      <c r="AJ30" s="53"/>
      <c r="AK30" s="53"/>
      <c r="AL30" s="50"/>
      <c r="AM30" s="50"/>
      <c r="AN30" s="77">
        <f t="shared" si="2"/>
        <v>0</v>
      </c>
      <c r="AO30" s="54"/>
      <c r="AP30" s="50"/>
      <c r="AQ30" s="52"/>
      <c r="AR30" s="52"/>
      <c r="AS30" s="50"/>
      <c r="AT30" s="50"/>
      <c r="AU30" s="52"/>
      <c r="AV30" s="52"/>
      <c r="AW30" s="50"/>
      <c r="AX30" s="50"/>
      <c r="AY30" s="76">
        <f t="shared" si="3"/>
        <v>0</v>
      </c>
      <c r="AZ30" s="55"/>
      <c r="BA30" s="56"/>
      <c r="BB30" s="57"/>
      <c r="BC30" s="57"/>
      <c r="BD30" s="56"/>
      <c r="BE30" s="56"/>
      <c r="BF30" s="76">
        <f t="shared" si="4"/>
        <v>0</v>
      </c>
      <c r="BG30" s="58">
        <f t="shared" si="5"/>
        <v>0</v>
      </c>
    </row>
    <row r="31" spans="1:59" ht="32.25" customHeight="1" x14ac:dyDescent="0.25">
      <c r="A31" s="195"/>
      <c r="B31" s="235" t="s">
        <v>49</v>
      </c>
      <c r="C31" s="234">
        <f t="shared" si="0"/>
        <v>0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49"/>
      <c r="T31" s="50"/>
      <c r="U31" s="51"/>
      <c r="V31" s="52"/>
      <c r="W31" s="50"/>
      <c r="X31" s="50"/>
      <c r="Y31" s="52"/>
      <c r="Z31" s="52"/>
      <c r="AA31" s="50"/>
      <c r="AB31" s="50"/>
      <c r="AC31" s="76">
        <f t="shared" si="1"/>
        <v>0</v>
      </c>
      <c r="AD31" s="49"/>
      <c r="AE31" s="50"/>
      <c r="AF31" s="53"/>
      <c r="AG31" s="53"/>
      <c r="AH31" s="50"/>
      <c r="AI31" s="50"/>
      <c r="AJ31" s="53"/>
      <c r="AK31" s="53"/>
      <c r="AL31" s="50"/>
      <c r="AM31" s="50"/>
      <c r="AN31" s="77">
        <f t="shared" si="2"/>
        <v>0</v>
      </c>
      <c r="AO31" s="54"/>
      <c r="AP31" s="50"/>
      <c r="AQ31" s="52"/>
      <c r="AR31" s="52"/>
      <c r="AS31" s="50"/>
      <c r="AT31" s="50"/>
      <c r="AU31" s="52"/>
      <c r="AV31" s="52"/>
      <c r="AW31" s="50"/>
      <c r="AX31" s="50"/>
      <c r="AY31" s="76">
        <f t="shared" si="3"/>
        <v>0</v>
      </c>
      <c r="AZ31" s="55"/>
      <c r="BA31" s="56"/>
      <c r="BB31" s="57"/>
      <c r="BC31" s="57"/>
      <c r="BD31" s="56"/>
      <c r="BE31" s="56"/>
      <c r="BF31" s="76">
        <f t="shared" si="4"/>
        <v>0</v>
      </c>
      <c r="BG31" s="58">
        <f t="shared" si="5"/>
        <v>0</v>
      </c>
    </row>
    <row r="32" spans="1:59" ht="32.25" customHeight="1" x14ac:dyDescent="0.25">
      <c r="A32" s="195"/>
      <c r="B32" s="235" t="s">
        <v>50</v>
      </c>
      <c r="C32" s="234">
        <f t="shared" si="0"/>
        <v>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49"/>
      <c r="T32" s="50"/>
      <c r="U32" s="51"/>
      <c r="V32" s="52"/>
      <c r="W32" s="50"/>
      <c r="X32" s="50"/>
      <c r="Y32" s="52"/>
      <c r="Z32" s="52"/>
      <c r="AA32" s="50"/>
      <c r="AB32" s="50"/>
      <c r="AC32" s="76">
        <f t="shared" si="1"/>
        <v>0</v>
      </c>
      <c r="AD32" s="49"/>
      <c r="AE32" s="50"/>
      <c r="AF32" s="53"/>
      <c r="AG32" s="53"/>
      <c r="AH32" s="50"/>
      <c r="AI32" s="50"/>
      <c r="AJ32" s="53"/>
      <c r="AK32" s="53"/>
      <c r="AL32" s="50"/>
      <c r="AM32" s="50"/>
      <c r="AN32" s="77">
        <f t="shared" si="2"/>
        <v>0</v>
      </c>
      <c r="AO32" s="54"/>
      <c r="AP32" s="50"/>
      <c r="AQ32" s="52"/>
      <c r="AR32" s="52"/>
      <c r="AS32" s="50"/>
      <c r="AT32" s="50"/>
      <c r="AU32" s="52"/>
      <c r="AV32" s="52"/>
      <c r="AW32" s="50"/>
      <c r="AX32" s="50"/>
      <c r="AY32" s="76">
        <f t="shared" si="3"/>
        <v>0</v>
      </c>
      <c r="AZ32" s="55"/>
      <c r="BA32" s="56"/>
      <c r="BB32" s="57"/>
      <c r="BC32" s="57"/>
      <c r="BD32" s="56"/>
      <c r="BE32" s="56"/>
      <c r="BF32" s="76">
        <f t="shared" si="4"/>
        <v>0</v>
      </c>
      <c r="BG32" s="58">
        <f t="shared" si="5"/>
        <v>0</v>
      </c>
    </row>
    <row r="33" spans="1:59" ht="30.75" customHeight="1" thickBot="1" x14ac:dyDescent="0.3">
      <c r="A33" s="196"/>
      <c r="B33" s="236" t="s">
        <v>51</v>
      </c>
      <c r="C33" s="237">
        <f t="shared" si="0"/>
        <v>0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59"/>
      <c r="T33" s="60"/>
      <c r="U33" s="61"/>
      <c r="V33" s="62"/>
      <c r="W33" s="60">
        <v>8</v>
      </c>
      <c r="X33" s="60">
        <v>30</v>
      </c>
      <c r="Y33" s="62"/>
      <c r="Z33" s="62"/>
      <c r="AA33" s="60"/>
      <c r="AB33" s="60"/>
      <c r="AC33" s="63">
        <f t="shared" si="1"/>
        <v>0</v>
      </c>
      <c r="AD33" s="59"/>
      <c r="AE33" s="60"/>
      <c r="AF33" s="64"/>
      <c r="AG33" s="64"/>
      <c r="AH33" s="60">
        <v>8</v>
      </c>
      <c r="AI33" s="60">
        <v>30</v>
      </c>
      <c r="AJ33" s="64"/>
      <c r="AK33" s="64"/>
      <c r="AL33" s="60"/>
      <c r="AM33" s="60"/>
      <c r="AN33" s="79">
        <f t="shared" si="2"/>
        <v>0</v>
      </c>
      <c r="AO33" s="66"/>
      <c r="AP33" s="60"/>
      <c r="AQ33" s="62"/>
      <c r="AR33" s="62"/>
      <c r="AS33" s="60">
        <v>12</v>
      </c>
      <c r="AT33" s="60">
        <v>30</v>
      </c>
      <c r="AU33" s="62"/>
      <c r="AV33" s="62"/>
      <c r="AW33" s="60">
        <v>12</v>
      </c>
      <c r="AX33" s="60">
        <v>30</v>
      </c>
      <c r="AY33" s="63">
        <f t="shared" si="3"/>
        <v>0</v>
      </c>
      <c r="AZ33" s="68"/>
      <c r="BA33" s="69"/>
      <c r="BB33" s="70"/>
      <c r="BC33" s="70"/>
      <c r="BD33" s="69"/>
      <c r="BE33" s="69"/>
      <c r="BF33" s="63">
        <f t="shared" si="4"/>
        <v>0</v>
      </c>
      <c r="BG33" s="71">
        <f t="shared" si="5"/>
        <v>0</v>
      </c>
    </row>
    <row r="34" spans="1:59" ht="40.5" customHeight="1" thickBot="1" x14ac:dyDescent="0.3">
      <c r="A34" s="107" t="s">
        <v>52</v>
      </c>
      <c r="B34" s="238" t="s">
        <v>53</v>
      </c>
      <c r="C34" s="230">
        <f t="shared" si="0"/>
        <v>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108"/>
      <c r="T34" s="109"/>
      <c r="U34" s="110"/>
      <c r="V34" s="111"/>
      <c r="W34" s="109">
        <v>33.5</v>
      </c>
      <c r="X34" s="109">
        <v>30</v>
      </c>
      <c r="Y34" s="111"/>
      <c r="Z34" s="111"/>
      <c r="AA34" s="109"/>
      <c r="AB34" s="109"/>
      <c r="AC34" s="112">
        <f t="shared" si="1"/>
        <v>0</v>
      </c>
      <c r="AD34" s="108"/>
      <c r="AE34" s="109"/>
      <c r="AF34" s="113"/>
      <c r="AG34" s="113"/>
      <c r="AH34" s="109">
        <v>33.5</v>
      </c>
      <c r="AI34" s="109">
        <v>30</v>
      </c>
      <c r="AJ34" s="113"/>
      <c r="AK34" s="113"/>
      <c r="AL34" s="109"/>
      <c r="AM34" s="109"/>
      <c r="AN34" s="114">
        <f t="shared" si="2"/>
        <v>0</v>
      </c>
      <c r="AO34" s="115"/>
      <c r="AP34" s="109"/>
      <c r="AQ34" s="111"/>
      <c r="AR34" s="111"/>
      <c r="AS34" s="109">
        <v>33.5</v>
      </c>
      <c r="AT34" s="109">
        <v>30</v>
      </c>
      <c r="AU34" s="111"/>
      <c r="AV34" s="111"/>
      <c r="AW34" s="109">
        <v>31</v>
      </c>
      <c r="AX34" s="109">
        <v>30</v>
      </c>
      <c r="AY34" s="112">
        <f t="shared" si="3"/>
        <v>0</v>
      </c>
      <c r="AZ34" s="116"/>
      <c r="BA34" s="117"/>
      <c r="BB34" s="118"/>
      <c r="BC34" s="118"/>
      <c r="BD34" s="117"/>
      <c r="BE34" s="117"/>
      <c r="BF34" s="112">
        <f t="shared" si="4"/>
        <v>0</v>
      </c>
      <c r="BG34" s="119">
        <f t="shared" si="5"/>
        <v>0</v>
      </c>
    </row>
    <row r="35" spans="1:59" ht="16.5" customHeight="1" x14ac:dyDescent="0.25">
      <c r="A35" s="197" t="s">
        <v>54</v>
      </c>
      <c r="B35" s="231" t="s">
        <v>55</v>
      </c>
      <c r="C35" s="232">
        <f t="shared" si="0"/>
        <v>0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22">
        <v>5</v>
      </c>
      <c r="T35" s="23">
        <v>5</v>
      </c>
      <c r="U35" s="24"/>
      <c r="V35" s="25"/>
      <c r="W35" s="23">
        <v>9</v>
      </c>
      <c r="X35" s="23">
        <v>5</v>
      </c>
      <c r="Y35" s="25"/>
      <c r="Z35" s="25"/>
      <c r="AA35" s="23">
        <v>4</v>
      </c>
      <c r="AB35" s="23">
        <v>5</v>
      </c>
      <c r="AC35" s="26">
        <f t="shared" si="1"/>
        <v>0</v>
      </c>
      <c r="AD35" s="22">
        <v>5</v>
      </c>
      <c r="AE35" s="23">
        <v>5</v>
      </c>
      <c r="AF35" s="73"/>
      <c r="AG35" s="73"/>
      <c r="AH35" s="23">
        <v>7</v>
      </c>
      <c r="AI35" s="23">
        <v>5</v>
      </c>
      <c r="AJ35" s="73"/>
      <c r="AK35" s="73"/>
      <c r="AL35" s="23">
        <v>7</v>
      </c>
      <c r="AM35" s="23">
        <v>5</v>
      </c>
      <c r="AN35" s="74">
        <f t="shared" si="2"/>
        <v>0</v>
      </c>
      <c r="AO35" s="31">
        <v>5</v>
      </c>
      <c r="AP35" s="23">
        <v>5</v>
      </c>
      <c r="AQ35" s="25"/>
      <c r="AR35" s="25"/>
      <c r="AS35" s="23">
        <v>6</v>
      </c>
      <c r="AT35" s="23">
        <v>5</v>
      </c>
      <c r="AU35" s="25"/>
      <c r="AV35" s="25"/>
      <c r="AW35" s="23"/>
      <c r="AX35" s="23"/>
      <c r="AY35" s="26">
        <f t="shared" si="3"/>
        <v>0</v>
      </c>
      <c r="AZ35" s="32"/>
      <c r="BA35" s="33"/>
      <c r="BB35" s="34"/>
      <c r="BC35" s="34"/>
      <c r="BD35" s="33"/>
      <c r="BE35" s="33"/>
      <c r="BF35" s="26">
        <f t="shared" si="4"/>
        <v>0</v>
      </c>
      <c r="BG35" s="35">
        <f t="shared" si="5"/>
        <v>0</v>
      </c>
    </row>
    <row r="36" spans="1:59" ht="17.25" customHeight="1" x14ac:dyDescent="0.25">
      <c r="A36" s="198"/>
      <c r="B36" s="233" t="s">
        <v>56</v>
      </c>
      <c r="C36" s="234">
        <f t="shared" si="0"/>
        <v>0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37">
        <v>5</v>
      </c>
      <c r="T36" s="38">
        <v>15</v>
      </c>
      <c r="U36" s="39"/>
      <c r="V36" s="40"/>
      <c r="W36" s="38">
        <v>9</v>
      </c>
      <c r="X36" s="38">
        <v>10</v>
      </c>
      <c r="Y36" s="40"/>
      <c r="Z36" s="40"/>
      <c r="AA36" s="38">
        <v>4</v>
      </c>
      <c r="AB36" s="38">
        <v>15</v>
      </c>
      <c r="AC36" s="41">
        <f t="shared" si="1"/>
        <v>0</v>
      </c>
      <c r="AD36" s="37">
        <v>5</v>
      </c>
      <c r="AE36" s="38">
        <v>15</v>
      </c>
      <c r="AF36" s="6"/>
      <c r="AG36" s="6"/>
      <c r="AH36" s="38">
        <v>7</v>
      </c>
      <c r="AI36" s="38">
        <v>10</v>
      </c>
      <c r="AJ36" s="6"/>
      <c r="AK36" s="6"/>
      <c r="AL36" s="38">
        <v>7</v>
      </c>
      <c r="AM36" s="38">
        <v>10</v>
      </c>
      <c r="AN36" s="75">
        <f t="shared" si="2"/>
        <v>0</v>
      </c>
      <c r="AO36" s="43">
        <v>5</v>
      </c>
      <c r="AP36" s="38">
        <v>10</v>
      </c>
      <c r="AQ36" s="40"/>
      <c r="AR36" s="40"/>
      <c r="AS36" s="38">
        <v>6</v>
      </c>
      <c r="AT36" s="38">
        <v>10</v>
      </c>
      <c r="AU36" s="40"/>
      <c r="AV36" s="40"/>
      <c r="AW36" s="38"/>
      <c r="AX36" s="38"/>
      <c r="AY36" s="41">
        <f t="shared" si="3"/>
        <v>0</v>
      </c>
      <c r="AZ36" s="45"/>
      <c r="BA36" s="46"/>
      <c r="BB36" s="47"/>
      <c r="BC36" s="47"/>
      <c r="BD36" s="46"/>
      <c r="BE36" s="46"/>
      <c r="BF36" s="41">
        <f t="shared" si="4"/>
        <v>0</v>
      </c>
      <c r="BG36" s="48">
        <f t="shared" si="5"/>
        <v>0</v>
      </c>
    </row>
    <row r="37" spans="1:59" ht="21.75" customHeight="1" thickBot="1" x14ac:dyDescent="0.3">
      <c r="A37" s="199"/>
      <c r="B37" s="239" t="s">
        <v>57</v>
      </c>
      <c r="C37" s="244">
        <f t="shared" si="0"/>
        <v>0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49">
        <v>5</v>
      </c>
      <c r="T37" s="50">
        <v>10</v>
      </c>
      <c r="U37" s="51"/>
      <c r="V37" s="52"/>
      <c r="W37" s="50">
        <v>9</v>
      </c>
      <c r="X37" s="50">
        <v>15</v>
      </c>
      <c r="Y37" s="52"/>
      <c r="Z37" s="52"/>
      <c r="AA37" s="50">
        <v>4</v>
      </c>
      <c r="AB37" s="50">
        <v>10</v>
      </c>
      <c r="AC37" s="76">
        <f t="shared" si="1"/>
        <v>0</v>
      </c>
      <c r="AD37" s="49">
        <v>5</v>
      </c>
      <c r="AE37" s="50">
        <v>10</v>
      </c>
      <c r="AF37" s="53"/>
      <c r="AG37" s="53"/>
      <c r="AH37" s="50">
        <v>7</v>
      </c>
      <c r="AI37" s="50">
        <v>15</v>
      </c>
      <c r="AJ37" s="53"/>
      <c r="AK37" s="53"/>
      <c r="AL37" s="50">
        <v>7</v>
      </c>
      <c r="AM37" s="50">
        <v>15</v>
      </c>
      <c r="AN37" s="77">
        <f t="shared" si="2"/>
        <v>0</v>
      </c>
      <c r="AO37" s="54">
        <v>5</v>
      </c>
      <c r="AP37" s="50">
        <v>15</v>
      </c>
      <c r="AQ37" s="52"/>
      <c r="AR37" s="52"/>
      <c r="AS37" s="50">
        <v>6</v>
      </c>
      <c r="AT37" s="50">
        <v>15</v>
      </c>
      <c r="AU37" s="52"/>
      <c r="AV37" s="52"/>
      <c r="AW37" s="50"/>
      <c r="AX37" s="50"/>
      <c r="AY37" s="76">
        <f t="shared" si="3"/>
        <v>0</v>
      </c>
      <c r="AZ37" s="55"/>
      <c r="BA37" s="56"/>
      <c r="BB37" s="57"/>
      <c r="BC37" s="57"/>
      <c r="BD37" s="56"/>
      <c r="BE37" s="56"/>
      <c r="BF37" s="76">
        <f t="shared" si="4"/>
        <v>0</v>
      </c>
      <c r="BG37" s="58">
        <f t="shared" si="5"/>
        <v>0</v>
      </c>
    </row>
    <row r="38" spans="1:59" ht="21.75" customHeight="1" thickBot="1" x14ac:dyDescent="0.3">
      <c r="A38" s="121" t="s">
        <v>58</v>
      </c>
      <c r="B38" s="240" t="s">
        <v>59</v>
      </c>
      <c r="C38" s="245">
        <f t="shared" si="0"/>
        <v>0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2"/>
      <c r="T38" s="123"/>
      <c r="U38" s="124"/>
      <c r="V38" s="124"/>
      <c r="W38" s="123"/>
      <c r="X38" s="123"/>
      <c r="Y38" s="124"/>
      <c r="Z38" s="124"/>
      <c r="AA38" s="123"/>
      <c r="AB38" s="123"/>
      <c r="AC38" s="125">
        <f t="shared" si="1"/>
        <v>0</v>
      </c>
      <c r="AD38" s="123"/>
      <c r="AE38" s="123"/>
      <c r="AF38" s="126"/>
      <c r="AG38" s="126"/>
      <c r="AH38" s="123"/>
      <c r="AI38" s="123"/>
      <c r="AJ38" s="126"/>
      <c r="AK38" s="126"/>
      <c r="AL38" s="123"/>
      <c r="AM38" s="123"/>
      <c r="AN38" s="125">
        <f t="shared" si="2"/>
        <v>0</v>
      </c>
      <c r="AO38" s="123"/>
      <c r="AP38" s="123"/>
      <c r="AQ38" s="124"/>
      <c r="AR38" s="124"/>
      <c r="AS38" s="123"/>
      <c r="AT38" s="123"/>
      <c r="AU38" s="124"/>
      <c r="AV38" s="124"/>
      <c r="AW38" s="123"/>
      <c r="AX38" s="123"/>
      <c r="AY38" s="125">
        <f t="shared" si="3"/>
        <v>0</v>
      </c>
      <c r="AZ38" s="127"/>
      <c r="BA38" s="127"/>
      <c r="BB38" s="128"/>
      <c r="BC38" s="128"/>
      <c r="BD38" s="127"/>
      <c r="BE38" s="127"/>
      <c r="BF38" s="125">
        <f t="shared" si="4"/>
        <v>0</v>
      </c>
      <c r="BG38" s="129">
        <f t="shared" si="5"/>
        <v>0</v>
      </c>
    </row>
    <row r="39" spans="1:59" x14ac:dyDescent="0.25">
      <c r="A39" s="200" t="s">
        <v>60</v>
      </c>
      <c r="B39" s="224" t="s">
        <v>61</v>
      </c>
      <c r="C39" s="225">
        <f t="shared" si="0"/>
        <v>0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27"/>
      <c r="T39" s="28"/>
      <c r="U39" s="130"/>
      <c r="V39" s="131"/>
      <c r="W39" s="28"/>
      <c r="X39" s="28"/>
      <c r="Y39" s="131"/>
      <c r="Z39" s="131"/>
      <c r="AA39" s="28"/>
      <c r="AB39" s="28"/>
      <c r="AC39" s="72">
        <f t="shared" si="1"/>
        <v>0</v>
      </c>
      <c r="AD39" s="27"/>
      <c r="AE39" s="28"/>
      <c r="AF39" s="29"/>
      <c r="AG39" s="29"/>
      <c r="AH39" s="28"/>
      <c r="AI39" s="28"/>
      <c r="AJ39" s="29"/>
      <c r="AK39" s="29"/>
      <c r="AL39" s="28"/>
      <c r="AM39" s="28"/>
      <c r="AN39" s="30">
        <f t="shared" si="2"/>
        <v>0</v>
      </c>
      <c r="AO39" s="132">
        <v>10</v>
      </c>
      <c r="AP39" s="28">
        <v>18</v>
      </c>
      <c r="AQ39" s="131"/>
      <c r="AR39" s="131"/>
      <c r="AS39" s="28"/>
      <c r="AT39" s="28"/>
      <c r="AU39" s="131"/>
      <c r="AV39" s="131"/>
      <c r="AW39" s="28"/>
      <c r="AX39" s="28"/>
      <c r="AY39" s="72">
        <f t="shared" si="3"/>
        <v>0</v>
      </c>
      <c r="AZ39" s="133"/>
      <c r="BA39" s="134"/>
      <c r="BB39" s="135"/>
      <c r="BC39" s="135"/>
      <c r="BD39" s="134"/>
      <c r="BE39" s="134"/>
      <c r="BF39" s="72">
        <f t="shared" si="4"/>
        <v>0</v>
      </c>
      <c r="BG39" s="136">
        <f t="shared" si="5"/>
        <v>0</v>
      </c>
    </row>
    <row r="40" spans="1:59" x14ac:dyDescent="0.25">
      <c r="A40" s="201"/>
      <c r="B40" s="241" t="s">
        <v>62</v>
      </c>
      <c r="C40" s="219">
        <f t="shared" si="0"/>
        <v>0</v>
      </c>
      <c r="S40" s="37"/>
      <c r="T40" s="38"/>
      <c r="U40" s="39"/>
      <c r="V40" s="40"/>
      <c r="W40" s="38"/>
      <c r="X40" s="38"/>
      <c r="Y40" s="40"/>
      <c r="Z40" s="40"/>
      <c r="AA40" s="38"/>
      <c r="AB40" s="38"/>
      <c r="AC40" s="41">
        <f t="shared" si="1"/>
        <v>0</v>
      </c>
      <c r="AD40" s="37"/>
      <c r="AE40" s="38"/>
      <c r="AF40" s="6"/>
      <c r="AG40" s="6"/>
      <c r="AH40" s="38"/>
      <c r="AI40" s="38"/>
      <c r="AJ40" s="6"/>
      <c r="AK40" s="6"/>
      <c r="AL40" s="38"/>
      <c r="AM40" s="38"/>
      <c r="AN40" s="75">
        <f t="shared" si="2"/>
        <v>0</v>
      </c>
      <c r="AO40" s="43">
        <v>9</v>
      </c>
      <c r="AP40" s="38">
        <v>4</v>
      </c>
      <c r="AQ40" s="40"/>
      <c r="AR40" s="40"/>
      <c r="AS40" s="38"/>
      <c r="AT40" s="38"/>
      <c r="AU40" s="40"/>
      <c r="AV40" s="40"/>
      <c r="AW40" s="38"/>
      <c r="AX40" s="38"/>
      <c r="AY40" s="41">
        <f t="shared" si="3"/>
        <v>0</v>
      </c>
      <c r="AZ40" s="45"/>
      <c r="BA40" s="46"/>
      <c r="BB40" s="47"/>
      <c r="BC40" s="47"/>
      <c r="BD40" s="46"/>
      <c r="BE40" s="46"/>
      <c r="BF40" s="41">
        <f t="shared" si="4"/>
        <v>0</v>
      </c>
      <c r="BG40" s="48">
        <f t="shared" si="5"/>
        <v>0</v>
      </c>
    </row>
    <row r="41" spans="1:59" ht="15.75" thickBot="1" x14ac:dyDescent="0.3">
      <c r="A41" s="202"/>
      <c r="B41" s="242" t="s">
        <v>63</v>
      </c>
      <c r="C41" s="243">
        <f t="shared" si="0"/>
        <v>0</v>
      </c>
      <c r="S41" s="59"/>
      <c r="T41" s="60"/>
      <c r="U41" s="61"/>
      <c r="V41" s="62"/>
      <c r="W41" s="60"/>
      <c r="X41" s="60"/>
      <c r="Y41" s="62"/>
      <c r="Z41" s="62"/>
      <c r="AA41" s="60"/>
      <c r="AB41" s="60"/>
      <c r="AC41" s="63">
        <f t="shared" si="1"/>
        <v>0</v>
      </c>
      <c r="AD41" s="59"/>
      <c r="AE41" s="60"/>
      <c r="AF41" s="64"/>
      <c r="AG41" s="64"/>
      <c r="AH41" s="60"/>
      <c r="AI41" s="60"/>
      <c r="AJ41" s="64"/>
      <c r="AK41" s="64"/>
      <c r="AL41" s="60"/>
      <c r="AM41" s="60"/>
      <c r="AN41" s="79">
        <f t="shared" si="2"/>
        <v>0</v>
      </c>
      <c r="AO41" s="66">
        <v>11</v>
      </c>
      <c r="AP41" s="60">
        <v>8</v>
      </c>
      <c r="AQ41" s="62"/>
      <c r="AR41" s="62"/>
      <c r="AS41" s="60"/>
      <c r="AT41" s="60"/>
      <c r="AU41" s="62"/>
      <c r="AV41" s="62"/>
      <c r="AW41" s="60"/>
      <c r="AX41" s="60"/>
      <c r="AY41" s="63">
        <f t="shared" si="3"/>
        <v>0</v>
      </c>
      <c r="AZ41" s="68"/>
      <c r="BA41" s="69"/>
      <c r="BB41" s="70"/>
      <c r="BC41" s="70"/>
      <c r="BD41" s="69"/>
      <c r="BE41" s="69"/>
      <c r="BF41" s="63">
        <f t="shared" si="4"/>
        <v>0</v>
      </c>
      <c r="BG41" s="71">
        <f t="shared" si="5"/>
        <v>0</v>
      </c>
    </row>
    <row r="42" spans="1:59" x14ac:dyDescent="0.25">
      <c r="W42"/>
      <c r="X42"/>
      <c r="Y42"/>
      <c r="Z42"/>
      <c r="AH42"/>
      <c r="AI42"/>
      <c r="AJ42"/>
      <c r="AK42"/>
      <c r="AN42"/>
      <c r="AO42"/>
      <c r="AP42"/>
      <c r="AQ42"/>
      <c r="AR42"/>
      <c r="AS42"/>
      <c r="AT42"/>
      <c r="AU42"/>
      <c r="AV42"/>
      <c r="AW42"/>
      <c r="AX42"/>
      <c r="AY42"/>
      <c r="BB42"/>
      <c r="BC42"/>
      <c r="BF42"/>
    </row>
    <row r="43" spans="1:59" x14ac:dyDescent="0.25">
      <c r="W43"/>
      <c r="X43"/>
      <c r="Y43"/>
      <c r="Z43"/>
      <c r="AH43"/>
      <c r="AI43"/>
      <c r="AJ43"/>
      <c r="AK43"/>
      <c r="AN43"/>
      <c r="AO43"/>
      <c r="AP43"/>
      <c r="AQ43"/>
      <c r="AR43"/>
      <c r="AS43"/>
      <c r="AT43"/>
      <c r="AU43"/>
      <c r="AV43"/>
      <c r="AW43"/>
      <c r="AX43"/>
      <c r="AY43"/>
      <c r="BB43"/>
      <c r="BC43"/>
      <c r="BF43"/>
    </row>
    <row r="44" spans="1:59" x14ac:dyDescent="0.25">
      <c r="W44"/>
      <c r="X44"/>
      <c r="Y44"/>
      <c r="Z44"/>
      <c r="AH44"/>
      <c r="AI44"/>
      <c r="AJ44"/>
      <c r="AK44"/>
      <c r="AN44"/>
      <c r="AO44"/>
      <c r="AP44"/>
      <c r="AQ44"/>
      <c r="AR44"/>
      <c r="AS44"/>
      <c r="AT44"/>
      <c r="AU44"/>
      <c r="AV44"/>
      <c r="AW44"/>
      <c r="AX44"/>
      <c r="AY44"/>
      <c r="BB44"/>
      <c r="BC44"/>
      <c r="BF44"/>
    </row>
    <row r="45" spans="1:59" x14ac:dyDescent="0.25">
      <c r="W45"/>
      <c r="X45"/>
      <c r="Y45"/>
      <c r="Z45"/>
      <c r="AH45"/>
      <c r="AI45"/>
      <c r="AJ45"/>
      <c r="AK45"/>
      <c r="AN45"/>
      <c r="AO45"/>
      <c r="AP45"/>
      <c r="AQ45"/>
      <c r="AR45"/>
      <c r="AS45"/>
      <c r="AT45"/>
      <c r="AU45"/>
      <c r="AV45"/>
      <c r="AW45"/>
      <c r="AX45"/>
      <c r="AY45"/>
      <c r="BB45"/>
      <c r="BC45"/>
      <c r="BF45"/>
    </row>
  </sheetData>
  <sheetProtection algorithmName="SHA-512" hashValue="RaqNLZOtEpjmcGUODNR2fljz1TH1D9bFx7JHCdR15c7h+bbqwQXkwI5nxxWrf1zQ7GUwc2fc09GBVfwby4ThHA==" saltValue="jmDnftUSugWEp3nZKsfuvA==" spinCount="100000" sheet="1" objects="1" scenarios="1"/>
  <mergeCells count="43">
    <mergeCell ref="A14:A21"/>
    <mergeCell ref="A22:A24"/>
    <mergeCell ref="A27:A33"/>
    <mergeCell ref="A35:A37"/>
    <mergeCell ref="A39:A41"/>
    <mergeCell ref="AY8:AY9"/>
    <mergeCell ref="AZ8:BA8"/>
    <mergeCell ref="BB8:BC8"/>
    <mergeCell ref="BD8:BE8"/>
    <mergeCell ref="BF8:BF9"/>
    <mergeCell ref="A10:A13"/>
    <mergeCell ref="AN8:AN9"/>
    <mergeCell ref="AO8:AP8"/>
    <mergeCell ref="AQ8:AR8"/>
    <mergeCell ref="AS8:AT8"/>
    <mergeCell ref="AW8:AX8"/>
    <mergeCell ref="AC8:AC9"/>
    <mergeCell ref="AD8:AE8"/>
    <mergeCell ref="AF8:AG8"/>
    <mergeCell ref="AH8:AI8"/>
    <mergeCell ref="AJ8:AK8"/>
    <mergeCell ref="AL8:AM8"/>
    <mergeCell ref="U8:V8"/>
    <mergeCell ref="W8:X8"/>
    <mergeCell ref="Y8:Z8"/>
    <mergeCell ref="AA8:AB8"/>
    <mergeCell ref="AU8:AV8"/>
    <mergeCell ref="A1:C1"/>
    <mergeCell ref="A2:A6"/>
    <mergeCell ref="BG3:BG9"/>
    <mergeCell ref="S6:AC6"/>
    <mergeCell ref="AD6:AN6"/>
    <mergeCell ref="AO6:AY6"/>
    <mergeCell ref="AZ6:BF6"/>
    <mergeCell ref="A7:B7"/>
    <mergeCell ref="S7:AC7"/>
    <mergeCell ref="AD7:AN7"/>
    <mergeCell ref="AO7:AY7"/>
    <mergeCell ref="AZ7:BF7"/>
    <mergeCell ref="A8:A9"/>
    <mergeCell ref="B8:B9"/>
    <mergeCell ref="C8:C9"/>
    <mergeCell ref="S8:T8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AC426427-388E-4250-9DB5-FF30B0D5C324}"/>
</file>

<file path=customXml/itemProps2.xml><?xml version="1.0" encoding="utf-8"?>
<ds:datastoreItem xmlns:ds="http://schemas.openxmlformats.org/officeDocument/2006/customXml" ds:itemID="{6FC56003-2E5B-47A7-95A1-53D1E40EB164}"/>
</file>

<file path=customXml/itemProps3.xml><?xml version="1.0" encoding="utf-8"?>
<ds:datastoreItem xmlns:ds="http://schemas.openxmlformats.org/officeDocument/2006/customXml" ds:itemID="{DE8EF28D-E81F-466B-9895-547528445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 ESTABLECIM RECLUSION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2023-02-21T19:46:59Z</dcterms:created>
  <dcterms:modified xsi:type="dcterms:W3CDTF">2023-04-04T16:50:46Z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