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cbfgob-my.sharepoint.com/personal/jose_navas_icbf_gov_co/Documents/DIRECCIÓN DE ABASTECIMIENTO/2023/CÁLCULOS DEMANDA/CALCULOS POR UNIDAD DE SERVICIO/"/>
    </mc:Choice>
  </mc:AlternateContent>
  <xr:revisionPtr revIDLastSave="19" documentId="8_{2FB83B00-327F-4E85-BDB7-9E2CEE34FD34}" xr6:coauthVersionLast="47" xr6:coauthVersionMax="47" xr10:uidLastSave="{0FE2A5C9-0907-4E02-BA04-5B207E473E54}"/>
  <bookViews>
    <workbookView xWindow="-120" yWindow="-120" windowWidth="24240" windowHeight="13140" xr2:uid="{801B4187-BA53-4754-A40D-C85F3BFB2DEB}"/>
  </bookViews>
  <sheets>
    <sheet name="RACION VACAC P.I.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D42" i="1" l="1"/>
  <c r="BA42" i="1"/>
  <c r="AT42" i="1"/>
  <c r="AM42" i="1"/>
  <c r="AF42" i="1"/>
  <c r="BD41" i="1"/>
  <c r="BA41" i="1"/>
  <c r="AT41" i="1"/>
  <c r="AM41" i="1"/>
  <c r="AF41" i="1"/>
  <c r="BD40" i="1"/>
  <c r="BA40" i="1"/>
  <c r="AT40" i="1"/>
  <c r="AM40" i="1"/>
  <c r="AF40" i="1"/>
  <c r="BD39" i="1"/>
  <c r="BA39" i="1"/>
  <c r="AT39" i="1"/>
  <c r="AM39" i="1"/>
  <c r="AF39" i="1"/>
  <c r="BD38" i="1"/>
  <c r="BA38" i="1"/>
  <c r="AT38" i="1"/>
  <c r="AM38" i="1"/>
  <c r="AF38" i="1"/>
  <c r="BD37" i="1"/>
  <c r="BA37" i="1"/>
  <c r="AT37" i="1"/>
  <c r="AM37" i="1"/>
  <c r="AF37" i="1"/>
  <c r="BD36" i="1"/>
  <c r="BA36" i="1"/>
  <c r="AT36" i="1"/>
  <c r="AM36" i="1"/>
  <c r="AF36" i="1"/>
  <c r="BD35" i="1"/>
  <c r="BA35" i="1"/>
  <c r="AT35" i="1"/>
  <c r="AM35" i="1"/>
  <c r="AF35" i="1"/>
  <c r="BD34" i="1"/>
  <c r="BA34" i="1"/>
  <c r="AT34" i="1"/>
  <c r="AM34" i="1"/>
  <c r="AF34" i="1"/>
  <c r="BD33" i="1"/>
  <c r="BA33" i="1"/>
  <c r="AT33" i="1"/>
  <c r="AM33" i="1"/>
  <c r="AF33" i="1"/>
  <c r="BD32" i="1"/>
  <c r="BA32" i="1"/>
  <c r="AT32" i="1"/>
  <c r="AM32" i="1"/>
  <c r="AF32" i="1"/>
  <c r="BD31" i="1"/>
  <c r="BA31" i="1"/>
  <c r="AT31" i="1"/>
  <c r="AM31" i="1"/>
  <c r="AF31" i="1"/>
  <c r="BD30" i="1"/>
  <c r="BA30" i="1"/>
  <c r="AT30" i="1"/>
  <c r="AM30" i="1"/>
  <c r="AF30" i="1"/>
  <c r="BD29" i="1"/>
  <c r="BA29" i="1"/>
  <c r="AT29" i="1"/>
  <c r="AM29" i="1"/>
  <c r="AF29" i="1"/>
  <c r="BD28" i="1"/>
  <c r="BA28" i="1"/>
  <c r="AT28" i="1"/>
  <c r="AM28" i="1"/>
  <c r="AF28" i="1"/>
  <c r="BD27" i="1"/>
  <c r="BA27" i="1"/>
  <c r="AT27" i="1"/>
  <c r="AM27" i="1"/>
  <c r="AF27" i="1"/>
  <c r="BD26" i="1"/>
  <c r="BA26" i="1"/>
  <c r="AT26" i="1"/>
  <c r="AM26" i="1"/>
  <c r="AF26" i="1"/>
  <c r="BD25" i="1"/>
  <c r="BA25" i="1"/>
  <c r="BE25" i="1" s="1"/>
  <c r="AT25" i="1"/>
  <c r="AM25" i="1"/>
  <c r="AF25" i="1"/>
  <c r="BD24" i="1"/>
  <c r="BA24" i="1"/>
  <c r="AT24" i="1"/>
  <c r="AM24" i="1"/>
  <c r="AF24" i="1"/>
  <c r="BD23" i="1"/>
  <c r="BA23" i="1"/>
  <c r="AT23" i="1"/>
  <c r="AM23" i="1"/>
  <c r="AF23" i="1"/>
  <c r="BD22" i="1"/>
  <c r="BA22" i="1"/>
  <c r="AT22" i="1"/>
  <c r="AM22" i="1"/>
  <c r="AF22" i="1"/>
  <c r="BD21" i="1"/>
  <c r="BA21" i="1"/>
  <c r="AT21" i="1"/>
  <c r="AM21" i="1"/>
  <c r="AF21" i="1"/>
  <c r="BD20" i="1"/>
  <c r="BA20" i="1"/>
  <c r="AT20" i="1"/>
  <c r="AM20" i="1"/>
  <c r="AF20" i="1"/>
  <c r="BD19" i="1"/>
  <c r="BA19" i="1"/>
  <c r="AT19" i="1"/>
  <c r="AM19" i="1"/>
  <c r="AF19" i="1"/>
  <c r="BD18" i="1"/>
  <c r="BA18" i="1"/>
  <c r="AT18" i="1"/>
  <c r="AM18" i="1"/>
  <c r="AF18" i="1"/>
  <c r="BD17" i="1"/>
  <c r="BA17" i="1"/>
  <c r="BE17" i="1" s="1"/>
  <c r="AT17" i="1"/>
  <c r="AM17" i="1"/>
  <c r="AF17" i="1"/>
  <c r="BD16" i="1"/>
  <c r="BA16" i="1"/>
  <c r="AT16" i="1"/>
  <c r="AM16" i="1"/>
  <c r="AF16" i="1"/>
  <c r="BD15" i="1"/>
  <c r="BA15" i="1"/>
  <c r="AT15" i="1"/>
  <c r="AM15" i="1"/>
  <c r="AF15" i="1"/>
  <c r="BD14" i="1"/>
  <c r="BA14" i="1"/>
  <c r="AT14" i="1"/>
  <c r="AM14" i="1"/>
  <c r="AF14" i="1"/>
  <c r="BD13" i="1"/>
  <c r="BA13" i="1"/>
  <c r="AT13" i="1"/>
  <c r="AM13" i="1"/>
  <c r="AF13" i="1"/>
  <c r="BD12" i="1"/>
  <c r="BA12" i="1"/>
  <c r="AT12" i="1"/>
  <c r="AM12" i="1"/>
  <c r="AF12" i="1"/>
  <c r="BD11" i="1"/>
  <c r="BA11" i="1"/>
  <c r="AT11" i="1"/>
  <c r="AM11" i="1"/>
  <c r="AF11" i="1"/>
  <c r="AU8" i="1"/>
  <c r="AG8" i="1"/>
  <c r="Z8" i="1"/>
  <c r="C7" i="1"/>
  <c r="BE35" i="1" l="1"/>
  <c r="BE41" i="1"/>
  <c r="BE19" i="1"/>
  <c r="BE30" i="1"/>
  <c r="BE33" i="1"/>
  <c r="BE13" i="1"/>
  <c r="C13" i="1" s="1"/>
  <c r="BE16" i="1"/>
  <c r="BE38" i="1"/>
  <c r="BE21" i="1"/>
  <c r="BE24" i="1"/>
  <c r="BE15" i="1"/>
  <c r="C15" i="1" s="1"/>
  <c r="BE18" i="1"/>
  <c r="BE29" i="1"/>
  <c r="C29" i="1" s="1"/>
  <c r="BE32" i="1"/>
  <c r="C32" i="1" s="1"/>
  <c r="BE12" i="1"/>
  <c r="BE23" i="1"/>
  <c r="BE26" i="1"/>
  <c r="C26" i="1" s="1"/>
  <c r="BE37" i="1"/>
  <c r="C37" i="1" s="1"/>
  <c r="BE40" i="1"/>
  <c r="C40" i="1" s="1"/>
  <c r="BE20" i="1"/>
  <c r="BE31" i="1"/>
  <c r="C31" i="1" s="1"/>
  <c r="BE34" i="1"/>
  <c r="C34" i="1" s="1"/>
  <c r="BE11" i="1"/>
  <c r="BE14" i="1"/>
  <c r="BE28" i="1"/>
  <c r="C28" i="1" s="1"/>
  <c r="BE39" i="1"/>
  <c r="C39" i="1" s="1"/>
  <c r="BE42" i="1"/>
  <c r="C42" i="1" s="1"/>
  <c r="BE22" i="1"/>
  <c r="C22" i="1" s="1"/>
  <c r="BE27" i="1"/>
  <c r="BE36" i="1"/>
  <c r="C16" i="1"/>
  <c r="C38" i="1"/>
  <c r="C21" i="1"/>
  <c r="C24" i="1"/>
  <c r="C18" i="1"/>
  <c r="C30" i="1"/>
  <c r="C12" i="1"/>
  <c r="C23" i="1"/>
  <c r="C19" i="1"/>
  <c r="C20" i="1"/>
  <c r="C35" i="1"/>
  <c r="C11" i="1"/>
  <c r="C14" i="1"/>
  <c r="C27" i="1"/>
  <c r="C36" i="1"/>
  <c r="C17" i="1"/>
  <c r="C25" i="1"/>
  <c r="C33" i="1"/>
  <c r="C41" i="1"/>
</calcChain>
</file>

<file path=xl/sharedStrings.xml><?xml version="1.0" encoding="utf-8"?>
<sst xmlns="http://schemas.openxmlformats.org/spreadsheetml/2006/main" count="96" uniqueCount="62">
  <si>
    <t>RANGO ETARIO DE LOS BENEFICIARIOS</t>
  </si>
  <si>
    <t>6 MESES A 8 MESES DE EDAD</t>
  </si>
  <si>
    <t>9 MESES A 11 MESES DE EDAD</t>
  </si>
  <si>
    <t>1 AÑO A 3 AÑOS 11 MESES</t>
  </si>
  <si>
    <t>4 AÑOS A 5 AÑOS 11 MESES</t>
  </si>
  <si>
    <t>TOTAL ESTIMADO POR CUPO ASIGNADO (g/cc/unid)</t>
  </si>
  <si>
    <t>GESTANTES Y LACTANTES</t>
  </si>
  <si>
    <t xml:space="preserve">TOTAL BENEFICIARIOS ATENDIDOS </t>
  </si>
  <si>
    <t>6-8 meses</t>
  </si>
  <si>
    <t>9 a 11 meses</t>
  </si>
  <si>
    <t>1 AÑO A 2 AÑOS 11 MESES</t>
  </si>
  <si>
    <t>3AÑOS A 5 AÑOS 11 MESES</t>
  </si>
  <si>
    <t>GRUPO DE ALMENTOS</t>
  </si>
  <si>
    <t>ALIMENTO A SUMINISTRAR</t>
  </si>
  <si>
    <t>CANTIDAD ESTIMADA
(Kg, L o unid)</t>
  </si>
  <si>
    <t>RPP</t>
  </si>
  <si>
    <t>TOTAL/MES-CUPO (g, ml, unid)</t>
  </si>
  <si>
    <t>Ración</t>
  </si>
  <si>
    <t>Frec/mes</t>
  </si>
  <si>
    <t>LÁCTEOS</t>
  </si>
  <si>
    <t>LECHE DE CONTINUACIÓN FORTIFICADA HIERRO</t>
  </si>
  <si>
    <t>LECHE ENTERA EN POLVO</t>
  </si>
  <si>
    <t>YOGURT O KUMIS</t>
  </si>
  <si>
    <t>LECHE ENTERA UHT o PASTEURIZADA</t>
  </si>
  <si>
    <t>Ojo: revisar minuta 4 a 5 y 11 meses</t>
  </si>
  <si>
    <t>CARNES O HUEVOS O QUESO</t>
  </si>
  <si>
    <t>ATUN ENLATADO</t>
  </si>
  <si>
    <t>CARNE MAGRA DE CERDO</t>
  </si>
  <si>
    <t>CARNE MAGRA DE POLLO</t>
  </si>
  <si>
    <t>CARNE MAGRA DE RES</t>
  </si>
  <si>
    <t>VISCERAS</t>
  </si>
  <si>
    <t>HUEVO</t>
  </si>
  <si>
    <t>PESCADO</t>
  </si>
  <si>
    <t>QUESO</t>
  </si>
  <si>
    <t>LEGUMINOSA</t>
  </si>
  <si>
    <t>FRIJOL</t>
  </si>
  <si>
    <t>LENTEJA</t>
  </si>
  <si>
    <t>FRUTA COSECHA</t>
  </si>
  <si>
    <t>FRUTA</t>
  </si>
  <si>
    <t>VERDURA</t>
  </si>
  <si>
    <t>VERDURAS</t>
  </si>
  <si>
    <t>CEREALES</t>
  </si>
  <si>
    <t>ACOMPAÑANTE DERIVADO DE CEREAL (pan, galleta, papilla de cereal)</t>
  </si>
  <si>
    <t>ARROZ BLANCO</t>
  </si>
  <si>
    <t>PASTAS ALIMENTICIAS</t>
  </si>
  <si>
    <t>AVENA EN HOJUELAS</t>
  </si>
  <si>
    <t>HARINA DE MAÍZ</t>
  </si>
  <si>
    <t>HARINA DE TRIGO</t>
  </si>
  <si>
    <t>CEREAL</t>
  </si>
  <si>
    <t>TUBÉRCULOS, RAICES O PLATANOS</t>
  </si>
  <si>
    <t>TUBÉRCULOS, RAICES O PLÁTANOS</t>
  </si>
  <si>
    <t>GRASAS</t>
  </si>
  <si>
    <t>MANTEQUILLA SIN SAL</t>
  </si>
  <si>
    <t>MARGARINA</t>
  </si>
  <si>
    <t>ACEITE DE GIRASOL, MAÍZ O SOYA</t>
  </si>
  <si>
    <t>FRUTOS SECOS</t>
  </si>
  <si>
    <t>MANI</t>
  </si>
  <si>
    <t>AZÚCARES</t>
  </si>
  <si>
    <t>AZÚCAR</t>
  </si>
  <si>
    <t>CHOCOLATE</t>
  </si>
  <si>
    <t>PANELA</t>
  </si>
  <si>
    <t xml:space="preserve">SERVICIOS DE PRIMERA INFANCIA RACIÓN DE VACACIONES
Determine la composición etaria de los beneficiarios atendidos y digítela en los campos que se muestran en blanco. 
Los cálculos corresponden a una estimación basada en una derivación teórica de la minuta; se realizan en kilogramos, excepto para los alimento líquidos (aceite, leche uht, yogurt y kumis) y para los huevos que se muestran en unidades de tipo A (de 55 gramos). Los cálculos son una aproximación a las necesidades de una unidad de servicio  y no son exactos pues dependen de múltiples factores variables.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</si>
</sst>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2"/>
      <name val="Arial"/>
      <family val="2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/>
        <bgColor indexed="64"/>
      </patternFill>
    </fill>
  </fills>
  <borders count="6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89">
    <xf numFmtId="0" fontId="0" fillId="0" borderId="0" xfId="0"/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6" borderId="5" xfId="0" applyFill="1" applyBorder="1" applyProtection="1">
      <protection hidden="1"/>
    </xf>
    <xf numFmtId="0" fontId="3" fillId="0" borderId="6" xfId="0" applyFont="1" applyBorder="1" applyProtection="1">
      <protection locked="0"/>
    </xf>
    <xf numFmtId="0" fontId="4" fillId="6" borderId="5" xfId="0" applyFont="1" applyFill="1" applyBorder="1" applyAlignment="1" applyProtection="1">
      <alignment vertical="center"/>
      <protection hidden="1"/>
    </xf>
    <xf numFmtId="0" fontId="4" fillId="0" borderId="6" xfId="0" applyFont="1" applyBorder="1" applyAlignment="1" applyProtection="1">
      <alignment vertical="center"/>
      <protection locked="0"/>
    </xf>
    <xf numFmtId="0" fontId="5" fillId="0" borderId="0" xfId="0" applyFont="1" applyAlignment="1">
      <alignment vertical="center"/>
    </xf>
    <xf numFmtId="0" fontId="5" fillId="0" borderId="0" xfId="0" applyFont="1" applyAlignment="1" applyProtection="1">
      <alignment vertical="center"/>
      <protection hidden="1"/>
    </xf>
    <xf numFmtId="0" fontId="5" fillId="7" borderId="0" xfId="0" applyFont="1" applyFill="1" applyAlignment="1" applyProtection="1">
      <alignment horizontal="center" vertical="center"/>
      <protection hidden="1"/>
    </xf>
    <xf numFmtId="0" fontId="6" fillId="6" borderId="9" xfId="0" applyFont="1" applyFill="1" applyBorder="1" applyAlignment="1" applyProtection="1">
      <alignment vertical="center"/>
      <protection hidden="1"/>
    </xf>
    <xf numFmtId="0" fontId="6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6" fillId="5" borderId="5" xfId="0" applyFont="1" applyFill="1" applyBorder="1" applyAlignment="1" applyProtection="1">
      <alignment horizontal="center" vertical="center" wrapText="1"/>
      <protection hidden="1"/>
    </xf>
    <xf numFmtId="0" fontId="6" fillId="6" borderId="23" xfId="0" applyFont="1" applyFill="1" applyBorder="1" applyAlignment="1" applyProtection="1">
      <alignment horizontal="center" vertical="center"/>
      <protection hidden="1"/>
    </xf>
    <xf numFmtId="0" fontId="6" fillId="6" borderId="8" xfId="0" applyFont="1" applyFill="1" applyBorder="1" applyAlignment="1" applyProtection="1">
      <alignment horizontal="center" vertical="center"/>
      <protection hidden="1"/>
    </xf>
    <xf numFmtId="0" fontId="6" fillId="3" borderId="8" xfId="0" applyFont="1" applyFill="1" applyBorder="1" applyAlignment="1" applyProtection="1">
      <alignment horizontal="center" vertical="center"/>
      <protection hidden="1"/>
    </xf>
    <xf numFmtId="0" fontId="6" fillId="0" borderId="7" xfId="0" applyFont="1" applyBorder="1" applyAlignment="1" applyProtection="1">
      <alignment horizontal="center" vertical="center"/>
      <protection hidden="1"/>
    </xf>
    <xf numFmtId="0" fontId="6" fillId="0" borderId="8" xfId="0" applyFont="1" applyBorder="1" applyAlignment="1" applyProtection="1">
      <alignment horizontal="center" vertical="center"/>
      <protection hidden="1"/>
    </xf>
    <xf numFmtId="0" fontId="6" fillId="5" borderId="7" xfId="0" applyFont="1" applyFill="1" applyBorder="1" applyAlignment="1" applyProtection="1">
      <alignment horizontal="center" vertical="center"/>
      <protection hidden="1"/>
    </xf>
    <xf numFmtId="0" fontId="6" fillId="5" borderId="8" xfId="0" applyFont="1" applyFill="1" applyBorder="1" applyAlignment="1" applyProtection="1">
      <alignment horizontal="center" vertical="center"/>
      <protection hidden="1"/>
    </xf>
    <xf numFmtId="0" fontId="6" fillId="0" borderId="23" xfId="0" applyFont="1" applyBorder="1" applyAlignment="1" applyProtection="1">
      <alignment horizontal="center" vertical="center"/>
      <protection hidden="1"/>
    </xf>
    <xf numFmtId="0" fontId="6" fillId="5" borderId="8" xfId="0" applyFont="1" applyFill="1" applyBorder="1" applyAlignment="1" applyProtection="1">
      <alignment horizontal="center" vertical="center" wrapText="1"/>
      <protection hidden="1"/>
    </xf>
    <xf numFmtId="0" fontId="0" fillId="0" borderId="2" xfId="0" applyBorder="1" applyProtection="1">
      <protection hidden="1"/>
    </xf>
    <xf numFmtId="2" fontId="0" fillId="0" borderId="3" xfId="0" applyNumberFormat="1" applyBorder="1" applyProtection="1">
      <protection hidden="1"/>
    </xf>
    <xf numFmtId="0" fontId="0" fillId="5" borderId="28" xfId="0" applyFill="1" applyBorder="1" applyProtection="1">
      <protection hidden="1"/>
    </xf>
    <xf numFmtId="0" fontId="0" fillId="5" borderId="2" xfId="0" applyFill="1" applyBorder="1" applyProtection="1">
      <protection hidden="1"/>
    </xf>
    <xf numFmtId="0" fontId="0" fillId="3" borderId="2" xfId="0" applyFill="1" applyBorder="1" applyProtection="1">
      <protection hidden="1"/>
    </xf>
    <xf numFmtId="2" fontId="0" fillId="4" borderId="29" xfId="0" applyNumberFormat="1" applyFill="1" applyBorder="1" applyProtection="1">
      <protection hidden="1"/>
    </xf>
    <xf numFmtId="0" fontId="0" fillId="0" borderId="1" xfId="0" applyBorder="1" applyProtection="1">
      <protection hidden="1"/>
    </xf>
    <xf numFmtId="0" fontId="0" fillId="5" borderId="1" xfId="0" applyFill="1" applyBorder="1" applyProtection="1">
      <protection hidden="1"/>
    </xf>
    <xf numFmtId="0" fontId="3" fillId="0" borderId="28" xfId="0" applyFont="1" applyBorder="1" applyProtection="1">
      <protection hidden="1"/>
    </xf>
    <xf numFmtId="0" fontId="3" fillId="0" borderId="2" xfId="0" applyFont="1" applyBorder="1" applyProtection="1">
      <protection hidden="1"/>
    </xf>
    <xf numFmtId="0" fontId="3" fillId="3" borderId="2" xfId="0" applyFont="1" applyFill="1" applyBorder="1" applyProtection="1">
      <protection hidden="1"/>
    </xf>
    <xf numFmtId="2" fontId="0" fillId="4" borderId="30" xfId="0" applyNumberFormat="1" applyFill="1" applyBorder="1" applyProtection="1">
      <protection hidden="1"/>
    </xf>
    <xf numFmtId="2" fontId="0" fillId="5" borderId="10" xfId="0" applyNumberFormat="1" applyFill="1" applyBorder="1" applyProtection="1">
      <protection hidden="1"/>
    </xf>
    <xf numFmtId="1" fontId="0" fillId="5" borderId="31" xfId="0" applyNumberFormat="1" applyFill="1" applyBorder="1" applyProtection="1">
      <protection hidden="1"/>
    </xf>
    <xf numFmtId="2" fontId="0" fillId="4" borderId="3" xfId="0" applyNumberFormat="1" applyFill="1" applyBorder="1" applyProtection="1">
      <protection hidden="1"/>
    </xf>
    <xf numFmtId="2" fontId="0" fillId="0" borderId="12" xfId="0" applyNumberFormat="1" applyBorder="1" applyProtection="1">
      <protection hidden="1"/>
    </xf>
    <xf numFmtId="0" fontId="0" fillId="0" borderId="0" xfId="0" applyAlignment="1">
      <alignment wrapText="1"/>
    </xf>
    <xf numFmtId="0" fontId="0" fillId="5" borderId="14" xfId="0" applyFill="1" applyBorder="1" applyProtection="1">
      <protection hidden="1"/>
    </xf>
    <xf numFmtId="0" fontId="0" fillId="5" borderId="5" xfId="0" applyFill="1" applyBorder="1" applyProtection="1">
      <protection hidden="1"/>
    </xf>
    <xf numFmtId="0" fontId="0" fillId="3" borderId="5" xfId="0" applyFill="1" applyBorder="1" applyProtection="1">
      <protection hidden="1"/>
    </xf>
    <xf numFmtId="2" fontId="0" fillId="4" borderId="6" xfId="0" applyNumberFormat="1" applyFill="1" applyBorder="1" applyProtection="1">
      <protection hidden="1"/>
    </xf>
    <xf numFmtId="0" fontId="0" fillId="0" borderId="4" xfId="0" applyBorder="1" applyProtection="1">
      <protection hidden="1"/>
    </xf>
    <xf numFmtId="0" fontId="0" fillId="0" borderId="5" xfId="0" applyBorder="1" applyProtection="1">
      <protection hidden="1"/>
    </xf>
    <xf numFmtId="0" fontId="0" fillId="4" borderId="6" xfId="0" applyFill="1" applyBorder="1" applyProtection="1">
      <protection hidden="1"/>
    </xf>
    <xf numFmtId="0" fontId="0" fillId="5" borderId="4" xfId="0" applyFill="1" applyBorder="1" applyProtection="1">
      <protection hidden="1"/>
    </xf>
    <xf numFmtId="0" fontId="3" fillId="0" borderId="14" xfId="0" applyFont="1" applyBorder="1" applyProtection="1">
      <protection hidden="1"/>
    </xf>
    <xf numFmtId="0" fontId="3" fillId="0" borderId="5" xfId="0" applyFont="1" applyBorder="1" applyProtection="1">
      <protection hidden="1"/>
    </xf>
    <xf numFmtId="0" fontId="3" fillId="3" borderId="5" xfId="0" applyFont="1" applyFill="1" applyBorder="1" applyProtection="1">
      <protection hidden="1"/>
    </xf>
    <xf numFmtId="0" fontId="0" fillId="4" borderId="18" xfId="0" applyFill="1" applyBorder="1" applyProtection="1">
      <protection hidden="1"/>
    </xf>
    <xf numFmtId="0" fontId="0" fillId="5" borderId="16" xfId="0" applyFill="1" applyBorder="1" applyProtection="1">
      <protection hidden="1"/>
    </xf>
    <xf numFmtId="1" fontId="0" fillId="5" borderId="18" xfId="0" applyNumberFormat="1" applyFill="1" applyBorder="1" applyProtection="1">
      <protection hidden="1"/>
    </xf>
    <xf numFmtId="2" fontId="0" fillId="0" borderId="17" xfId="0" applyNumberFormat="1" applyBorder="1" applyProtection="1">
      <protection hidden="1"/>
    </xf>
    <xf numFmtId="0" fontId="0" fillId="5" borderId="23" xfId="0" applyFill="1" applyBorder="1" applyProtection="1">
      <protection hidden="1"/>
    </xf>
    <xf numFmtId="0" fontId="0" fillId="5" borderId="8" xfId="0" applyFill="1" applyBorder="1" applyProtection="1">
      <protection hidden="1"/>
    </xf>
    <xf numFmtId="0" fontId="0" fillId="3" borderId="8" xfId="0" applyFill="1" applyBorder="1" applyProtection="1">
      <protection hidden="1"/>
    </xf>
    <xf numFmtId="0" fontId="0" fillId="0" borderId="7" xfId="0" applyBorder="1" applyProtection="1">
      <protection hidden="1"/>
    </xf>
    <xf numFmtId="0" fontId="0" fillId="0" borderId="8" xfId="0" applyBorder="1" applyProtection="1">
      <protection hidden="1"/>
    </xf>
    <xf numFmtId="0" fontId="0" fillId="5" borderId="7" xfId="0" applyFill="1" applyBorder="1" applyProtection="1">
      <protection hidden="1"/>
    </xf>
    <xf numFmtId="0" fontId="3" fillId="0" borderId="23" xfId="0" applyFont="1" applyBorder="1" applyProtection="1">
      <protection hidden="1"/>
    </xf>
    <xf numFmtId="0" fontId="3" fillId="0" borderId="8" xfId="0" applyFont="1" applyBorder="1" applyProtection="1">
      <protection hidden="1"/>
    </xf>
    <xf numFmtId="0" fontId="3" fillId="3" borderId="8" xfId="0" applyFont="1" applyFill="1" applyBorder="1" applyProtection="1">
      <protection hidden="1"/>
    </xf>
    <xf numFmtId="0" fontId="0" fillId="5" borderId="32" xfId="0" applyFill="1" applyBorder="1" applyProtection="1">
      <protection hidden="1"/>
    </xf>
    <xf numFmtId="1" fontId="0" fillId="5" borderId="33" xfId="0" applyNumberFormat="1" applyFill="1" applyBorder="1" applyProtection="1">
      <protection hidden="1"/>
    </xf>
    <xf numFmtId="0" fontId="0" fillId="4" borderId="19" xfId="0" applyFill="1" applyBorder="1" applyProtection="1">
      <protection hidden="1"/>
    </xf>
    <xf numFmtId="2" fontId="0" fillId="0" borderId="34" xfId="0" applyNumberFormat="1" applyBorder="1" applyProtection="1">
      <protection hidden="1"/>
    </xf>
    <xf numFmtId="0" fontId="0" fillId="5" borderId="35" xfId="0" applyFill="1" applyBorder="1" applyProtection="1">
      <protection hidden="1"/>
    </xf>
    <xf numFmtId="0" fontId="0" fillId="5" borderId="21" xfId="0" applyFill="1" applyBorder="1" applyProtection="1">
      <protection hidden="1"/>
    </xf>
    <xf numFmtId="0" fontId="0" fillId="3" borderId="21" xfId="0" applyFill="1" applyBorder="1" applyProtection="1">
      <protection hidden="1"/>
    </xf>
    <xf numFmtId="2" fontId="0" fillId="4" borderId="22" xfId="0" applyNumberFormat="1" applyFill="1" applyBorder="1" applyProtection="1">
      <protection hidden="1"/>
    </xf>
    <xf numFmtId="0" fontId="0" fillId="0" borderId="20" xfId="0" applyBorder="1" applyProtection="1">
      <protection hidden="1"/>
    </xf>
    <xf numFmtId="0" fontId="0" fillId="0" borderId="21" xfId="0" applyBorder="1" applyProtection="1">
      <protection hidden="1"/>
    </xf>
    <xf numFmtId="0" fontId="0" fillId="4" borderId="22" xfId="0" applyFill="1" applyBorder="1" applyProtection="1">
      <protection hidden="1"/>
    </xf>
    <xf numFmtId="0" fontId="0" fillId="5" borderId="20" xfId="0" applyFill="1" applyBorder="1" applyProtection="1">
      <protection hidden="1"/>
    </xf>
    <xf numFmtId="0" fontId="3" fillId="0" borderId="35" xfId="0" applyFont="1" applyBorder="1" applyProtection="1">
      <protection hidden="1"/>
    </xf>
    <xf numFmtId="0" fontId="3" fillId="0" borderId="21" xfId="0" applyFont="1" applyBorder="1" applyProtection="1">
      <protection hidden="1"/>
    </xf>
    <xf numFmtId="0" fontId="3" fillId="3" borderId="21" xfId="0" applyFont="1" applyFill="1" applyBorder="1" applyProtection="1">
      <protection hidden="1"/>
    </xf>
    <xf numFmtId="0" fontId="0" fillId="4" borderId="36" xfId="0" applyFill="1" applyBorder="1" applyProtection="1">
      <protection hidden="1"/>
    </xf>
    <xf numFmtId="0" fontId="0" fillId="5" borderId="37" xfId="0" applyFill="1" applyBorder="1" applyProtection="1">
      <protection hidden="1"/>
    </xf>
    <xf numFmtId="1" fontId="0" fillId="5" borderId="36" xfId="0" applyNumberFormat="1" applyFill="1" applyBorder="1" applyProtection="1">
      <protection hidden="1"/>
    </xf>
    <xf numFmtId="2" fontId="0" fillId="0" borderId="38" xfId="0" applyNumberFormat="1" applyBorder="1" applyProtection="1">
      <protection hidden="1"/>
    </xf>
    <xf numFmtId="0" fontId="0" fillId="0" borderId="40" xfId="0" applyBorder="1" applyProtection="1">
      <protection hidden="1"/>
    </xf>
    <xf numFmtId="2" fontId="0" fillId="4" borderId="2" xfId="0" applyNumberFormat="1" applyFill="1" applyBorder="1" applyProtection="1">
      <protection hidden="1"/>
    </xf>
    <xf numFmtId="2" fontId="0" fillId="5" borderId="31" xfId="0" applyNumberFormat="1" applyFill="1" applyBorder="1" applyProtection="1">
      <protection hidden="1"/>
    </xf>
    <xf numFmtId="2" fontId="0" fillId="4" borderId="31" xfId="0" applyNumberFormat="1" applyFill="1" applyBorder="1" applyProtection="1">
      <protection hidden="1"/>
    </xf>
    <xf numFmtId="2" fontId="0" fillId="0" borderId="41" xfId="0" applyNumberFormat="1" applyBorder="1" applyProtection="1">
      <protection hidden="1"/>
    </xf>
    <xf numFmtId="2" fontId="0" fillId="4" borderId="5" xfId="0" applyNumberFormat="1" applyFill="1" applyBorder="1" applyProtection="1">
      <protection hidden="1"/>
    </xf>
    <xf numFmtId="2" fontId="0" fillId="5" borderId="18" xfId="0" applyNumberFormat="1" applyFill="1" applyBorder="1" applyProtection="1">
      <protection hidden="1"/>
    </xf>
    <xf numFmtId="2" fontId="0" fillId="4" borderId="18" xfId="0" applyNumberFormat="1" applyFill="1" applyBorder="1" applyProtection="1">
      <protection hidden="1"/>
    </xf>
    <xf numFmtId="2" fontId="0" fillId="0" borderId="42" xfId="0" applyNumberFormat="1" applyBorder="1" applyProtection="1">
      <protection hidden="1"/>
    </xf>
    <xf numFmtId="2" fontId="0" fillId="4" borderId="19" xfId="0" applyNumberFormat="1" applyFill="1" applyBorder="1" applyProtection="1">
      <protection hidden="1"/>
    </xf>
    <xf numFmtId="2" fontId="0" fillId="4" borderId="8" xfId="0" applyNumberFormat="1" applyFill="1" applyBorder="1" applyProtection="1">
      <protection hidden="1"/>
    </xf>
    <xf numFmtId="2" fontId="0" fillId="5" borderId="33" xfId="0" applyNumberFormat="1" applyFill="1" applyBorder="1" applyProtection="1">
      <protection hidden="1"/>
    </xf>
    <xf numFmtId="2" fontId="0" fillId="4" borderId="33" xfId="0" applyNumberFormat="1" applyFill="1" applyBorder="1" applyProtection="1">
      <protection hidden="1"/>
    </xf>
    <xf numFmtId="2" fontId="0" fillId="0" borderId="43" xfId="0" applyNumberFormat="1" applyBorder="1" applyProtection="1">
      <protection hidden="1"/>
    </xf>
    <xf numFmtId="2" fontId="0" fillId="5" borderId="1" xfId="0" applyNumberFormat="1" applyFill="1" applyBorder="1" applyProtection="1">
      <protection hidden="1"/>
    </xf>
    <xf numFmtId="1" fontId="0" fillId="5" borderId="2" xfId="0" applyNumberFormat="1" applyFill="1" applyBorder="1" applyProtection="1">
      <protection hidden="1"/>
    </xf>
    <xf numFmtId="2" fontId="0" fillId="5" borderId="4" xfId="0" applyNumberFormat="1" applyFill="1" applyBorder="1" applyProtection="1">
      <protection hidden="1"/>
    </xf>
    <xf numFmtId="1" fontId="0" fillId="5" borderId="5" xfId="0" applyNumberFormat="1" applyFill="1" applyBorder="1" applyProtection="1">
      <protection hidden="1"/>
    </xf>
    <xf numFmtId="0" fontId="0" fillId="0" borderId="0" xfId="0" applyAlignment="1">
      <alignment vertical="center" wrapText="1"/>
    </xf>
    <xf numFmtId="2" fontId="0" fillId="4" borderId="36" xfId="0" applyNumberFormat="1" applyFill="1" applyBorder="1" applyProtection="1">
      <protection hidden="1"/>
    </xf>
    <xf numFmtId="1" fontId="0" fillId="5" borderId="21" xfId="0" applyNumberFormat="1" applyFill="1" applyBorder="1" applyProtection="1">
      <protection hidden="1"/>
    </xf>
    <xf numFmtId="0" fontId="0" fillId="6" borderId="44" xfId="0" applyFill="1" applyBorder="1" applyAlignment="1" applyProtection="1">
      <alignment wrapText="1"/>
      <protection hidden="1"/>
    </xf>
    <xf numFmtId="0" fontId="0" fillId="5" borderId="46" xfId="0" applyFill="1" applyBorder="1" applyProtection="1">
      <protection hidden="1"/>
    </xf>
    <xf numFmtId="0" fontId="0" fillId="5" borderId="25" xfId="0" applyFill="1" applyBorder="1" applyProtection="1">
      <protection hidden="1"/>
    </xf>
    <xf numFmtId="0" fontId="0" fillId="3" borderId="25" xfId="0" applyFill="1" applyBorder="1" applyProtection="1">
      <protection hidden="1"/>
    </xf>
    <xf numFmtId="2" fontId="0" fillId="4" borderId="24" xfId="0" applyNumberFormat="1" applyFill="1" applyBorder="1" applyProtection="1">
      <protection hidden="1"/>
    </xf>
    <xf numFmtId="0" fontId="0" fillId="0" borderId="47" xfId="0" applyBorder="1" applyProtection="1">
      <protection hidden="1"/>
    </xf>
    <xf numFmtId="0" fontId="0" fillId="0" borderId="25" xfId="0" applyBorder="1" applyProtection="1">
      <protection hidden="1"/>
    </xf>
    <xf numFmtId="0" fontId="0" fillId="5" borderId="47" xfId="0" applyFill="1" applyBorder="1" applyProtection="1">
      <protection hidden="1"/>
    </xf>
    <xf numFmtId="0" fontId="3" fillId="0" borderId="46" xfId="0" applyFont="1" applyBorder="1" applyProtection="1">
      <protection hidden="1"/>
    </xf>
    <xf numFmtId="0" fontId="3" fillId="0" borderId="25" xfId="0" applyFont="1" applyBorder="1" applyProtection="1">
      <protection hidden="1"/>
    </xf>
    <xf numFmtId="0" fontId="3" fillId="3" borderId="25" xfId="0" applyFont="1" applyFill="1" applyBorder="1" applyProtection="1">
      <protection hidden="1"/>
    </xf>
    <xf numFmtId="2" fontId="0" fillId="4" borderId="25" xfId="0" applyNumberFormat="1" applyFill="1" applyBorder="1" applyProtection="1">
      <protection hidden="1"/>
    </xf>
    <xf numFmtId="2" fontId="0" fillId="5" borderId="47" xfId="0" applyNumberFormat="1" applyFill="1" applyBorder="1" applyProtection="1">
      <protection hidden="1"/>
    </xf>
    <xf numFmtId="1" fontId="0" fillId="5" borderId="48" xfId="0" applyNumberFormat="1" applyFill="1" applyBorder="1" applyProtection="1">
      <protection hidden="1"/>
    </xf>
    <xf numFmtId="2" fontId="0" fillId="4" borderId="48" xfId="0" applyNumberFormat="1" applyFill="1" applyBorder="1" applyProtection="1">
      <protection hidden="1"/>
    </xf>
    <xf numFmtId="2" fontId="0" fillId="0" borderId="24" xfId="0" applyNumberFormat="1" applyBorder="1" applyProtection="1">
      <protection hidden="1"/>
    </xf>
    <xf numFmtId="0" fontId="0" fillId="6" borderId="49" xfId="0" applyFill="1" applyBorder="1" applyAlignment="1" applyProtection="1">
      <alignment vertical="center" wrapText="1"/>
      <protection hidden="1"/>
    </xf>
    <xf numFmtId="0" fontId="0" fillId="5" borderId="52" xfId="0" applyFill="1" applyBorder="1" applyProtection="1">
      <protection hidden="1"/>
    </xf>
    <xf numFmtId="0" fontId="0" fillId="5" borderId="53" xfId="0" applyFill="1" applyBorder="1" applyProtection="1">
      <protection hidden="1"/>
    </xf>
    <xf numFmtId="0" fontId="0" fillId="3" borderId="53" xfId="0" applyFill="1" applyBorder="1" applyProtection="1">
      <protection hidden="1"/>
    </xf>
    <xf numFmtId="2" fontId="0" fillId="4" borderId="54" xfId="0" applyNumberFormat="1" applyFill="1" applyBorder="1" applyProtection="1">
      <protection hidden="1"/>
    </xf>
    <xf numFmtId="0" fontId="0" fillId="0" borderId="55" xfId="0" applyBorder="1" applyProtection="1">
      <protection hidden="1"/>
    </xf>
    <xf numFmtId="0" fontId="0" fillId="0" borderId="53" xfId="0" applyBorder="1" applyProtection="1">
      <protection hidden="1"/>
    </xf>
    <xf numFmtId="0" fontId="0" fillId="5" borderId="55" xfId="0" applyFill="1" applyBorder="1" applyProtection="1">
      <protection hidden="1"/>
    </xf>
    <xf numFmtId="0" fontId="3" fillId="0" borderId="52" xfId="0" applyFont="1" applyBorder="1" applyProtection="1">
      <protection hidden="1"/>
    </xf>
    <xf numFmtId="0" fontId="3" fillId="0" borderId="53" xfId="0" applyFont="1" applyBorder="1" applyProtection="1">
      <protection hidden="1"/>
    </xf>
    <xf numFmtId="0" fontId="3" fillId="3" borderId="53" xfId="0" applyFont="1" applyFill="1" applyBorder="1" applyProtection="1">
      <protection hidden="1"/>
    </xf>
    <xf numFmtId="2" fontId="0" fillId="4" borderId="53" xfId="0" applyNumberFormat="1" applyFill="1" applyBorder="1" applyProtection="1">
      <protection hidden="1"/>
    </xf>
    <xf numFmtId="2" fontId="0" fillId="5" borderId="56" xfId="0" applyNumberFormat="1" applyFill="1" applyBorder="1" applyProtection="1">
      <protection hidden="1"/>
    </xf>
    <xf numFmtId="1" fontId="0" fillId="5" borderId="56" xfId="0" applyNumberFormat="1" applyFill="1" applyBorder="1" applyProtection="1">
      <protection hidden="1"/>
    </xf>
    <xf numFmtId="2" fontId="0" fillId="4" borderId="56" xfId="0" applyNumberFormat="1" applyFill="1" applyBorder="1" applyProtection="1">
      <protection hidden="1"/>
    </xf>
    <xf numFmtId="2" fontId="0" fillId="0" borderId="54" xfId="0" applyNumberFormat="1" applyBorder="1" applyProtection="1">
      <protection hidden="1"/>
    </xf>
    <xf numFmtId="0" fontId="3" fillId="0" borderId="1" xfId="0" applyFont="1" applyBorder="1" applyProtection="1">
      <protection hidden="1"/>
    </xf>
    <xf numFmtId="2" fontId="0" fillId="5" borderId="12" xfId="0" applyNumberFormat="1" applyFill="1" applyBorder="1" applyProtection="1">
      <protection hidden="1"/>
    </xf>
    <xf numFmtId="1" fontId="0" fillId="5" borderId="12" xfId="0" applyNumberFormat="1" applyFill="1" applyBorder="1" applyProtection="1">
      <protection hidden="1"/>
    </xf>
    <xf numFmtId="2" fontId="0" fillId="4" borderId="12" xfId="0" applyNumberFormat="1" applyFill="1" applyBorder="1" applyProtection="1">
      <protection hidden="1"/>
    </xf>
    <xf numFmtId="0" fontId="3" fillId="0" borderId="4" xfId="0" applyFont="1" applyBorder="1" applyProtection="1">
      <protection hidden="1"/>
    </xf>
    <xf numFmtId="2" fontId="0" fillId="5" borderId="17" xfId="0" applyNumberFormat="1" applyFill="1" applyBorder="1" applyProtection="1">
      <protection hidden="1"/>
    </xf>
    <xf numFmtId="1" fontId="0" fillId="5" borderId="17" xfId="0" applyNumberFormat="1" applyFill="1" applyBorder="1" applyProtection="1">
      <protection hidden="1"/>
    </xf>
    <xf numFmtId="2" fontId="0" fillId="4" borderId="17" xfId="0" applyNumberFormat="1" applyFill="1" applyBorder="1" applyProtection="1">
      <protection hidden="1"/>
    </xf>
    <xf numFmtId="0" fontId="3" fillId="0" borderId="7" xfId="0" applyFont="1" applyBorder="1" applyProtection="1">
      <protection hidden="1"/>
    </xf>
    <xf numFmtId="2" fontId="0" fillId="5" borderId="34" xfId="0" applyNumberFormat="1" applyFill="1" applyBorder="1" applyProtection="1">
      <protection hidden="1"/>
    </xf>
    <xf numFmtId="1" fontId="0" fillId="5" borderId="34" xfId="0" applyNumberFormat="1" applyFill="1" applyBorder="1" applyProtection="1">
      <protection hidden="1"/>
    </xf>
    <xf numFmtId="2" fontId="0" fillId="4" borderId="34" xfId="0" applyNumberFormat="1" applyFill="1" applyBorder="1" applyProtection="1">
      <protection hidden="1"/>
    </xf>
    <xf numFmtId="2" fontId="0" fillId="0" borderId="57" xfId="0" applyNumberFormat="1" applyBorder="1" applyProtection="1">
      <protection hidden="1"/>
    </xf>
    <xf numFmtId="0" fontId="0" fillId="0" borderId="0" xfId="0" applyAlignment="1">
      <alignment vertical="center"/>
    </xf>
    <xf numFmtId="0" fontId="3" fillId="0" borderId="20" xfId="0" applyFont="1" applyBorder="1" applyProtection="1">
      <protection hidden="1"/>
    </xf>
    <xf numFmtId="2" fontId="0" fillId="5" borderId="38" xfId="0" applyNumberFormat="1" applyFill="1" applyBorder="1" applyProtection="1">
      <protection hidden="1"/>
    </xf>
    <xf numFmtId="1" fontId="0" fillId="5" borderId="38" xfId="0" applyNumberFormat="1" applyFill="1" applyBorder="1" applyProtection="1">
      <protection hidden="1"/>
    </xf>
    <xf numFmtId="2" fontId="0" fillId="4" borderId="38" xfId="0" applyNumberFormat="1" applyFill="1" applyBorder="1" applyProtection="1">
      <protection hidden="1"/>
    </xf>
    <xf numFmtId="0" fontId="0" fillId="6" borderId="44" xfId="0" applyFill="1" applyBorder="1" applyAlignment="1" applyProtection="1">
      <alignment horizontal="left" vertical="center" wrapText="1"/>
      <protection hidden="1"/>
    </xf>
    <xf numFmtId="0" fontId="0" fillId="5" borderId="58" xfId="0" applyFill="1" applyBorder="1" applyProtection="1">
      <protection hidden="1"/>
    </xf>
    <xf numFmtId="0" fontId="0" fillId="5" borderId="26" xfId="0" applyFill="1" applyBorder="1" applyProtection="1">
      <protection hidden="1"/>
    </xf>
    <xf numFmtId="0" fontId="0" fillId="3" borderId="26" xfId="0" applyFill="1" applyBorder="1" applyProtection="1">
      <protection hidden="1"/>
    </xf>
    <xf numFmtId="2" fontId="0" fillId="4" borderId="45" xfId="0" applyNumberFormat="1" applyFill="1" applyBorder="1" applyProtection="1">
      <protection hidden="1"/>
    </xf>
    <xf numFmtId="0" fontId="0" fillId="0" borderId="44" xfId="0" applyBorder="1" applyProtection="1">
      <protection hidden="1"/>
    </xf>
    <xf numFmtId="0" fontId="0" fillId="0" borderId="26" xfId="0" applyBorder="1" applyProtection="1">
      <protection hidden="1"/>
    </xf>
    <xf numFmtId="0" fontId="0" fillId="5" borderId="44" xfId="0" applyFill="1" applyBorder="1" applyProtection="1">
      <protection hidden="1"/>
    </xf>
    <xf numFmtId="0" fontId="3" fillId="0" borderId="58" xfId="0" applyFont="1" applyBorder="1" applyProtection="1">
      <protection hidden="1"/>
    </xf>
    <xf numFmtId="0" fontId="3" fillId="0" borderId="26" xfId="0" applyFont="1" applyBorder="1" applyProtection="1">
      <protection hidden="1"/>
    </xf>
    <xf numFmtId="0" fontId="3" fillId="3" borderId="26" xfId="0" applyFont="1" applyFill="1" applyBorder="1" applyProtection="1">
      <protection hidden="1"/>
    </xf>
    <xf numFmtId="2" fontId="0" fillId="4" borderId="26" xfId="0" applyNumberFormat="1" applyFill="1" applyBorder="1" applyProtection="1">
      <protection hidden="1"/>
    </xf>
    <xf numFmtId="2" fontId="0" fillId="5" borderId="15" xfId="0" applyNumberFormat="1" applyFill="1" applyBorder="1" applyProtection="1">
      <protection hidden="1"/>
    </xf>
    <xf numFmtId="1" fontId="0" fillId="5" borderId="15" xfId="0" applyNumberFormat="1" applyFill="1" applyBorder="1" applyProtection="1">
      <protection hidden="1"/>
    </xf>
    <xf numFmtId="2" fontId="0" fillId="4" borderId="15" xfId="0" applyNumberFormat="1" applyFill="1" applyBorder="1" applyProtection="1">
      <protection hidden="1"/>
    </xf>
    <xf numFmtId="2" fontId="0" fillId="0" borderId="45" xfId="0" applyNumberFormat="1" applyBorder="1" applyProtection="1">
      <protection hidden="1"/>
    </xf>
    <xf numFmtId="2" fontId="0" fillId="5" borderId="2" xfId="0" applyNumberFormat="1" applyFill="1" applyBorder="1" applyProtection="1">
      <protection hidden="1"/>
    </xf>
    <xf numFmtId="2" fontId="0" fillId="5" borderId="5" xfId="0" applyNumberFormat="1" applyFill="1" applyBorder="1" applyProtection="1">
      <protection hidden="1"/>
    </xf>
    <xf numFmtId="2" fontId="0" fillId="0" borderId="6" xfId="0" applyNumberFormat="1" applyBorder="1" applyProtection="1">
      <protection hidden="1"/>
    </xf>
    <xf numFmtId="0" fontId="0" fillId="0" borderId="0" xfId="0" applyAlignment="1">
      <alignment horizontal="left" vertical="center"/>
    </xf>
    <xf numFmtId="2" fontId="0" fillId="5" borderId="8" xfId="0" applyNumberFormat="1" applyFill="1" applyBorder="1" applyProtection="1">
      <protection hidden="1"/>
    </xf>
    <xf numFmtId="1" fontId="0" fillId="5" borderId="8" xfId="0" applyNumberFormat="1" applyFill="1" applyBorder="1" applyProtection="1">
      <protection hidden="1"/>
    </xf>
    <xf numFmtId="2" fontId="0" fillId="0" borderId="19" xfId="0" applyNumberFormat="1" applyBorder="1" applyProtection="1">
      <protection hidden="1"/>
    </xf>
    <xf numFmtId="0" fontId="0" fillId="6" borderId="44" xfId="0" applyFill="1" applyBorder="1" applyAlignment="1" applyProtection="1">
      <alignment horizontal="center" vertical="center"/>
      <protection hidden="1"/>
    </xf>
    <xf numFmtId="0" fontId="0" fillId="5" borderId="59" xfId="0" applyFill="1" applyBorder="1" applyProtection="1">
      <protection hidden="1"/>
    </xf>
    <xf numFmtId="0" fontId="0" fillId="5" borderId="50" xfId="0" applyFill="1" applyBorder="1" applyProtection="1">
      <protection hidden="1"/>
    </xf>
    <xf numFmtId="0" fontId="0" fillId="3" borderId="50" xfId="0" applyFill="1" applyBorder="1" applyProtection="1">
      <protection hidden="1"/>
    </xf>
    <xf numFmtId="2" fontId="0" fillId="4" borderId="50" xfId="0" applyNumberFormat="1" applyFill="1" applyBorder="1" applyProtection="1">
      <protection hidden="1"/>
    </xf>
    <xf numFmtId="0" fontId="0" fillId="0" borderId="50" xfId="0" applyBorder="1" applyProtection="1">
      <protection hidden="1"/>
    </xf>
    <xf numFmtId="0" fontId="3" fillId="0" borderId="50" xfId="0" applyFont="1" applyBorder="1" applyProtection="1">
      <protection hidden="1"/>
    </xf>
    <xf numFmtId="0" fontId="3" fillId="3" borderId="50" xfId="0" applyFont="1" applyFill="1" applyBorder="1" applyProtection="1">
      <protection hidden="1"/>
    </xf>
    <xf numFmtId="2" fontId="0" fillId="5" borderId="50" xfId="0" applyNumberFormat="1" applyFill="1" applyBorder="1" applyProtection="1">
      <protection hidden="1"/>
    </xf>
    <xf numFmtId="1" fontId="0" fillId="5" borderId="50" xfId="0" applyNumberFormat="1" applyFill="1" applyBorder="1" applyProtection="1">
      <protection hidden="1"/>
    </xf>
    <xf numFmtId="2" fontId="0" fillId="0" borderId="51" xfId="0" applyNumberFormat="1" applyBorder="1" applyProtection="1">
      <protection hidden="1"/>
    </xf>
    <xf numFmtId="0" fontId="0" fillId="5" borderId="60" xfId="0" applyFill="1" applyBorder="1" applyProtection="1">
      <protection hidden="1"/>
    </xf>
    <xf numFmtId="0" fontId="0" fillId="5" borderId="40" xfId="0" applyFill="1" applyBorder="1" applyProtection="1">
      <protection hidden="1"/>
    </xf>
    <xf numFmtId="0" fontId="0" fillId="3" borderId="40" xfId="0" applyFill="1" applyBorder="1" applyProtection="1">
      <protection hidden="1"/>
    </xf>
    <xf numFmtId="0" fontId="0" fillId="0" borderId="39" xfId="0" applyBorder="1" applyProtection="1">
      <protection hidden="1"/>
    </xf>
    <xf numFmtId="0" fontId="0" fillId="5" borderId="39" xfId="0" applyFill="1" applyBorder="1" applyProtection="1">
      <protection hidden="1"/>
    </xf>
    <xf numFmtId="0" fontId="3" fillId="0" borderId="60" xfId="0" applyFont="1" applyBorder="1" applyProtection="1">
      <protection hidden="1"/>
    </xf>
    <xf numFmtId="0" fontId="3" fillId="0" borderId="40" xfId="0" applyFont="1" applyBorder="1" applyProtection="1">
      <protection hidden="1"/>
    </xf>
    <xf numFmtId="0" fontId="3" fillId="3" borderId="40" xfId="0" applyFont="1" applyFill="1" applyBorder="1" applyProtection="1">
      <protection hidden="1"/>
    </xf>
    <xf numFmtId="2" fontId="0" fillId="4" borderId="40" xfId="0" applyNumberFormat="1" applyFill="1" applyBorder="1" applyProtection="1">
      <protection hidden="1"/>
    </xf>
    <xf numFmtId="2" fontId="0" fillId="5" borderId="30" xfId="0" applyNumberFormat="1" applyFill="1" applyBorder="1" applyProtection="1">
      <protection hidden="1"/>
    </xf>
    <xf numFmtId="1" fontId="0" fillId="5" borderId="30" xfId="0" applyNumberFormat="1" applyFill="1" applyBorder="1" applyProtection="1">
      <protection hidden="1"/>
    </xf>
    <xf numFmtId="2" fontId="0" fillId="0" borderId="29" xfId="0" applyNumberFormat="1" applyBorder="1" applyProtection="1">
      <protection hidden="1"/>
    </xf>
    <xf numFmtId="2" fontId="0" fillId="4" borderId="21" xfId="0" applyNumberFormat="1" applyFill="1" applyBorder="1" applyProtection="1">
      <protection hidden="1"/>
    </xf>
    <xf numFmtId="2" fontId="0" fillId="5" borderId="36" xfId="0" applyNumberFormat="1" applyFill="1" applyBorder="1" applyProtection="1">
      <protection hidden="1"/>
    </xf>
    <xf numFmtId="2" fontId="0" fillId="0" borderId="22" xfId="0" applyNumberFormat="1" applyBorder="1" applyProtection="1">
      <protection hidden="1"/>
    </xf>
    <xf numFmtId="0" fontId="0" fillId="0" borderId="0" xfId="0" applyProtection="1">
      <protection hidden="1"/>
    </xf>
    <xf numFmtId="2" fontId="0" fillId="5" borderId="3" xfId="0" applyNumberFormat="1" applyFill="1" applyBorder="1" applyProtection="1">
      <protection hidden="1"/>
    </xf>
    <xf numFmtId="0" fontId="0" fillId="5" borderId="5" xfId="0" applyFill="1" applyBorder="1" applyAlignment="1" applyProtection="1">
      <alignment wrapText="1"/>
      <protection hidden="1"/>
    </xf>
    <xf numFmtId="0" fontId="0" fillId="5" borderId="6" xfId="0" applyFill="1" applyBorder="1" applyAlignment="1" applyProtection="1">
      <alignment wrapText="1"/>
      <protection hidden="1"/>
    </xf>
    <xf numFmtId="0" fontId="0" fillId="5" borderId="21" xfId="0" applyFill="1" applyBorder="1" applyAlignment="1" applyProtection="1">
      <alignment wrapText="1"/>
      <protection hidden="1"/>
    </xf>
    <xf numFmtId="0" fontId="0" fillId="5" borderId="22" xfId="0" applyFill="1" applyBorder="1" applyAlignment="1" applyProtection="1">
      <alignment wrapText="1"/>
      <protection hidden="1"/>
    </xf>
    <xf numFmtId="0" fontId="0" fillId="5" borderId="29" xfId="0" applyFill="1" applyBorder="1" applyProtection="1">
      <protection hidden="1"/>
    </xf>
    <xf numFmtId="0" fontId="0" fillId="5" borderId="6" xfId="0" applyFill="1" applyBorder="1" applyProtection="1">
      <protection hidden="1"/>
    </xf>
    <xf numFmtId="0" fontId="0" fillId="5" borderId="8" xfId="0" applyFill="1" applyBorder="1" applyAlignment="1" applyProtection="1">
      <alignment wrapText="1"/>
      <protection hidden="1"/>
    </xf>
    <xf numFmtId="0" fontId="0" fillId="5" borderId="19" xfId="0" applyFill="1" applyBorder="1" applyAlignment="1" applyProtection="1">
      <alignment wrapText="1"/>
      <protection hidden="1"/>
    </xf>
    <xf numFmtId="0" fontId="0" fillId="5" borderId="2" xfId="0" applyFill="1" applyBorder="1" applyAlignment="1" applyProtection="1">
      <alignment wrapText="1"/>
      <protection hidden="1"/>
    </xf>
    <xf numFmtId="0" fontId="0" fillId="5" borderId="3" xfId="0" applyFill="1" applyBorder="1" applyAlignment="1" applyProtection="1">
      <alignment wrapText="1"/>
      <protection hidden="1"/>
    </xf>
    <xf numFmtId="0" fontId="0" fillId="5" borderId="21" xfId="0" applyFill="1" applyBorder="1" applyAlignment="1" applyProtection="1">
      <alignment vertical="center" wrapText="1"/>
      <protection hidden="1"/>
    </xf>
    <xf numFmtId="0" fontId="0" fillId="5" borderId="22" xfId="0" applyFill="1" applyBorder="1" applyAlignment="1" applyProtection="1">
      <alignment vertical="center" wrapText="1"/>
      <protection hidden="1"/>
    </xf>
    <xf numFmtId="0" fontId="0" fillId="5" borderId="26" xfId="0" applyFill="1" applyBorder="1" applyAlignment="1" applyProtection="1">
      <alignment vertical="center" wrapText="1"/>
      <protection hidden="1"/>
    </xf>
    <xf numFmtId="0" fontId="0" fillId="5" borderId="45" xfId="0" applyFill="1" applyBorder="1" applyAlignment="1" applyProtection="1">
      <alignment vertical="center" wrapText="1"/>
      <protection hidden="1"/>
    </xf>
    <xf numFmtId="0" fontId="0" fillId="5" borderId="50" xfId="0" applyFill="1" applyBorder="1" applyAlignment="1" applyProtection="1">
      <alignment vertical="center" wrapText="1"/>
      <protection hidden="1"/>
    </xf>
    <xf numFmtId="0" fontId="0" fillId="5" borderId="51" xfId="0" applyFill="1" applyBorder="1" applyAlignment="1" applyProtection="1">
      <alignment vertical="center" wrapText="1"/>
      <protection hidden="1"/>
    </xf>
    <xf numFmtId="0" fontId="0" fillId="5" borderId="2" xfId="0" applyFill="1" applyBorder="1" applyAlignment="1" applyProtection="1">
      <alignment vertical="center" wrapText="1"/>
      <protection hidden="1"/>
    </xf>
    <xf numFmtId="0" fontId="0" fillId="5" borderId="3" xfId="0" applyFill="1" applyBorder="1" applyAlignment="1" applyProtection="1">
      <alignment vertical="center" wrapText="1"/>
      <protection hidden="1"/>
    </xf>
    <xf numFmtId="0" fontId="0" fillId="5" borderId="5" xfId="0" applyFill="1" applyBorder="1" applyAlignment="1" applyProtection="1">
      <alignment vertical="center" wrapText="1"/>
      <protection hidden="1"/>
    </xf>
    <xf numFmtId="0" fontId="0" fillId="5" borderId="6" xfId="0" applyFill="1" applyBorder="1" applyAlignment="1" applyProtection="1">
      <alignment vertical="center" wrapText="1"/>
      <protection hidden="1"/>
    </xf>
    <xf numFmtId="0" fontId="0" fillId="5" borderId="21" xfId="0" applyFill="1" applyBorder="1" applyAlignment="1" applyProtection="1">
      <alignment vertical="center"/>
      <protection hidden="1"/>
    </xf>
    <xf numFmtId="0" fontId="0" fillId="5" borderId="22" xfId="0" applyFill="1" applyBorder="1" applyAlignment="1" applyProtection="1">
      <alignment vertical="center"/>
      <protection hidden="1"/>
    </xf>
    <xf numFmtId="0" fontId="0" fillId="5" borderId="21" xfId="0" applyFill="1" applyBorder="1" applyAlignment="1" applyProtection="1">
      <alignment horizontal="left" vertical="center"/>
      <protection hidden="1"/>
    </xf>
    <xf numFmtId="0" fontId="0" fillId="5" borderId="26" xfId="0" applyFill="1" applyBorder="1" applyAlignment="1" applyProtection="1">
      <alignment horizontal="left" vertical="center"/>
      <protection hidden="1"/>
    </xf>
    <xf numFmtId="0" fontId="0" fillId="5" borderId="22" xfId="0" applyFill="1" applyBorder="1" applyProtection="1">
      <protection hidden="1"/>
    </xf>
    <xf numFmtId="0" fontId="0" fillId="6" borderId="1" xfId="0" applyFill="1" applyBorder="1" applyAlignment="1" applyProtection="1">
      <alignment horizontal="center" vertical="center" wrapText="1"/>
      <protection hidden="1"/>
    </xf>
    <xf numFmtId="0" fontId="0" fillId="6" borderId="4" xfId="0" applyFill="1" applyBorder="1" applyAlignment="1" applyProtection="1">
      <alignment horizontal="center" vertical="center" wrapText="1"/>
      <protection hidden="1"/>
    </xf>
    <xf numFmtId="0" fontId="0" fillId="6" borderId="20" xfId="0" applyFill="1" applyBorder="1" applyAlignment="1" applyProtection="1">
      <alignment horizontal="center" vertical="center" wrapText="1"/>
      <protection hidden="1"/>
    </xf>
    <xf numFmtId="0" fontId="0" fillId="6" borderId="1" xfId="0" applyFill="1" applyBorder="1" applyAlignment="1" applyProtection="1">
      <alignment horizontal="center" vertical="center"/>
      <protection hidden="1"/>
    </xf>
    <xf numFmtId="0" fontId="0" fillId="6" borderId="4" xfId="0" applyFill="1" applyBorder="1" applyAlignment="1" applyProtection="1">
      <alignment horizontal="center" vertical="center"/>
      <protection hidden="1"/>
    </xf>
    <xf numFmtId="0" fontId="0" fillId="6" borderId="20" xfId="0" applyFill="1" applyBorder="1" applyAlignment="1" applyProtection="1">
      <alignment horizontal="center" vertical="center"/>
      <protection hidden="1"/>
    </xf>
    <xf numFmtId="0" fontId="0" fillId="6" borderId="1" xfId="0" applyFill="1" applyBorder="1" applyAlignment="1" applyProtection="1">
      <alignment horizontal="left" vertical="center"/>
      <protection hidden="1"/>
    </xf>
    <xf numFmtId="0" fontId="0" fillId="6" borderId="4" xfId="0" applyFill="1" applyBorder="1" applyAlignment="1" applyProtection="1">
      <alignment horizontal="left" vertical="center"/>
      <protection hidden="1"/>
    </xf>
    <xf numFmtId="0" fontId="0" fillId="6" borderId="20" xfId="0" applyFill="1" applyBorder="1" applyAlignment="1" applyProtection="1">
      <alignment horizontal="left" vertical="center"/>
      <protection hidden="1"/>
    </xf>
    <xf numFmtId="0" fontId="6" fillId="3" borderId="18" xfId="0" applyFont="1" applyFill="1" applyBorder="1" applyAlignment="1" applyProtection="1">
      <alignment horizontal="center" vertical="center" wrapText="1"/>
      <protection hidden="1"/>
    </xf>
    <xf numFmtId="0" fontId="6" fillId="3" borderId="14" xfId="0" applyFont="1" applyFill="1" applyBorder="1" applyAlignment="1" applyProtection="1">
      <alignment horizontal="center" vertical="center" wrapText="1"/>
      <protection hidden="1"/>
    </xf>
    <xf numFmtId="0" fontId="6" fillId="4" borderId="8" xfId="0" applyFont="1" applyFill="1" applyBorder="1" applyAlignment="1" applyProtection="1">
      <alignment horizontal="center" vertical="center" wrapText="1"/>
      <protection hidden="1"/>
    </xf>
    <xf numFmtId="0" fontId="6" fillId="4" borderId="26" xfId="0" applyFont="1" applyFill="1" applyBorder="1" applyAlignment="1" applyProtection="1">
      <alignment horizontal="center" vertical="center" wrapText="1"/>
      <protection hidden="1"/>
    </xf>
    <xf numFmtId="0" fontId="0" fillId="6" borderId="39" xfId="0" applyFill="1" applyBorder="1" applyAlignment="1" applyProtection="1">
      <alignment horizontal="center" vertical="center" wrapText="1"/>
      <protection hidden="1"/>
    </xf>
    <xf numFmtId="0" fontId="0" fillId="6" borderId="7" xfId="0" applyFill="1" applyBorder="1" applyAlignment="1" applyProtection="1">
      <alignment horizontal="center" vertical="center" wrapText="1"/>
      <protection hidden="1"/>
    </xf>
    <xf numFmtId="0" fontId="6" fillId="6" borderId="2" xfId="0" applyFont="1" applyFill="1" applyBorder="1" applyAlignment="1" applyProtection="1">
      <alignment horizontal="center" vertical="center"/>
      <protection hidden="1"/>
    </xf>
    <xf numFmtId="0" fontId="6" fillId="6" borderId="5" xfId="0" applyFont="1" applyFill="1" applyBorder="1" applyAlignment="1" applyProtection="1">
      <alignment horizontal="center" vertical="center"/>
      <protection hidden="1"/>
    </xf>
    <xf numFmtId="0" fontId="6" fillId="6" borderId="21" xfId="0" applyFont="1" applyFill="1" applyBorder="1" applyAlignment="1" applyProtection="1">
      <alignment horizontal="center" vertical="center"/>
      <protection hidden="1"/>
    </xf>
    <xf numFmtId="0" fontId="6" fillId="6" borderId="3" xfId="0" applyFont="1" applyFill="1" applyBorder="1" applyAlignment="1" applyProtection="1">
      <alignment horizontal="center" vertical="center" wrapText="1"/>
      <protection hidden="1"/>
    </xf>
    <xf numFmtId="0" fontId="6" fillId="6" borderId="6" xfId="0" applyFont="1" applyFill="1" applyBorder="1" applyAlignment="1" applyProtection="1">
      <alignment horizontal="center" vertical="center" wrapText="1"/>
      <protection hidden="1"/>
    </xf>
    <xf numFmtId="0" fontId="6" fillId="6" borderId="22" xfId="0" applyFont="1" applyFill="1" applyBorder="1" applyAlignment="1" applyProtection="1">
      <alignment horizontal="center" vertical="center" wrapText="1"/>
      <protection hidden="1"/>
    </xf>
    <xf numFmtId="0" fontId="6" fillId="4" borderId="19" xfId="0" applyFont="1" applyFill="1" applyBorder="1" applyAlignment="1" applyProtection="1">
      <alignment horizontal="center" vertical="center" wrapText="1"/>
      <protection hidden="1"/>
    </xf>
    <xf numFmtId="0" fontId="6" fillId="4" borderId="24" xfId="0" applyFont="1" applyFill="1" applyBorder="1" applyAlignment="1" applyProtection="1">
      <alignment horizontal="center" vertical="center" wrapText="1"/>
      <protection hidden="1"/>
    </xf>
    <xf numFmtId="0" fontId="6" fillId="0" borderId="14" xfId="0" applyFont="1" applyBorder="1" applyAlignment="1" applyProtection="1">
      <alignment horizontal="center" vertical="center" wrapText="1"/>
      <protection hidden="1"/>
    </xf>
    <xf numFmtId="0" fontId="6" fillId="0" borderId="5" xfId="0" applyFont="1" applyBorder="1" applyAlignment="1" applyProtection="1">
      <alignment horizontal="center" vertical="center" wrapText="1"/>
      <protection hidden="1"/>
    </xf>
    <xf numFmtId="164" fontId="6" fillId="6" borderId="13" xfId="1" applyNumberFormat="1" applyFont="1" applyFill="1" applyBorder="1" applyAlignment="1" applyProtection="1">
      <alignment horizontal="center" vertical="center"/>
      <protection hidden="1"/>
    </xf>
    <xf numFmtId="164" fontId="6" fillId="6" borderId="14" xfId="1" applyNumberFormat="1" applyFont="1" applyFill="1" applyBorder="1" applyAlignment="1" applyProtection="1">
      <alignment horizontal="center" vertical="center"/>
      <protection hidden="1"/>
    </xf>
    <xf numFmtId="0" fontId="6" fillId="5" borderId="5" xfId="0" applyFont="1" applyFill="1" applyBorder="1" applyAlignment="1" applyProtection="1">
      <alignment horizontal="center" vertical="center" wrapText="1"/>
      <protection hidden="1"/>
    </xf>
    <xf numFmtId="0" fontId="6" fillId="4" borderId="25" xfId="0" applyFont="1" applyFill="1" applyBorder="1" applyAlignment="1" applyProtection="1">
      <alignment horizontal="center" vertical="center" wrapText="1"/>
      <protection hidden="1"/>
    </xf>
    <xf numFmtId="0" fontId="6" fillId="6" borderId="19" xfId="0" applyFont="1" applyFill="1" applyBorder="1" applyAlignment="1" applyProtection="1">
      <alignment horizontal="center" vertical="center" wrapText="1"/>
      <protection hidden="1"/>
    </xf>
    <xf numFmtId="0" fontId="6" fillId="6" borderId="24" xfId="0" applyFont="1" applyFill="1" applyBorder="1" applyAlignment="1" applyProtection="1">
      <alignment horizontal="center" vertical="center" wrapText="1"/>
      <protection hidden="1"/>
    </xf>
    <xf numFmtId="0" fontId="6" fillId="5" borderId="4" xfId="0" applyFont="1" applyFill="1" applyBorder="1" applyAlignment="1" applyProtection="1">
      <alignment horizontal="center" vertical="center" wrapText="1"/>
      <protection hidden="1"/>
    </xf>
    <xf numFmtId="164" fontId="6" fillId="6" borderId="16" xfId="1" applyNumberFormat="1" applyFont="1" applyFill="1" applyBorder="1" applyAlignment="1" applyProtection="1">
      <alignment horizontal="center" vertical="center"/>
      <protection hidden="1"/>
    </xf>
    <xf numFmtId="164" fontId="6" fillId="6" borderId="17" xfId="1" applyNumberFormat="1" applyFont="1" applyFill="1" applyBorder="1" applyAlignment="1" applyProtection="1">
      <alignment horizontal="center" vertical="center"/>
      <protection hidden="1"/>
    </xf>
    <xf numFmtId="0" fontId="2" fillId="2" borderId="1" xfId="0" applyFont="1" applyFill="1" applyBorder="1" applyAlignment="1" applyProtection="1">
      <alignment horizontal="center" vertical="top" wrapText="1"/>
      <protection hidden="1"/>
    </xf>
    <xf numFmtId="0" fontId="2" fillId="2" borderId="2" xfId="0" applyFont="1" applyFill="1" applyBorder="1" applyAlignment="1" applyProtection="1">
      <alignment horizontal="center" vertical="top" wrapText="1"/>
      <protection hidden="1"/>
    </xf>
    <xf numFmtId="0" fontId="2" fillId="2" borderId="3" xfId="0" applyFont="1" applyFill="1" applyBorder="1" applyAlignment="1" applyProtection="1">
      <alignment horizontal="center" vertical="top" wrapText="1"/>
      <protection hidden="1"/>
    </xf>
    <xf numFmtId="0" fontId="5" fillId="7" borderId="0" xfId="0" applyFont="1" applyFill="1" applyAlignment="1" applyProtection="1">
      <alignment horizontal="center" vertical="center" wrapText="1"/>
      <protection hidden="1"/>
    </xf>
    <xf numFmtId="0" fontId="5" fillId="7" borderId="27" xfId="0" applyFont="1" applyFill="1" applyBorder="1" applyAlignment="1" applyProtection="1">
      <alignment horizontal="center" vertical="center" wrapText="1"/>
      <protection hidden="1"/>
    </xf>
    <xf numFmtId="0" fontId="0" fillId="6" borderId="7" xfId="0" applyFill="1" applyBorder="1" applyAlignment="1" applyProtection="1">
      <alignment horizontal="right" vertical="center" wrapText="1"/>
      <protection hidden="1"/>
    </xf>
    <xf numFmtId="0" fontId="0" fillId="6" borderId="8" xfId="0" applyFill="1" applyBorder="1" applyAlignment="1" applyProtection="1">
      <alignment horizontal="right" vertical="center" wrapText="1"/>
      <protection hidden="1"/>
    </xf>
    <xf numFmtId="0" fontId="6" fillId="6" borderId="10" xfId="0" applyFont="1" applyFill="1" applyBorder="1" applyAlignment="1" applyProtection="1">
      <alignment horizontal="center"/>
      <protection hidden="1"/>
    </xf>
    <xf numFmtId="0" fontId="6" fillId="6" borderId="11" xfId="0" applyFont="1" applyFill="1" applyBorder="1" applyAlignment="1" applyProtection="1">
      <alignment horizontal="center"/>
      <protection hidden="1"/>
    </xf>
    <xf numFmtId="0" fontId="6" fillId="6" borderId="12" xfId="0" applyFont="1" applyFill="1" applyBorder="1" applyAlignment="1" applyProtection="1">
      <alignment horizontal="center"/>
      <protection hidden="1"/>
    </xf>
    <xf numFmtId="0" fontId="6" fillId="6" borderId="10" xfId="0" applyFont="1" applyFill="1" applyBorder="1" applyAlignment="1" applyProtection="1">
      <alignment horizontal="center" vertical="center"/>
      <protection hidden="1"/>
    </xf>
    <xf numFmtId="0" fontId="6" fillId="6" borderId="11" xfId="0" applyFont="1" applyFill="1" applyBorder="1" applyAlignment="1" applyProtection="1">
      <alignment horizontal="center" vertical="center"/>
      <protection hidden="1"/>
    </xf>
    <xf numFmtId="0" fontId="6" fillId="6" borderId="12" xfId="0" applyFont="1" applyFill="1" applyBorder="1" applyAlignment="1" applyProtection="1">
      <alignment horizontal="center" vertical="center"/>
      <protection hidden="1"/>
    </xf>
    <xf numFmtId="0" fontId="6" fillId="6" borderId="13" xfId="0" applyFont="1" applyFill="1" applyBorder="1" applyAlignment="1" applyProtection="1">
      <alignment horizontal="center" vertical="center"/>
      <protection hidden="1"/>
    </xf>
    <xf numFmtId="0" fontId="6" fillId="6" borderId="14" xfId="0" applyFont="1" applyFill="1" applyBorder="1" applyAlignment="1" applyProtection="1">
      <alignment horizontal="center" vertical="center"/>
      <protection hidden="1"/>
    </xf>
    <xf numFmtId="0" fontId="6" fillId="6" borderId="15" xfId="0" applyFont="1" applyFill="1" applyBorder="1" applyAlignment="1" applyProtection="1">
      <alignment horizontal="center" vertical="center"/>
      <protection hidden="1"/>
    </xf>
    <xf numFmtId="0" fontId="6" fillId="6" borderId="0" xfId="0" applyFont="1" applyFill="1" applyAlignment="1" applyProtection="1">
      <alignment horizontal="center" vertical="center"/>
      <protection hidden="1"/>
    </xf>
    <xf numFmtId="164" fontId="6" fillId="6" borderId="5" xfId="1" applyNumberFormat="1" applyFont="1" applyFill="1" applyBorder="1" applyAlignment="1" applyProtection="1">
      <alignment horizontal="center" vertical="center"/>
      <protection hidden="1"/>
    </xf>
    <xf numFmtId="0" fontId="6" fillId="6" borderId="4" xfId="0" applyFont="1" applyFill="1" applyBorder="1" applyAlignment="1" applyProtection="1">
      <alignment horizontal="center" vertical="center" wrapText="1"/>
      <protection hidden="1"/>
    </xf>
    <xf numFmtId="0" fontId="6" fillId="6" borderId="5" xfId="0" applyFont="1" applyFill="1" applyBorder="1" applyAlignment="1" applyProtection="1">
      <alignment horizontal="center" vertical="center" wrapText="1"/>
      <protection hidden="1"/>
    </xf>
    <xf numFmtId="0" fontId="6" fillId="0" borderId="4" xfId="0" applyFont="1" applyBorder="1" applyAlignment="1" applyProtection="1">
      <alignment horizontal="center" vertical="center" wrapText="1"/>
      <protection hidden="1"/>
    </xf>
    <xf numFmtId="0" fontId="0" fillId="5" borderId="22" xfId="0" applyFill="1" applyBorder="1" applyAlignment="1" applyProtection="1">
      <alignment horizontal="right" vertical="center"/>
      <protection hidden="1"/>
    </xf>
    <xf numFmtId="0" fontId="0" fillId="5" borderId="45" xfId="0" applyFill="1" applyBorder="1" applyAlignment="1" applyProtection="1">
      <alignment horizontal="right" vertical="center"/>
      <protection hidden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DB1770-C6C6-4835-AA3A-8514BDD3FBA5}">
  <sheetPr>
    <tabColor theme="4" tint="-0.499984740745262"/>
  </sheetPr>
  <dimension ref="A1:BG44"/>
  <sheetViews>
    <sheetView tabSelected="1" workbookViewId="0">
      <selection activeCell="C38" sqref="C38:C39"/>
    </sheetView>
  </sheetViews>
  <sheetFormatPr baseColWidth="10" defaultRowHeight="15" x14ac:dyDescent="0.25"/>
  <cols>
    <col min="1" max="1" width="19.28515625" style="205" customWidth="1"/>
    <col min="2" max="2" width="56.7109375" style="205" customWidth="1"/>
    <col min="3" max="3" width="18.28515625" style="205" customWidth="1"/>
    <col min="4" max="25" width="16.140625" customWidth="1"/>
    <col min="26" max="26" width="20.42578125" hidden="1" customWidth="1"/>
    <col min="27" max="27" width="0" hidden="1" customWidth="1"/>
    <col min="28" max="29" width="0" style="1" hidden="1" customWidth="1"/>
    <col min="30" max="31" width="0" hidden="1" customWidth="1"/>
    <col min="32" max="32" width="19.140625" hidden="1" customWidth="1"/>
    <col min="33" max="34" width="10.7109375" hidden="1" customWidth="1"/>
    <col min="35" max="36" width="10.7109375" style="1" hidden="1" customWidth="1"/>
    <col min="37" max="38" width="10.7109375" hidden="1" customWidth="1"/>
    <col min="39" max="39" width="20" style="2" hidden="1" customWidth="1"/>
    <col min="40" max="40" width="11.42578125" style="3" hidden="1" customWidth="1"/>
    <col min="41" max="41" width="0" style="3" hidden="1" customWidth="1"/>
    <col min="42" max="43" width="0" style="1" hidden="1" customWidth="1"/>
    <col min="44" max="45" width="0" style="3" hidden="1" customWidth="1"/>
    <col min="46" max="46" width="19.5703125" style="2" hidden="1" customWidth="1"/>
    <col min="47" max="47" width="11.28515625" hidden="1" customWidth="1"/>
    <col min="48" max="48" width="11.5703125" hidden="1" customWidth="1"/>
    <col min="49" max="50" width="11.5703125" style="1" hidden="1" customWidth="1"/>
    <col min="51" max="51" width="11.140625" hidden="1" customWidth="1"/>
    <col min="52" max="52" width="11.5703125" hidden="1" customWidth="1"/>
    <col min="53" max="53" width="18.7109375" style="2" hidden="1" customWidth="1"/>
    <col min="54" max="54" width="18.28515625" hidden="1" customWidth="1"/>
    <col min="55" max="55" width="0" hidden="1" customWidth="1"/>
    <col min="56" max="56" width="19.42578125" hidden="1" customWidth="1"/>
    <col min="57" max="57" width="23.28515625" hidden="1" customWidth="1"/>
  </cols>
  <sheetData>
    <row r="1" spans="1:59" ht="141.75" customHeight="1" x14ac:dyDescent="0.25">
      <c r="A1" s="266" t="s">
        <v>61</v>
      </c>
      <c r="B1" s="267"/>
      <c r="C1" s="268"/>
    </row>
    <row r="2" spans="1:59" x14ac:dyDescent="0.25">
      <c r="A2" s="233" t="s">
        <v>0</v>
      </c>
      <c r="B2" s="4" t="s">
        <v>1</v>
      </c>
      <c r="C2" s="5"/>
    </row>
    <row r="3" spans="1:59" x14ac:dyDescent="0.25">
      <c r="A3" s="233"/>
      <c r="B3" s="4" t="s">
        <v>2</v>
      </c>
      <c r="C3" s="5"/>
    </row>
    <row r="4" spans="1:59" ht="15.75" x14ac:dyDescent="0.25">
      <c r="A4" s="233"/>
      <c r="B4" s="6" t="s">
        <v>3</v>
      </c>
      <c r="C4" s="5"/>
    </row>
    <row r="5" spans="1:59" ht="15" customHeight="1" x14ac:dyDescent="0.25">
      <c r="A5" s="233"/>
      <c r="B5" s="6" t="s">
        <v>4</v>
      </c>
      <c r="C5" s="7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10"/>
      <c r="BC5" s="10"/>
      <c r="BD5" s="10"/>
      <c r="BE5" s="269" t="s">
        <v>5</v>
      </c>
    </row>
    <row r="6" spans="1:59" ht="15" customHeight="1" thickBot="1" x14ac:dyDescent="0.3">
      <c r="A6" s="233"/>
      <c r="B6" s="6" t="s">
        <v>6</v>
      </c>
      <c r="C6" s="7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10"/>
      <c r="BC6" s="10"/>
      <c r="BD6" s="10"/>
      <c r="BE6" s="269"/>
    </row>
    <row r="7" spans="1:59" ht="15.75" customHeight="1" thickBot="1" x14ac:dyDescent="0.3">
      <c r="A7" s="271" t="s">
        <v>7</v>
      </c>
      <c r="B7" s="272"/>
      <c r="C7" s="11">
        <f>SUM(C2:C6)</f>
        <v>0</v>
      </c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273" t="s">
        <v>8</v>
      </c>
      <c r="AA7" s="274"/>
      <c r="AB7" s="274"/>
      <c r="AC7" s="274"/>
      <c r="AD7" s="274"/>
      <c r="AE7" s="274"/>
      <c r="AF7" s="275"/>
      <c r="AG7" s="273" t="s">
        <v>9</v>
      </c>
      <c r="AH7" s="274"/>
      <c r="AI7" s="274"/>
      <c r="AJ7" s="274"/>
      <c r="AK7" s="274"/>
      <c r="AL7" s="274"/>
      <c r="AM7" s="275"/>
      <c r="AN7" s="276" t="s">
        <v>10</v>
      </c>
      <c r="AO7" s="277"/>
      <c r="AP7" s="277"/>
      <c r="AQ7" s="277"/>
      <c r="AR7" s="277"/>
      <c r="AS7" s="277"/>
      <c r="AT7" s="278"/>
      <c r="AU7" s="279" t="s">
        <v>11</v>
      </c>
      <c r="AV7" s="279"/>
      <c r="AW7" s="279"/>
      <c r="AX7" s="279"/>
      <c r="AY7" s="279"/>
      <c r="AZ7" s="279"/>
      <c r="BA7" s="280"/>
      <c r="BB7" s="281" t="s">
        <v>6</v>
      </c>
      <c r="BC7" s="282"/>
      <c r="BD7" s="282"/>
      <c r="BE7" s="269"/>
    </row>
    <row r="8" spans="1:59" ht="32.25" customHeight="1" x14ac:dyDescent="0.25">
      <c r="A8" s="232" t="s">
        <v>12</v>
      </c>
      <c r="B8" s="247" t="s">
        <v>13</v>
      </c>
      <c r="C8" s="250" t="s">
        <v>14</v>
      </c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264">
        <f>4.6%*0.56</f>
        <v>2.5760000000000002E-2</v>
      </c>
      <c r="AA8" s="257"/>
      <c r="AB8" s="257"/>
      <c r="AC8" s="257"/>
      <c r="AD8" s="257"/>
      <c r="AE8" s="257"/>
      <c r="AF8" s="265"/>
      <c r="AG8" s="264">
        <f>4.5%*0.56</f>
        <v>2.52E-2</v>
      </c>
      <c r="AH8" s="257"/>
      <c r="AI8" s="257"/>
      <c r="AJ8" s="257"/>
      <c r="AK8" s="257"/>
      <c r="AL8" s="257"/>
      <c r="AM8" s="265"/>
      <c r="AN8" s="264">
        <v>0.24399999999999999</v>
      </c>
      <c r="AO8" s="257"/>
      <c r="AP8" s="257"/>
      <c r="AQ8" s="257"/>
      <c r="AR8" s="257"/>
      <c r="AS8" s="257"/>
      <c r="AT8" s="265"/>
      <c r="AU8" s="257">
        <f>(54.3%+12.2%)*0.56</f>
        <v>0.37240000000000001</v>
      </c>
      <c r="AV8" s="257"/>
      <c r="AW8" s="257"/>
      <c r="AX8" s="257"/>
      <c r="AY8" s="257"/>
      <c r="AZ8" s="257"/>
      <c r="BA8" s="258"/>
      <c r="BB8" s="283">
        <v>0.44</v>
      </c>
      <c r="BC8" s="283"/>
      <c r="BD8" s="283"/>
      <c r="BE8" s="269"/>
    </row>
    <row r="9" spans="1:59" ht="21.75" customHeight="1" x14ac:dyDescent="0.25">
      <c r="A9" s="233"/>
      <c r="B9" s="248"/>
      <c r="C9" s="251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284" t="s">
        <v>15</v>
      </c>
      <c r="AA9" s="285"/>
      <c r="AB9" s="241"/>
      <c r="AC9" s="242"/>
      <c r="AD9" s="285"/>
      <c r="AE9" s="285"/>
      <c r="AF9" s="261" t="s">
        <v>16</v>
      </c>
      <c r="AG9" s="286" t="s">
        <v>15</v>
      </c>
      <c r="AH9" s="256"/>
      <c r="AI9" s="241"/>
      <c r="AJ9" s="242"/>
      <c r="AK9" s="256"/>
      <c r="AL9" s="256"/>
      <c r="AM9" s="261" t="s">
        <v>16</v>
      </c>
      <c r="AN9" s="263" t="s">
        <v>15</v>
      </c>
      <c r="AO9" s="259"/>
      <c r="AP9" s="241"/>
      <c r="AQ9" s="242"/>
      <c r="AR9" s="259"/>
      <c r="AS9" s="259"/>
      <c r="AT9" s="253" t="s">
        <v>16</v>
      </c>
      <c r="AU9" s="255" t="s">
        <v>15</v>
      </c>
      <c r="AV9" s="256"/>
      <c r="AW9" s="241"/>
      <c r="AX9" s="242"/>
      <c r="AY9" s="256"/>
      <c r="AZ9" s="256"/>
      <c r="BA9" s="243" t="s">
        <v>16</v>
      </c>
      <c r="BB9" s="15" t="s">
        <v>15</v>
      </c>
      <c r="BC9" s="15"/>
      <c r="BD9" s="243" t="s">
        <v>16</v>
      </c>
      <c r="BE9" s="269"/>
    </row>
    <row r="10" spans="1:59" ht="21.75" customHeight="1" thickBot="1" x14ac:dyDescent="0.3">
      <c r="A10" s="234"/>
      <c r="B10" s="249"/>
      <c r="C10" s="252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6" t="s">
        <v>17</v>
      </c>
      <c r="AA10" s="17" t="s">
        <v>18</v>
      </c>
      <c r="AB10" s="18" t="s">
        <v>17</v>
      </c>
      <c r="AC10" s="18" t="s">
        <v>18</v>
      </c>
      <c r="AD10" s="17" t="s">
        <v>17</v>
      </c>
      <c r="AE10" s="17" t="s">
        <v>18</v>
      </c>
      <c r="AF10" s="262"/>
      <c r="AG10" s="19" t="s">
        <v>17</v>
      </c>
      <c r="AH10" s="20" t="s">
        <v>18</v>
      </c>
      <c r="AI10" s="18" t="s">
        <v>17</v>
      </c>
      <c r="AJ10" s="18" t="s">
        <v>18</v>
      </c>
      <c r="AK10" s="20" t="s">
        <v>17</v>
      </c>
      <c r="AL10" s="20" t="s">
        <v>18</v>
      </c>
      <c r="AM10" s="262"/>
      <c r="AN10" s="21" t="s">
        <v>17</v>
      </c>
      <c r="AO10" s="22" t="s">
        <v>18</v>
      </c>
      <c r="AP10" s="18" t="s">
        <v>17</v>
      </c>
      <c r="AQ10" s="18" t="s">
        <v>18</v>
      </c>
      <c r="AR10" s="22" t="s">
        <v>17</v>
      </c>
      <c r="AS10" s="22" t="s">
        <v>18</v>
      </c>
      <c r="AT10" s="254"/>
      <c r="AU10" s="23" t="s">
        <v>17</v>
      </c>
      <c r="AV10" s="20" t="s">
        <v>18</v>
      </c>
      <c r="AW10" s="18" t="s">
        <v>17</v>
      </c>
      <c r="AX10" s="18" t="s">
        <v>18</v>
      </c>
      <c r="AY10" s="20" t="s">
        <v>17</v>
      </c>
      <c r="AZ10" s="20" t="s">
        <v>18</v>
      </c>
      <c r="BA10" s="260"/>
      <c r="BB10" s="24" t="s">
        <v>17</v>
      </c>
      <c r="BC10" s="24" t="s">
        <v>18</v>
      </c>
      <c r="BD10" s="244"/>
      <c r="BE10" s="270"/>
    </row>
    <row r="11" spans="1:59" x14ac:dyDescent="0.25">
      <c r="A11" s="235" t="s">
        <v>19</v>
      </c>
      <c r="B11" s="28" t="s">
        <v>20</v>
      </c>
      <c r="C11" s="206">
        <f>BE11</f>
        <v>0</v>
      </c>
      <c r="Z11" s="27"/>
      <c r="AA11" s="28"/>
      <c r="AB11" s="29"/>
      <c r="AC11" s="29"/>
      <c r="AD11" s="28"/>
      <c r="AE11" s="28"/>
      <c r="AF11" s="30">
        <f>(Z11*AA11+AB11*AC11+AD11*AE11)*$C$2</f>
        <v>0</v>
      </c>
      <c r="AG11" s="31"/>
      <c r="AH11" s="25"/>
      <c r="AI11" s="29"/>
      <c r="AJ11" s="29"/>
      <c r="AK11" s="25"/>
      <c r="AL11" s="25"/>
      <c r="AM11" s="30">
        <f>(AG11*AH11+AI11*AJ11+AK11*AL11)*$C$3</f>
        <v>0</v>
      </c>
      <c r="AN11" s="32"/>
      <c r="AO11" s="28"/>
      <c r="AP11" s="29"/>
      <c r="AQ11" s="29"/>
      <c r="AR11" s="28"/>
      <c r="AS11" s="28"/>
      <c r="AT11" s="30">
        <f>(AN11*AO11+AP11*AQ11+AR11*AS11)*$C$4</f>
        <v>0</v>
      </c>
      <c r="AU11" s="33"/>
      <c r="AV11" s="34"/>
      <c r="AW11" s="35"/>
      <c r="AX11" s="35"/>
      <c r="AY11" s="34"/>
      <c r="AZ11" s="34"/>
      <c r="BA11" s="36">
        <f>(AU11*AV11+AW11*AX11+AY11*AZ11)*$C$5</f>
        <v>0</v>
      </c>
      <c r="BB11" s="37"/>
      <c r="BC11" s="38"/>
      <c r="BD11" s="39">
        <f>BB11*BC11*$C$6</f>
        <v>0</v>
      </c>
      <c r="BE11" s="40">
        <f>(BA11+AT11+AM11+AF11+BD11)/1000</f>
        <v>0</v>
      </c>
    </row>
    <row r="12" spans="1:59" x14ac:dyDescent="0.25">
      <c r="A12" s="236"/>
      <c r="B12" s="207" t="s">
        <v>21</v>
      </c>
      <c r="C12" s="208">
        <f t="shared" ref="C12:C42" si="0">BE12</f>
        <v>0</v>
      </c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42"/>
      <c r="AA12" s="43"/>
      <c r="AB12" s="44"/>
      <c r="AC12" s="44"/>
      <c r="AD12" s="43"/>
      <c r="AE12" s="43"/>
      <c r="AF12" s="45">
        <f t="shared" ref="AF12:AF42" si="1">(Z12*AA12+AB12*AC12+AD12*AE12)*$C$2</f>
        <v>0</v>
      </c>
      <c r="AG12" s="46"/>
      <c r="AH12" s="47"/>
      <c r="AI12" s="44"/>
      <c r="AJ12" s="44"/>
      <c r="AK12" s="47"/>
      <c r="AL12" s="47"/>
      <c r="AM12" s="48">
        <f t="shared" ref="AM12:AM42" si="2">(AG12*AH12+AI12*AJ12+AK12*AL12)*$C$3</f>
        <v>0</v>
      </c>
      <c r="AN12" s="49">
        <v>400</v>
      </c>
      <c r="AO12" s="43">
        <v>1</v>
      </c>
      <c r="AP12" s="44"/>
      <c r="AQ12" s="44"/>
      <c r="AR12" s="43"/>
      <c r="AS12" s="43"/>
      <c r="AT12" s="48">
        <f t="shared" ref="AT12:AT42" si="3">(AN12*AO12+AP12*AQ12+AR12*AS12)*$C$4</f>
        <v>0</v>
      </c>
      <c r="AU12" s="50">
        <v>800</v>
      </c>
      <c r="AV12" s="51">
        <v>1</v>
      </c>
      <c r="AW12" s="52"/>
      <c r="AX12" s="52"/>
      <c r="AY12" s="51"/>
      <c r="AZ12" s="51"/>
      <c r="BA12" s="53">
        <f t="shared" ref="BA12:BA42" si="4">(AU12*AV12+AW12*AX12+AY12*AZ12)*$C$5</f>
        <v>0</v>
      </c>
      <c r="BB12" s="54">
        <v>800</v>
      </c>
      <c r="BC12" s="55">
        <v>1</v>
      </c>
      <c r="BD12" s="48">
        <f t="shared" ref="BD12:BD42" si="5">BB12*BC12*$C$6</f>
        <v>0</v>
      </c>
      <c r="BE12" s="56">
        <f t="shared" ref="BE12:BE42" si="6">(BA12+AT12+AM12+AF12+BD12)/1000</f>
        <v>0</v>
      </c>
    </row>
    <row r="13" spans="1:59" x14ac:dyDescent="0.25">
      <c r="A13" s="236"/>
      <c r="B13" s="207" t="s">
        <v>22</v>
      </c>
      <c r="C13" s="208">
        <f t="shared" si="0"/>
        <v>0</v>
      </c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57"/>
      <c r="AA13" s="58"/>
      <c r="AB13" s="59"/>
      <c r="AC13" s="59"/>
      <c r="AD13" s="58"/>
      <c r="AE13" s="58"/>
      <c r="AF13" s="45">
        <f t="shared" si="1"/>
        <v>0</v>
      </c>
      <c r="AG13" s="60"/>
      <c r="AH13" s="61"/>
      <c r="AI13" s="59"/>
      <c r="AJ13" s="59"/>
      <c r="AK13" s="61"/>
      <c r="AL13" s="61"/>
      <c r="AM13" s="48">
        <f t="shared" si="2"/>
        <v>0</v>
      </c>
      <c r="AN13" s="62"/>
      <c r="AO13" s="58"/>
      <c r="AP13" s="59"/>
      <c r="AQ13" s="59"/>
      <c r="AR13" s="58"/>
      <c r="AS13" s="58"/>
      <c r="AT13" s="48">
        <f t="shared" si="3"/>
        <v>0</v>
      </c>
      <c r="AU13" s="63"/>
      <c r="AV13" s="64"/>
      <c r="AW13" s="65"/>
      <c r="AX13" s="65"/>
      <c r="AY13" s="64"/>
      <c r="AZ13" s="64"/>
      <c r="BA13" s="53">
        <f t="shared" si="4"/>
        <v>0</v>
      </c>
      <c r="BB13" s="66"/>
      <c r="BC13" s="67"/>
      <c r="BD13" s="68">
        <f t="shared" si="5"/>
        <v>0</v>
      </c>
      <c r="BE13" s="69">
        <f t="shared" si="6"/>
        <v>0</v>
      </c>
    </row>
    <row r="14" spans="1:59" ht="15.75" customHeight="1" thickBot="1" x14ac:dyDescent="0.3">
      <c r="A14" s="237"/>
      <c r="B14" s="209" t="s">
        <v>23</v>
      </c>
      <c r="C14" s="210">
        <f t="shared" si="0"/>
        <v>0</v>
      </c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70"/>
      <c r="AA14" s="71"/>
      <c r="AB14" s="72"/>
      <c r="AC14" s="72"/>
      <c r="AD14" s="71"/>
      <c r="AE14" s="71"/>
      <c r="AF14" s="73">
        <f t="shared" si="1"/>
        <v>0</v>
      </c>
      <c r="AG14" s="74"/>
      <c r="AH14" s="75"/>
      <c r="AI14" s="72"/>
      <c r="AJ14" s="72"/>
      <c r="AK14" s="75"/>
      <c r="AL14" s="75"/>
      <c r="AM14" s="76">
        <f t="shared" si="2"/>
        <v>0</v>
      </c>
      <c r="AN14" s="77"/>
      <c r="AO14" s="71"/>
      <c r="AP14" s="72"/>
      <c r="AQ14" s="72"/>
      <c r="AR14" s="71"/>
      <c r="AS14" s="71"/>
      <c r="AT14" s="76">
        <f t="shared" si="3"/>
        <v>0</v>
      </c>
      <c r="AU14" s="78"/>
      <c r="AV14" s="79"/>
      <c r="AW14" s="80"/>
      <c r="AX14" s="80"/>
      <c r="AY14" s="79"/>
      <c r="AZ14" s="79"/>
      <c r="BA14" s="81">
        <f t="shared" si="4"/>
        <v>0</v>
      </c>
      <c r="BB14" s="82"/>
      <c r="BC14" s="83"/>
      <c r="BD14" s="76">
        <f t="shared" si="5"/>
        <v>0</v>
      </c>
      <c r="BE14" s="84">
        <f t="shared" si="6"/>
        <v>0</v>
      </c>
      <c r="BG14" t="s">
        <v>24</v>
      </c>
    </row>
    <row r="15" spans="1:59" x14ac:dyDescent="0.25">
      <c r="A15" s="245" t="s">
        <v>25</v>
      </c>
      <c r="B15" s="191" t="s">
        <v>26</v>
      </c>
      <c r="C15" s="211">
        <f t="shared" si="0"/>
        <v>0</v>
      </c>
      <c r="Z15" s="27"/>
      <c r="AA15" s="28"/>
      <c r="AB15" s="29"/>
      <c r="AC15" s="29"/>
      <c r="AD15" s="28"/>
      <c r="AE15" s="28"/>
      <c r="AF15" s="30">
        <f t="shared" si="1"/>
        <v>0</v>
      </c>
      <c r="AG15" s="31"/>
      <c r="AH15" s="25"/>
      <c r="AI15" s="29"/>
      <c r="AJ15" s="29"/>
      <c r="AK15" s="25"/>
      <c r="AL15" s="25"/>
      <c r="AM15" s="39">
        <f t="shared" si="2"/>
        <v>0</v>
      </c>
      <c r="AN15" s="32"/>
      <c r="AO15" s="28"/>
      <c r="AP15" s="29"/>
      <c r="AQ15" s="29"/>
      <c r="AR15" s="28"/>
      <c r="AS15" s="28"/>
      <c r="AT15" s="39">
        <f t="shared" si="3"/>
        <v>0</v>
      </c>
      <c r="AU15" s="33"/>
      <c r="AV15" s="34"/>
      <c r="AW15" s="35"/>
      <c r="AX15" s="35"/>
      <c r="AY15" s="34"/>
      <c r="AZ15" s="34"/>
      <c r="BA15" s="86">
        <f t="shared" si="4"/>
        <v>0</v>
      </c>
      <c r="BB15" s="87">
        <v>525</v>
      </c>
      <c r="BC15" s="38">
        <v>1</v>
      </c>
      <c r="BD15" s="88">
        <f t="shared" si="5"/>
        <v>0</v>
      </c>
      <c r="BE15" s="89">
        <f t="shared" si="6"/>
        <v>0</v>
      </c>
    </row>
    <row r="16" spans="1:59" x14ac:dyDescent="0.25">
      <c r="A16" s="233"/>
      <c r="B16" s="43" t="s">
        <v>27</v>
      </c>
      <c r="C16" s="212">
        <f t="shared" si="0"/>
        <v>0</v>
      </c>
      <c r="Z16" s="42"/>
      <c r="AA16" s="43"/>
      <c r="AB16" s="44"/>
      <c r="AC16" s="44"/>
      <c r="AD16" s="43"/>
      <c r="AE16" s="43"/>
      <c r="AF16" s="45">
        <f t="shared" si="1"/>
        <v>0</v>
      </c>
      <c r="AG16" s="46"/>
      <c r="AH16" s="47"/>
      <c r="AI16" s="44"/>
      <c r="AJ16" s="44"/>
      <c r="AK16" s="47"/>
      <c r="AL16" s="47"/>
      <c r="AM16" s="45">
        <f t="shared" si="2"/>
        <v>0</v>
      </c>
      <c r="AN16" s="49"/>
      <c r="AO16" s="43"/>
      <c r="AP16" s="44"/>
      <c r="AQ16" s="44"/>
      <c r="AR16" s="43"/>
      <c r="AS16" s="43"/>
      <c r="AT16" s="45">
        <f t="shared" si="3"/>
        <v>0</v>
      </c>
      <c r="AU16" s="50"/>
      <c r="AV16" s="51"/>
      <c r="AW16" s="52"/>
      <c r="AX16" s="52"/>
      <c r="AY16" s="51"/>
      <c r="AZ16" s="51"/>
      <c r="BA16" s="90">
        <f t="shared" si="4"/>
        <v>0</v>
      </c>
      <c r="BB16" s="91"/>
      <c r="BC16" s="55"/>
      <c r="BD16" s="92">
        <f t="shared" si="5"/>
        <v>0</v>
      </c>
      <c r="BE16" s="93">
        <f t="shared" si="6"/>
        <v>0</v>
      </c>
    </row>
    <row r="17" spans="1:57" ht="16.5" customHeight="1" x14ac:dyDescent="0.25">
      <c r="A17" s="233"/>
      <c r="B17" s="43" t="s">
        <v>28</v>
      </c>
      <c r="C17" s="212">
        <f t="shared" si="0"/>
        <v>0</v>
      </c>
      <c r="Z17" s="42"/>
      <c r="AA17" s="43"/>
      <c r="AB17" s="44"/>
      <c r="AC17" s="44"/>
      <c r="AD17" s="43"/>
      <c r="AE17" s="43"/>
      <c r="AF17" s="45">
        <f t="shared" si="1"/>
        <v>0</v>
      </c>
      <c r="AG17" s="46"/>
      <c r="AH17" s="47"/>
      <c r="AI17" s="44"/>
      <c r="AJ17" s="44"/>
      <c r="AK17" s="47"/>
      <c r="AL17" s="47"/>
      <c r="AM17" s="45">
        <f t="shared" si="2"/>
        <v>0</v>
      </c>
      <c r="AN17" s="49"/>
      <c r="AO17" s="43"/>
      <c r="AP17" s="44"/>
      <c r="AQ17" s="44"/>
      <c r="AR17" s="43"/>
      <c r="AS17" s="43"/>
      <c r="AT17" s="45">
        <f t="shared" si="3"/>
        <v>0</v>
      </c>
      <c r="AU17" s="50"/>
      <c r="AV17" s="51"/>
      <c r="AW17" s="52"/>
      <c r="AX17" s="44"/>
      <c r="AY17" s="51"/>
      <c r="AZ17" s="51"/>
      <c r="BA17" s="90">
        <f t="shared" si="4"/>
        <v>0</v>
      </c>
      <c r="BB17" s="91"/>
      <c r="BC17" s="55"/>
      <c r="BD17" s="92">
        <f t="shared" si="5"/>
        <v>0</v>
      </c>
      <c r="BE17" s="93">
        <f t="shared" si="6"/>
        <v>0</v>
      </c>
    </row>
    <row r="18" spans="1:57" x14ac:dyDescent="0.25">
      <c r="A18" s="233"/>
      <c r="B18" s="207" t="s">
        <v>29</v>
      </c>
      <c r="C18" s="208">
        <f t="shared" si="0"/>
        <v>0</v>
      </c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42"/>
      <c r="AA18" s="43"/>
      <c r="AB18" s="44"/>
      <c r="AC18" s="44"/>
      <c r="AD18" s="43"/>
      <c r="AE18" s="43"/>
      <c r="AF18" s="45">
        <f t="shared" si="1"/>
        <v>0</v>
      </c>
      <c r="AG18" s="46"/>
      <c r="AH18" s="47"/>
      <c r="AI18" s="44"/>
      <c r="AJ18" s="44"/>
      <c r="AK18" s="47"/>
      <c r="AL18" s="47"/>
      <c r="AM18" s="45">
        <f t="shared" si="2"/>
        <v>0</v>
      </c>
      <c r="AN18" s="49"/>
      <c r="AO18" s="43"/>
      <c r="AP18" s="44"/>
      <c r="AQ18" s="44"/>
      <c r="AR18" s="43"/>
      <c r="AS18" s="43"/>
      <c r="AT18" s="45">
        <f t="shared" si="3"/>
        <v>0</v>
      </c>
      <c r="AU18" s="50"/>
      <c r="AV18" s="51"/>
      <c r="AW18" s="52"/>
      <c r="AX18" s="44"/>
      <c r="AY18" s="51"/>
      <c r="AZ18" s="51"/>
      <c r="BA18" s="90">
        <f t="shared" si="4"/>
        <v>0</v>
      </c>
      <c r="BB18" s="91"/>
      <c r="BC18" s="55"/>
      <c r="BD18" s="92">
        <f t="shared" si="5"/>
        <v>0</v>
      </c>
      <c r="BE18" s="93">
        <f t="shared" si="6"/>
        <v>0</v>
      </c>
    </row>
    <row r="19" spans="1:57" x14ac:dyDescent="0.25">
      <c r="A19" s="233"/>
      <c r="B19" s="207" t="s">
        <v>30</v>
      </c>
      <c r="C19" s="208">
        <f t="shared" si="0"/>
        <v>0</v>
      </c>
      <c r="D19" s="41"/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41"/>
      <c r="Z19" s="42"/>
      <c r="AA19" s="43"/>
      <c r="AB19" s="44"/>
      <c r="AC19" s="44"/>
      <c r="AD19" s="43"/>
      <c r="AE19" s="43"/>
      <c r="AF19" s="45">
        <f t="shared" si="1"/>
        <v>0</v>
      </c>
      <c r="AG19" s="46"/>
      <c r="AH19" s="47"/>
      <c r="AI19" s="44"/>
      <c r="AJ19" s="44"/>
      <c r="AK19" s="47"/>
      <c r="AL19" s="47"/>
      <c r="AM19" s="45">
        <f t="shared" si="2"/>
        <v>0</v>
      </c>
      <c r="AN19" s="49"/>
      <c r="AO19" s="43"/>
      <c r="AP19" s="44"/>
      <c r="AQ19" s="44"/>
      <c r="AR19" s="43"/>
      <c r="AS19" s="43"/>
      <c r="AT19" s="45">
        <f t="shared" si="3"/>
        <v>0</v>
      </c>
      <c r="AU19" s="50"/>
      <c r="AV19" s="51"/>
      <c r="AW19" s="52"/>
      <c r="AX19" s="44"/>
      <c r="AY19" s="51"/>
      <c r="AZ19" s="51"/>
      <c r="BA19" s="90">
        <f t="shared" si="4"/>
        <v>0</v>
      </c>
      <c r="BB19" s="91"/>
      <c r="BC19" s="55"/>
      <c r="BD19" s="92">
        <f t="shared" si="5"/>
        <v>0</v>
      </c>
      <c r="BE19" s="93">
        <f t="shared" si="6"/>
        <v>0</v>
      </c>
    </row>
    <row r="20" spans="1:57" x14ac:dyDescent="0.25">
      <c r="A20" s="233"/>
      <c r="B20" s="43" t="s">
        <v>31</v>
      </c>
      <c r="C20" s="212">
        <f t="shared" si="0"/>
        <v>0</v>
      </c>
      <c r="Z20" s="42">
        <v>30</v>
      </c>
      <c r="AA20" s="43">
        <v>1</v>
      </c>
      <c r="AB20" s="44"/>
      <c r="AC20" s="44"/>
      <c r="AD20" s="43"/>
      <c r="AE20" s="43"/>
      <c r="AF20" s="45">
        <f t="shared" si="1"/>
        <v>0</v>
      </c>
      <c r="AG20" s="46">
        <v>30</v>
      </c>
      <c r="AH20" s="47">
        <v>1</v>
      </c>
      <c r="AI20" s="44"/>
      <c r="AJ20" s="44"/>
      <c r="AK20" s="47"/>
      <c r="AL20" s="47"/>
      <c r="AM20" s="45">
        <f t="shared" si="2"/>
        <v>0</v>
      </c>
      <c r="AN20" s="49">
        <v>15</v>
      </c>
      <c r="AO20" s="43">
        <v>1</v>
      </c>
      <c r="AP20" s="44"/>
      <c r="AQ20" s="44"/>
      <c r="AR20" s="43"/>
      <c r="AS20" s="43"/>
      <c r="AT20" s="45">
        <f t="shared" si="3"/>
        <v>0</v>
      </c>
      <c r="AU20" s="50">
        <v>15</v>
      </c>
      <c r="AV20" s="51">
        <v>1</v>
      </c>
      <c r="AW20" s="52"/>
      <c r="AX20" s="44"/>
      <c r="AY20" s="51"/>
      <c r="AZ20" s="51"/>
      <c r="BA20" s="90">
        <f t="shared" si="4"/>
        <v>0</v>
      </c>
      <c r="BB20" s="91">
        <v>15</v>
      </c>
      <c r="BC20" s="55">
        <v>1</v>
      </c>
      <c r="BD20" s="92">
        <f t="shared" si="5"/>
        <v>0</v>
      </c>
      <c r="BE20" s="93">
        <f>(BA20+AT20+AM20+AF20+BD20)</f>
        <v>0</v>
      </c>
    </row>
    <row r="21" spans="1:57" ht="15" customHeight="1" x14ac:dyDescent="0.25">
      <c r="A21" s="233"/>
      <c r="B21" s="207" t="s">
        <v>32</v>
      </c>
      <c r="C21" s="208">
        <f t="shared" si="0"/>
        <v>0</v>
      </c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2"/>
      <c r="AA21" s="43"/>
      <c r="AB21" s="44"/>
      <c r="AC21" s="44"/>
      <c r="AD21" s="43"/>
      <c r="AE21" s="43"/>
      <c r="AF21" s="45">
        <f t="shared" si="1"/>
        <v>0</v>
      </c>
      <c r="AG21" s="46"/>
      <c r="AH21" s="47"/>
      <c r="AI21" s="44"/>
      <c r="AJ21" s="44"/>
      <c r="AK21" s="47"/>
      <c r="AL21" s="47"/>
      <c r="AM21" s="45">
        <f t="shared" si="2"/>
        <v>0</v>
      </c>
      <c r="AN21" s="49"/>
      <c r="AO21" s="43"/>
      <c r="AP21" s="44"/>
      <c r="AQ21" s="44"/>
      <c r="AR21" s="43"/>
      <c r="AS21" s="43"/>
      <c r="AT21" s="45">
        <f t="shared" si="3"/>
        <v>0</v>
      </c>
      <c r="AU21" s="50"/>
      <c r="AV21" s="51"/>
      <c r="AW21" s="52"/>
      <c r="AX21" s="44"/>
      <c r="AY21" s="51"/>
      <c r="AZ21" s="51"/>
      <c r="BA21" s="90">
        <f t="shared" si="4"/>
        <v>0</v>
      </c>
      <c r="BB21" s="91"/>
      <c r="BC21" s="55"/>
      <c r="BD21" s="92">
        <f t="shared" si="5"/>
        <v>0</v>
      </c>
      <c r="BE21" s="93">
        <f t="shared" si="6"/>
        <v>0</v>
      </c>
    </row>
    <row r="22" spans="1:57" ht="15.75" thickBot="1" x14ac:dyDescent="0.3">
      <c r="A22" s="246"/>
      <c r="B22" s="213" t="s">
        <v>33</v>
      </c>
      <c r="C22" s="214">
        <f t="shared" si="0"/>
        <v>0</v>
      </c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57"/>
      <c r="AA22" s="58"/>
      <c r="AB22" s="59"/>
      <c r="AC22" s="59"/>
      <c r="AD22" s="58"/>
      <c r="AE22" s="58"/>
      <c r="AF22" s="94">
        <f t="shared" si="1"/>
        <v>0</v>
      </c>
      <c r="AG22" s="60"/>
      <c r="AH22" s="61"/>
      <c r="AI22" s="59"/>
      <c r="AJ22" s="59"/>
      <c r="AK22" s="61"/>
      <c r="AL22" s="61"/>
      <c r="AM22" s="94">
        <f t="shared" si="2"/>
        <v>0</v>
      </c>
      <c r="AN22" s="62"/>
      <c r="AO22" s="58"/>
      <c r="AP22" s="59"/>
      <c r="AQ22" s="59"/>
      <c r="AR22" s="58"/>
      <c r="AS22" s="58"/>
      <c r="AT22" s="94">
        <f t="shared" si="3"/>
        <v>0</v>
      </c>
      <c r="AU22" s="63"/>
      <c r="AV22" s="64"/>
      <c r="AW22" s="65"/>
      <c r="AX22" s="59"/>
      <c r="AY22" s="64"/>
      <c r="AZ22" s="64"/>
      <c r="BA22" s="95">
        <f t="shared" si="4"/>
        <v>0</v>
      </c>
      <c r="BB22" s="96"/>
      <c r="BC22" s="67"/>
      <c r="BD22" s="97">
        <f t="shared" si="5"/>
        <v>0</v>
      </c>
      <c r="BE22" s="98">
        <f t="shared" si="6"/>
        <v>0</v>
      </c>
    </row>
    <row r="23" spans="1:57" x14ac:dyDescent="0.25">
      <c r="A23" s="232" t="s">
        <v>34</v>
      </c>
      <c r="B23" s="215" t="s">
        <v>35</v>
      </c>
      <c r="C23" s="216">
        <f t="shared" si="0"/>
        <v>0</v>
      </c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  <c r="Y23" s="41"/>
      <c r="Z23" s="27"/>
      <c r="AA23" s="28"/>
      <c r="AB23" s="29"/>
      <c r="AC23" s="29"/>
      <c r="AD23" s="28"/>
      <c r="AE23" s="28"/>
      <c r="AF23" s="39">
        <f t="shared" si="1"/>
        <v>0</v>
      </c>
      <c r="AG23" s="31"/>
      <c r="AH23" s="25"/>
      <c r="AI23" s="29"/>
      <c r="AJ23" s="29"/>
      <c r="AK23" s="25"/>
      <c r="AL23" s="25"/>
      <c r="AM23" s="39">
        <f t="shared" si="2"/>
        <v>0</v>
      </c>
      <c r="AN23" s="32"/>
      <c r="AO23" s="28"/>
      <c r="AP23" s="29"/>
      <c r="AQ23" s="29"/>
      <c r="AR23" s="28"/>
      <c r="AS23" s="28"/>
      <c r="AT23" s="39">
        <f t="shared" si="3"/>
        <v>0</v>
      </c>
      <c r="AU23" s="33"/>
      <c r="AV23" s="34"/>
      <c r="AW23" s="35"/>
      <c r="AX23" s="29"/>
      <c r="AY23" s="34"/>
      <c r="AZ23" s="34"/>
      <c r="BA23" s="88">
        <f t="shared" si="4"/>
        <v>0</v>
      </c>
      <c r="BB23" s="99">
        <v>500</v>
      </c>
      <c r="BC23" s="100">
        <v>1</v>
      </c>
      <c r="BD23" s="39">
        <f t="shared" si="5"/>
        <v>0</v>
      </c>
      <c r="BE23" s="40">
        <f t="shared" si="6"/>
        <v>0</v>
      </c>
    </row>
    <row r="24" spans="1:57" x14ac:dyDescent="0.25">
      <c r="A24" s="233"/>
      <c r="B24" s="207" t="s">
        <v>36</v>
      </c>
      <c r="C24" s="208">
        <f t="shared" si="0"/>
        <v>0</v>
      </c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42"/>
      <c r="AA24" s="43"/>
      <c r="AB24" s="44"/>
      <c r="AC24" s="44"/>
      <c r="AD24" s="43"/>
      <c r="AE24" s="43"/>
      <c r="AF24" s="45">
        <f t="shared" si="1"/>
        <v>0</v>
      </c>
      <c r="AG24" s="46"/>
      <c r="AH24" s="47"/>
      <c r="AI24" s="44"/>
      <c r="AJ24" s="44"/>
      <c r="AK24" s="47"/>
      <c r="AL24" s="47"/>
      <c r="AM24" s="45">
        <f t="shared" si="2"/>
        <v>0</v>
      </c>
      <c r="AN24" s="49"/>
      <c r="AO24" s="43"/>
      <c r="AP24" s="44"/>
      <c r="AQ24" s="44"/>
      <c r="AR24" s="43"/>
      <c r="AS24" s="43"/>
      <c r="AT24" s="45">
        <f t="shared" si="3"/>
        <v>0</v>
      </c>
      <c r="AU24" s="50"/>
      <c r="AV24" s="51"/>
      <c r="AW24" s="52"/>
      <c r="AX24" s="44"/>
      <c r="AY24" s="51"/>
      <c r="AZ24" s="51"/>
      <c r="BA24" s="92">
        <f t="shared" si="4"/>
        <v>0</v>
      </c>
      <c r="BB24" s="101">
        <v>500</v>
      </c>
      <c r="BC24" s="102">
        <v>1</v>
      </c>
      <c r="BD24" s="45">
        <f t="shared" si="5"/>
        <v>0</v>
      </c>
      <c r="BE24" s="56">
        <f t="shared" si="6"/>
        <v>0</v>
      </c>
    </row>
    <row r="25" spans="1:57" ht="31.5" customHeight="1" thickBot="1" x14ac:dyDescent="0.3">
      <c r="A25" s="234"/>
      <c r="B25" s="217" t="s">
        <v>34</v>
      </c>
      <c r="C25" s="218">
        <f t="shared" si="0"/>
        <v>0</v>
      </c>
      <c r="D25" s="103"/>
      <c r="E25" s="103"/>
      <c r="F25" s="103"/>
      <c r="G25" s="103"/>
      <c r="H25" s="103"/>
      <c r="I25" s="103"/>
      <c r="J25" s="103"/>
      <c r="K25" s="103"/>
      <c r="L25" s="103"/>
      <c r="M25" s="103"/>
      <c r="N25" s="103"/>
      <c r="O25" s="103"/>
      <c r="P25" s="103"/>
      <c r="Q25" s="103"/>
      <c r="R25" s="103"/>
      <c r="S25" s="103"/>
      <c r="T25" s="103"/>
      <c r="U25" s="103"/>
      <c r="V25" s="103"/>
      <c r="W25" s="103"/>
      <c r="X25" s="103"/>
      <c r="Y25" s="103"/>
      <c r="Z25" s="70"/>
      <c r="AA25" s="71"/>
      <c r="AB25" s="72"/>
      <c r="AC25" s="72"/>
      <c r="AD25" s="71"/>
      <c r="AE25" s="71"/>
      <c r="AF25" s="73">
        <f t="shared" si="1"/>
        <v>0</v>
      </c>
      <c r="AG25" s="74"/>
      <c r="AH25" s="75"/>
      <c r="AI25" s="72"/>
      <c r="AJ25" s="72"/>
      <c r="AK25" s="75"/>
      <c r="AL25" s="75"/>
      <c r="AM25" s="73">
        <f t="shared" si="2"/>
        <v>0</v>
      </c>
      <c r="AN25" s="77"/>
      <c r="AO25" s="71"/>
      <c r="AP25" s="72"/>
      <c r="AQ25" s="72"/>
      <c r="AR25" s="71"/>
      <c r="AS25" s="71"/>
      <c r="AT25" s="73">
        <f t="shared" si="3"/>
        <v>0</v>
      </c>
      <c r="AU25" s="78"/>
      <c r="AV25" s="79"/>
      <c r="AW25" s="80"/>
      <c r="AX25" s="80"/>
      <c r="AY25" s="79"/>
      <c r="AZ25" s="79"/>
      <c r="BA25" s="104">
        <f t="shared" si="4"/>
        <v>0</v>
      </c>
      <c r="BB25" s="77"/>
      <c r="BC25" s="105"/>
      <c r="BD25" s="73">
        <f t="shared" si="5"/>
        <v>0</v>
      </c>
      <c r="BE25" s="84">
        <f t="shared" si="6"/>
        <v>0</v>
      </c>
    </row>
    <row r="26" spans="1:57" ht="15.75" thickBot="1" x14ac:dyDescent="0.3">
      <c r="A26" s="106" t="s">
        <v>37</v>
      </c>
      <c r="B26" s="219" t="s">
        <v>38</v>
      </c>
      <c r="C26" s="220">
        <f t="shared" si="0"/>
        <v>0</v>
      </c>
      <c r="D26" s="103"/>
      <c r="E26" s="103"/>
      <c r="F26" s="103"/>
      <c r="G26" s="103"/>
      <c r="H26" s="103"/>
      <c r="I26" s="103"/>
      <c r="J26" s="103"/>
      <c r="K26" s="103"/>
      <c r="L26" s="103"/>
      <c r="M26" s="103"/>
      <c r="N26" s="103"/>
      <c r="O26" s="103"/>
      <c r="P26" s="103"/>
      <c r="Q26" s="103"/>
      <c r="R26" s="103"/>
      <c r="S26" s="103"/>
      <c r="T26" s="103"/>
      <c r="U26" s="103"/>
      <c r="V26" s="103"/>
      <c r="W26" s="103"/>
      <c r="X26" s="103"/>
      <c r="Y26" s="103"/>
      <c r="Z26" s="107"/>
      <c r="AA26" s="108"/>
      <c r="AB26" s="109"/>
      <c r="AC26" s="109"/>
      <c r="AD26" s="108"/>
      <c r="AE26" s="108"/>
      <c r="AF26" s="110">
        <f t="shared" si="1"/>
        <v>0</v>
      </c>
      <c r="AG26" s="111"/>
      <c r="AH26" s="112"/>
      <c r="AI26" s="109"/>
      <c r="AJ26" s="109"/>
      <c r="AK26" s="112"/>
      <c r="AL26" s="112"/>
      <c r="AM26" s="110">
        <f t="shared" si="2"/>
        <v>0</v>
      </c>
      <c r="AN26" s="113"/>
      <c r="AO26" s="108"/>
      <c r="AP26" s="109"/>
      <c r="AQ26" s="109"/>
      <c r="AR26" s="108"/>
      <c r="AS26" s="108"/>
      <c r="AT26" s="110">
        <f t="shared" si="3"/>
        <v>0</v>
      </c>
      <c r="AU26" s="114"/>
      <c r="AV26" s="115"/>
      <c r="AW26" s="116"/>
      <c r="AX26" s="116"/>
      <c r="AY26" s="115"/>
      <c r="AZ26" s="115"/>
      <c r="BA26" s="117">
        <f t="shared" si="4"/>
        <v>0</v>
      </c>
      <c r="BB26" s="118"/>
      <c r="BC26" s="119"/>
      <c r="BD26" s="120">
        <f t="shared" si="5"/>
        <v>0</v>
      </c>
      <c r="BE26" s="121">
        <f t="shared" si="6"/>
        <v>0</v>
      </c>
    </row>
    <row r="27" spans="1:57" ht="32.25" customHeight="1" thickBot="1" x14ac:dyDescent="0.3">
      <c r="A27" s="122" t="s">
        <v>39</v>
      </c>
      <c r="B27" s="221" t="s">
        <v>40</v>
      </c>
      <c r="C27" s="222">
        <f t="shared" si="0"/>
        <v>0</v>
      </c>
      <c r="D27" s="103"/>
      <c r="E27" s="103"/>
      <c r="F27" s="103"/>
      <c r="G27" s="103"/>
      <c r="H27" s="103"/>
      <c r="I27" s="103"/>
      <c r="J27" s="103"/>
      <c r="K27" s="103"/>
      <c r="L27" s="103"/>
      <c r="M27" s="103"/>
      <c r="N27" s="103"/>
      <c r="O27" s="103"/>
      <c r="P27" s="103"/>
      <c r="Q27" s="103"/>
      <c r="R27" s="103"/>
      <c r="S27" s="103"/>
      <c r="T27" s="103"/>
      <c r="U27" s="103"/>
      <c r="V27" s="103"/>
      <c r="W27" s="103"/>
      <c r="X27" s="103"/>
      <c r="Y27" s="103"/>
      <c r="Z27" s="123"/>
      <c r="AA27" s="124"/>
      <c r="AB27" s="125"/>
      <c r="AC27" s="125"/>
      <c r="AD27" s="124"/>
      <c r="AE27" s="124"/>
      <c r="AF27" s="126">
        <f t="shared" si="1"/>
        <v>0</v>
      </c>
      <c r="AG27" s="127"/>
      <c r="AH27" s="128"/>
      <c r="AI27" s="125"/>
      <c r="AJ27" s="125"/>
      <c r="AK27" s="128"/>
      <c r="AL27" s="128"/>
      <c r="AM27" s="126">
        <f t="shared" si="2"/>
        <v>0</v>
      </c>
      <c r="AN27" s="129"/>
      <c r="AO27" s="124"/>
      <c r="AP27" s="125"/>
      <c r="AQ27" s="125"/>
      <c r="AR27" s="124"/>
      <c r="AS27" s="124"/>
      <c r="AT27" s="126">
        <f t="shared" si="3"/>
        <v>0</v>
      </c>
      <c r="AU27" s="130"/>
      <c r="AV27" s="131"/>
      <c r="AW27" s="132"/>
      <c r="AX27" s="132"/>
      <c r="AY27" s="131"/>
      <c r="AZ27" s="131"/>
      <c r="BA27" s="133">
        <f t="shared" si="4"/>
        <v>0</v>
      </c>
      <c r="BB27" s="134"/>
      <c r="BC27" s="135"/>
      <c r="BD27" s="136">
        <f t="shared" si="5"/>
        <v>0</v>
      </c>
      <c r="BE27" s="137">
        <f t="shared" si="6"/>
        <v>0</v>
      </c>
    </row>
    <row r="28" spans="1:57" ht="32.25" customHeight="1" x14ac:dyDescent="0.25">
      <c r="A28" s="235" t="s">
        <v>41</v>
      </c>
      <c r="B28" s="223" t="s">
        <v>42</v>
      </c>
      <c r="C28" s="224">
        <f t="shared" si="0"/>
        <v>0</v>
      </c>
      <c r="D28" s="103"/>
      <c r="E28" s="103"/>
      <c r="F28" s="103"/>
      <c r="G28" s="103"/>
      <c r="H28" s="103"/>
      <c r="I28" s="103"/>
      <c r="J28" s="103"/>
      <c r="K28" s="103"/>
      <c r="L28" s="103"/>
      <c r="M28" s="103"/>
      <c r="N28" s="103"/>
      <c r="O28" s="103"/>
      <c r="P28" s="103"/>
      <c r="Q28" s="103"/>
      <c r="R28" s="103"/>
      <c r="S28" s="103"/>
      <c r="T28" s="103"/>
      <c r="U28" s="103"/>
      <c r="V28" s="103"/>
      <c r="W28" s="103"/>
      <c r="X28" s="103"/>
      <c r="Y28" s="103"/>
      <c r="Z28" s="27"/>
      <c r="AA28" s="28"/>
      <c r="AB28" s="29"/>
      <c r="AC28" s="29"/>
      <c r="AD28" s="28"/>
      <c r="AE28" s="28"/>
      <c r="AF28" s="39">
        <f t="shared" si="1"/>
        <v>0</v>
      </c>
      <c r="AG28" s="31"/>
      <c r="AH28" s="25"/>
      <c r="AI28" s="29"/>
      <c r="AJ28" s="29"/>
      <c r="AK28" s="25"/>
      <c r="AL28" s="25"/>
      <c r="AM28" s="39">
        <f t="shared" si="2"/>
        <v>0</v>
      </c>
      <c r="AN28" s="27"/>
      <c r="AO28" s="28"/>
      <c r="AP28" s="29"/>
      <c r="AQ28" s="29"/>
      <c r="AR28" s="28"/>
      <c r="AS28" s="28"/>
      <c r="AT28" s="88">
        <f t="shared" si="3"/>
        <v>0</v>
      </c>
      <c r="AU28" s="138"/>
      <c r="AV28" s="34"/>
      <c r="AW28" s="35"/>
      <c r="AX28" s="35"/>
      <c r="AY28" s="34"/>
      <c r="AZ28" s="34"/>
      <c r="BA28" s="39">
        <f t="shared" si="4"/>
        <v>0</v>
      </c>
      <c r="BB28" s="139"/>
      <c r="BC28" s="140"/>
      <c r="BD28" s="141">
        <f t="shared" si="5"/>
        <v>0</v>
      </c>
      <c r="BE28" s="89">
        <f t="shared" si="6"/>
        <v>0</v>
      </c>
    </row>
    <row r="29" spans="1:57" ht="32.25" customHeight="1" x14ac:dyDescent="0.25">
      <c r="A29" s="236"/>
      <c r="B29" s="225" t="s">
        <v>43</v>
      </c>
      <c r="C29" s="226">
        <f t="shared" si="0"/>
        <v>0</v>
      </c>
      <c r="D29" s="103"/>
      <c r="E29" s="103"/>
      <c r="F29" s="103"/>
      <c r="G29" s="103"/>
      <c r="H29" s="103"/>
      <c r="I29" s="103"/>
      <c r="J29" s="103"/>
      <c r="K29" s="103"/>
      <c r="L29" s="103"/>
      <c r="M29" s="103"/>
      <c r="N29" s="103"/>
      <c r="O29" s="103"/>
      <c r="P29" s="103"/>
      <c r="Q29" s="103"/>
      <c r="R29" s="103"/>
      <c r="S29" s="103"/>
      <c r="T29" s="103"/>
      <c r="U29" s="103"/>
      <c r="V29" s="103"/>
      <c r="W29" s="103"/>
      <c r="X29" s="103"/>
      <c r="Y29" s="103"/>
      <c r="Z29" s="42">
        <v>500</v>
      </c>
      <c r="AA29" s="43">
        <v>1</v>
      </c>
      <c r="AB29" s="44"/>
      <c r="AC29" s="44"/>
      <c r="AD29" s="43"/>
      <c r="AE29" s="43"/>
      <c r="AF29" s="45">
        <f t="shared" si="1"/>
        <v>0</v>
      </c>
      <c r="AG29" s="46">
        <v>500</v>
      </c>
      <c r="AH29" s="47">
        <v>1</v>
      </c>
      <c r="AI29" s="44"/>
      <c r="AJ29" s="44"/>
      <c r="AK29" s="47"/>
      <c r="AL29" s="47"/>
      <c r="AM29" s="45">
        <f t="shared" si="2"/>
        <v>0</v>
      </c>
      <c r="AN29" s="42">
        <v>500</v>
      </c>
      <c r="AO29" s="43">
        <v>1</v>
      </c>
      <c r="AP29" s="44"/>
      <c r="AQ29" s="44"/>
      <c r="AR29" s="43"/>
      <c r="AS29" s="43"/>
      <c r="AT29" s="92">
        <f t="shared" si="3"/>
        <v>0</v>
      </c>
      <c r="AU29" s="142">
        <v>500</v>
      </c>
      <c r="AV29" s="51">
        <v>1</v>
      </c>
      <c r="AW29" s="52"/>
      <c r="AX29" s="52"/>
      <c r="AY29" s="51"/>
      <c r="AZ29" s="51"/>
      <c r="BA29" s="45">
        <f t="shared" si="4"/>
        <v>0</v>
      </c>
      <c r="BB29" s="143">
        <v>500</v>
      </c>
      <c r="BC29" s="144">
        <v>1</v>
      </c>
      <c r="BD29" s="145">
        <f t="shared" si="5"/>
        <v>0</v>
      </c>
      <c r="BE29" s="93">
        <f t="shared" si="6"/>
        <v>0</v>
      </c>
    </row>
    <row r="30" spans="1:57" ht="32.25" customHeight="1" x14ac:dyDescent="0.25">
      <c r="A30" s="236"/>
      <c r="B30" s="225" t="s">
        <v>44</v>
      </c>
      <c r="C30" s="226">
        <f t="shared" si="0"/>
        <v>0</v>
      </c>
      <c r="D30" s="103"/>
      <c r="E30" s="103"/>
      <c r="F30" s="103"/>
      <c r="G30" s="103"/>
      <c r="H30" s="103"/>
      <c r="I30" s="103"/>
      <c r="J30" s="103"/>
      <c r="K30" s="103"/>
      <c r="L30" s="103"/>
      <c r="M30" s="103"/>
      <c r="N30" s="103"/>
      <c r="O30" s="103"/>
      <c r="P30" s="103"/>
      <c r="Q30" s="103"/>
      <c r="R30" s="103"/>
      <c r="S30" s="103"/>
      <c r="T30" s="103"/>
      <c r="U30" s="103"/>
      <c r="V30" s="103"/>
      <c r="W30" s="103"/>
      <c r="X30" s="103"/>
      <c r="Y30" s="103"/>
      <c r="Z30" s="42">
        <v>500</v>
      </c>
      <c r="AA30" s="43">
        <v>1</v>
      </c>
      <c r="AB30" s="44"/>
      <c r="AC30" s="44"/>
      <c r="AD30" s="43"/>
      <c r="AE30" s="43"/>
      <c r="AF30" s="45">
        <f t="shared" si="1"/>
        <v>0</v>
      </c>
      <c r="AG30" s="46">
        <v>500</v>
      </c>
      <c r="AH30" s="47">
        <v>1</v>
      </c>
      <c r="AI30" s="44"/>
      <c r="AJ30" s="44"/>
      <c r="AK30" s="47"/>
      <c r="AL30" s="47"/>
      <c r="AM30" s="45">
        <f t="shared" si="2"/>
        <v>0</v>
      </c>
      <c r="AN30" s="42">
        <v>250</v>
      </c>
      <c r="AO30" s="43">
        <v>1</v>
      </c>
      <c r="AP30" s="44"/>
      <c r="AQ30" s="44"/>
      <c r="AR30" s="43"/>
      <c r="AS30" s="43"/>
      <c r="AT30" s="92">
        <f t="shared" si="3"/>
        <v>0</v>
      </c>
      <c r="AU30" s="142">
        <v>500</v>
      </c>
      <c r="AV30" s="51">
        <v>1</v>
      </c>
      <c r="AW30" s="52"/>
      <c r="AX30" s="52"/>
      <c r="AY30" s="51"/>
      <c r="AZ30" s="51"/>
      <c r="BA30" s="45">
        <f t="shared" si="4"/>
        <v>0</v>
      </c>
      <c r="BB30" s="143">
        <v>750</v>
      </c>
      <c r="BC30" s="144">
        <v>1</v>
      </c>
      <c r="BD30" s="145">
        <f t="shared" si="5"/>
        <v>0</v>
      </c>
      <c r="BE30" s="93">
        <f t="shared" si="6"/>
        <v>0</v>
      </c>
    </row>
    <row r="31" spans="1:57" ht="32.25" customHeight="1" x14ac:dyDescent="0.25">
      <c r="A31" s="236"/>
      <c r="B31" s="225" t="s">
        <v>45</v>
      </c>
      <c r="C31" s="226">
        <f t="shared" si="0"/>
        <v>0</v>
      </c>
      <c r="D31" s="103"/>
      <c r="E31" s="103"/>
      <c r="F31" s="103"/>
      <c r="G31" s="103"/>
      <c r="H31" s="103"/>
      <c r="I31" s="103"/>
      <c r="J31" s="103"/>
      <c r="K31" s="103"/>
      <c r="L31" s="103"/>
      <c r="M31" s="103"/>
      <c r="N31" s="103"/>
      <c r="O31" s="103"/>
      <c r="P31" s="103"/>
      <c r="Q31" s="103"/>
      <c r="R31" s="103"/>
      <c r="S31" s="103"/>
      <c r="T31" s="103"/>
      <c r="U31" s="103"/>
      <c r="V31" s="103"/>
      <c r="W31" s="103"/>
      <c r="X31" s="103"/>
      <c r="Y31" s="103"/>
      <c r="Z31" s="57">
        <v>250</v>
      </c>
      <c r="AA31" s="58">
        <v>1</v>
      </c>
      <c r="AB31" s="59"/>
      <c r="AC31" s="59"/>
      <c r="AD31" s="58"/>
      <c r="AE31" s="58"/>
      <c r="AF31" s="94">
        <f t="shared" si="1"/>
        <v>0</v>
      </c>
      <c r="AG31" s="60">
        <v>250</v>
      </c>
      <c r="AH31" s="61">
        <v>1</v>
      </c>
      <c r="AI31" s="59"/>
      <c r="AJ31" s="59"/>
      <c r="AK31" s="61"/>
      <c r="AL31" s="61"/>
      <c r="AM31" s="94">
        <f t="shared" si="2"/>
        <v>0</v>
      </c>
      <c r="AN31" s="57">
        <v>500</v>
      </c>
      <c r="AO31" s="58">
        <v>1</v>
      </c>
      <c r="AP31" s="59"/>
      <c r="AQ31" s="59"/>
      <c r="AR31" s="58"/>
      <c r="AS31" s="58"/>
      <c r="AT31" s="97">
        <f t="shared" si="3"/>
        <v>0</v>
      </c>
      <c r="AU31" s="146">
        <v>250</v>
      </c>
      <c r="AV31" s="64">
        <v>1</v>
      </c>
      <c r="AW31" s="65"/>
      <c r="AX31" s="65"/>
      <c r="AY31" s="64"/>
      <c r="AZ31" s="64"/>
      <c r="BA31" s="94">
        <f t="shared" si="4"/>
        <v>0</v>
      </c>
      <c r="BB31" s="147">
        <v>1000</v>
      </c>
      <c r="BC31" s="148">
        <v>1</v>
      </c>
      <c r="BD31" s="149">
        <f t="shared" si="5"/>
        <v>0</v>
      </c>
      <c r="BE31" s="150">
        <f t="shared" si="6"/>
        <v>0</v>
      </c>
    </row>
    <row r="32" spans="1:57" ht="32.25" customHeight="1" x14ac:dyDescent="0.25">
      <c r="A32" s="236"/>
      <c r="B32" s="225" t="s">
        <v>46</v>
      </c>
      <c r="C32" s="226">
        <f t="shared" si="0"/>
        <v>0</v>
      </c>
      <c r="D32" s="103"/>
      <c r="E32" s="103"/>
      <c r="F32" s="103"/>
      <c r="G32" s="103"/>
      <c r="H32" s="103"/>
      <c r="I32" s="103"/>
      <c r="J32" s="103"/>
      <c r="K32" s="103"/>
      <c r="L32" s="103"/>
      <c r="M32" s="103"/>
      <c r="N32" s="103"/>
      <c r="O32" s="103"/>
      <c r="P32" s="103"/>
      <c r="Q32" s="103"/>
      <c r="R32" s="103"/>
      <c r="S32" s="103"/>
      <c r="T32" s="103"/>
      <c r="U32" s="103"/>
      <c r="V32" s="103"/>
      <c r="W32" s="103"/>
      <c r="X32" s="103"/>
      <c r="Y32" s="103"/>
      <c r="Z32" s="57"/>
      <c r="AA32" s="58"/>
      <c r="AB32" s="59"/>
      <c r="AC32" s="59"/>
      <c r="AD32" s="58"/>
      <c r="AE32" s="58"/>
      <c r="AF32" s="94">
        <f t="shared" si="1"/>
        <v>0</v>
      </c>
      <c r="AG32" s="60"/>
      <c r="AH32" s="61"/>
      <c r="AI32" s="59"/>
      <c r="AJ32" s="59"/>
      <c r="AK32" s="61"/>
      <c r="AL32" s="61"/>
      <c r="AM32" s="94">
        <f t="shared" si="2"/>
        <v>0</v>
      </c>
      <c r="AN32" s="57"/>
      <c r="AO32" s="58"/>
      <c r="AP32" s="59"/>
      <c r="AQ32" s="59"/>
      <c r="AR32" s="58"/>
      <c r="AS32" s="58"/>
      <c r="AT32" s="97">
        <f t="shared" si="3"/>
        <v>0</v>
      </c>
      <c r="AU32" s="146">
        <v>500</v>
      </c>
      <c r="AV32" s="64">
        <v>1</v>
      </c>
      <c r="AW32" s="65"/>
      <c r="AX32" s="65"/>
      <c r="AY32" s="64"/>
      <c r="AZ32" s="64"/>
      <c r="BA32" s="94">
        <f t="shared" si="4"/>
        <v>0</v>
      </c>
      <c r="BB32" s="147"/>
      <c r="BC32" s="148"/>
      <c r="BD32" s="149">
        <f t="shared" si="5"/>
        <v>0</v>
      </c>
      <c r="BE32" s="150">
        <f t="shared" si="6"/>
        <v>0</v>
      </c>
    </row>
    <row r="33" spans="1:57" ht="32.25" customHeight="1" x14ac:dyDescent="0.25">
      <c r="A33" s="236"/>
      <c r="B33" s="225" t="s">
        <v>47</v>
      </c>
      <c r="C33" s="226">
        <f t="shared" si="0"/>
        <v>0</v>
      </c>
      <c r="D33" s="103"/>
      <c r="E33" s="103"/>
      <c r="F33" s="103"/>
      <c r="G33" s="103"/>
      <c r="H33" s="103"/>
      <c r="I33" s="103"/>
      <c r="J33" s="103"/>
      <c r="K33" s="103"/>
      <c r="L33" s="103"/>
      <c r="M33" s="103"/>
      <c r="N33" s="103"/>
      <c r="O33" s="103"/>
      <c r="P33" s="103"/>
      <c r="Q33" s="103"/>
      <c r="R33" s="103"/>
      <c r="S33" s="103"/>
      <c r="T33" s="103"/>
      <c r="U33" s="103"/>
      <c r="V33" s="103"/>
      <c r="W33" s="103"/>
      <c r="X33" s="103"/>
      <c r="Y33" s="103"/>
      <c r="Z33" s="57"/>
      <c r="AA33" s="58"/>
      <c r="AB33" s="59"/>
      <c r="AC33" s="59"/>
      <c r="AD33" s="58"/>
      <c r="AE33" s="58"/>
      <c r="AF33" s="94">
        <f t="shared" si="1"/>
        <v>0</v>
      </c>
      <c r="AG33" s="60"/>
      <c r="AH33" s="61"/>
      <c r="AI33" s="59"/>
      <c r="AJ33" s="59"/>
      <c r="AK33" s="61"/>
      <c r="AL33" s="61"/>
      <c r="AM33" s="94">
        <f t="shared" si="2"/>
        <v>0</v>
      </c>
      <c r="AN33" s="57"/>
      <c r="AO33" s="58"/>
      <c r="AP33" s="59"/>
      <c r="AQ33" s="59"/>
      <c r="AR33" s="58"/>
      <c r="AS33" s="58"/>
      <c r="AT33" s="97">
        <f t="shared" si="3"/>
        <v>0</v>
      </c>
      <c r="AU33" s="146"/>
      <c r="AV33" s="64"/>
      <c r="AW33" s="65"/>
      <c r="AX33" s="65"/>
      <c r="AY33" s="64"/>
      <c r="AZ33" s="64"/>
      <c r="BA33" s="94">
        <f t="shared" si="4"/>
        <v>0</v>
      </c>
      <c r="BB33" s="147"/>
      <c r="BC33" s="148"/>
      <c r="BD33" s="149">
        <f t="shared" si="5"/>
        <v>0</v>
      </c>
      <c r="BE33" s="150">
        <f t="shared" si="6"/>
        <v>0</v>
      </c>
    </row>
    <row r="34" spans="1:57" ht="30.75" customHeight="1" thickBot="1" x14ac:dyDescent="0.3">
      <c r="A34" s="237"/>
      <c r="B34" s="227" t="s">
        <v>48</v>
      </c>
      <c r="C34" s="228">
        <f t="shared" si="0"/>
        <v>0</v>
      </c>
      <c r="D34" s="151"/>
      <c r="E34" s="151"/>
      <c r="F34" s="151"/>
      <c r="G34" s="151"/>
      <c r="H34" s="151"/>
      <c r="I34" s="151"/>
      <c r="J34" s="151"/>
      <c r="K34" s="151"/>
      <c r="L34" s="151"/>
      <c r="M34" s="151"/>
      <c r="N34" s="151"/>
      <c r="O34" s="151"/>
      <c r="P34" s="151"/>
      <c r="Q34" s="151"/>
      <c r="R34" s="151"/>
      <c r="S34" s="151"/>
      <c r="T34" s="151"/>
      <c r="U34" s="151"/>
      <c r="V34" s="151"/>
      <c r="W34" s="151"/>
      <c r="X34" s="151"/>
      <c r="Y34" s="151"/>
      <c r="Z34" s="70"/>
      <c r="AA34" s="71"/>
      <c r="AB34" s="72"/>
      <c r="AC34" s="72"/>
      <c r="AD34" s="71"/>
      <c r="AE34" s="71"/>
      <c r="AF34" s="73">
        <f t="shared" si="1"/>
        <v>0</v>
      </c>
      <c r="AG34" s="74"/>
      <c r="AH34" s="75"/>
      <c r="AI34" s="72"/>
      <c r="AJ34" s="72"/>
      <c r="AK34" s="75"/>
      <c r="AL34" s="75"/>
      <c r="AM34" s="73">
        <f t="shared" si="2"/>
        <v>0</v>
      </c>
      <c r="AN34" s="70"/>
      <c r="AO34" s="71"/>
      <c r="AP34" s="72"/>
      <c r="AQ34" s="72"/>
      <c r="AR34" s="71"/>
      <c r="AS34" s="71"/>
      <c r="AT34" s="104">
        <f t="shared" si="3"/>
        <v>0</v>
      </c>
      <c r="AU34" s="152"/>
      <c r="AV34" s="79"/>
      <c r="AW34" s="80"/>
      <c r="AX34" s="80"/>
      <c r="AY34" s="79"/>
      <c r="AZ34" s="79"/>
      <c r="BA34" s="73">
        <f t="shared" si="4"/>
        <v>0</v>
      </c>
      <c r="BB34" s="153"/>
      <c r="BC34" s="154"/>
      <c r="BD34" s="155">
        <f t="shared" si="5"/>
        <v>0</v>
      </c>
      <c r="BE34" s="98">
        <f t="shared" si="6"/>
        <v>0</v>
      </c>
    </row>
    <row r="35" spans="1:57" ht="40.5" customHeight="1" thickBot="1" x14ac:dyDescent="0.3">
      <c r="A35" s="156" t="s">
        <v>49</v>
      </c>
      <c r="B35" s="219" t="s">
        <v>50</v>
      </c>
      <c r="C35" s="220">
        <f t="shared" si="0"/>
        <v>0</v>
      </c>
      <c r="D35" s="103"/>
      <c r="E35" s="103"/>
      <c r="F35" s="103"/>
      <c r="G35" s="103"/>
      <c r="H35" s="103"/>
      <c r="I35" s="103"/>
      <c r="J35" s="103"/>
      <c r="K35" s="103"/>
      <c r="L35" s="103"/>
      <c r="M35" s="103"/>
      <c r="N35" s="103"/>
      <c r="O35" s="103"/>
      <c r="P35" s="103"/>
      <c r="Q35" s="103"/>
      <c r="R35" s="103"/>
      <c r="S35" s="103"/>
      <c r="T35" s="103"/>
      <c r="U35" s="103"/>
      <c r="V35" s="103"/>
      <c r="W35" s="103"/>
      <c r="X35" s="103"/>
      <c r="Y35" s="103"/>
      <c r="Z35" s="157"/>
      <c r="AA35" s="158"/>
      <c r="AB35" s="159"/>
      <c r="AC35" s="159"/>
      <c r="AD35" s="158"/>
      <c r="AE35" s="158"/>
      <c r="AF35" s="160">
        <f t="shared" si="1"/>
        <v>0</v>
      </c>
      <c r="AG35" s="161"/>
      <c r="AH35" s="162"/>
      <c r="AI35" s="159"/>
      <c r="AJ35" s="159"/>
      <c r="AK35" s="162"/>
      <c r="AL35" s="162"/>
      <c r="AM35" s="160">
        <f t="shared" si="2"/>
        <v>0</v>
      </c>
      <c r="AN35" s="163"/>
      <c r="AO35" s="158"/>
      <c r="AP35" s="159"/>
      <c r="AQ35" s="159"/>
      <c r="AR35" s="158"/>
      <c r="AS35" s="158"/>
      <c r="AT35" s="160">
        <f t="shared" si="3"/>
        <v>0</v>
      </c>
      <c r="AU35" s="164"/>
      <c r="AV35" s="165"/>
      <c r="AW35" s="166"/>
      <c r="AX35" s="166"/>
      <c r="AY35" s="165"/>
      <c r="AZ35" s="165"/>
      <c r="BA35" s="167">
        <f t="shared" si="4"/>
        <v>0</v>
      </c>
      <c r="BB35" s="168"/>
      <c r="BC35" s="169"/>
      <c r="BD35" s="170">
        <f t="shared" si="5"/>
        <v>0</v>
      </c>
      <c r="BE35" s="171">
        <f t="shared" si="6"/>
        <v>0</v>
      </c>
    </row>
    <row r="36" spans="1:57" ht="18" customHeight="1" x14ac:dyDescent="0.25">
      <c r="A36" s="235" t="s">
        <v>51</v>
      </c>
      <c r="B36" s="223" t="s">
        <v>52</v>
      </c>
      <c r="C36" s="224">
        <f t="shared" si="0"/>
        <v>0</v>
      </c>
      <c r="D36" s="103"/>
      <c r="E36" s="103"/>
      <c r="F36" s="103"/>
      <c r="G36" s="103"/>
      <c r="H36" s="103"/>
      <c r="I36" s="103"/>
      <c r="J36" s="103"/>
      <c r="K36" s="103"/>
      <c r="L36" s="103"/>
      <c r="M36" s="103"/>
      <c r="N36" s="103"/>
      <c r="O36" s="103"/>
      <c r="P36" s="103"/>
      <c r="Q36" s="103"/>
      <c r="R36" s="103"/>
      <c r="S36" s="103"/>
      <c r="T36" s="103"/>
      <c r="U36" s="103"/>
      <c r="V36" s="103"/>
      <c r="W36" s="103"/>
      <c r="X36" s="103"/>
      <c r="Y36" s="103"/>
      <c r="Z36" s="27"/>
      <c r="AA36" s="28"/>
      <c r="AB36" s="29"/>
      <c r="AC36" s="29"/>
      <c r="AD36" s="28"/>
      <c r="AE36" s="28"/>
      <c r="AF36" s="86">
        <f t="shared" si="1"/>
        <v>0</v>
      </c>
      <c r="AG36" s="25"/>
      <c r="AH36" s="25"/>
      <c r="AI36" s="29"/>
      <c r="AJ36" s="29"/>
      <c r="AK36" s="25"/>
      <c r="AL36" s="25"/>
      <c r="AM36" s="86">
        <f t="shared" si="2"/>
        <v>0</v>
      </c>
      <c r="AN36" s="28"/>
      <c r="AO36" s="28"/>
      <c r="AP36" s="29"/>
      <c r="AQ36" s="29"/>
      <c r="AR36" s="28"/>
      <c r="AS36" s="28"/>
      <c r="AT36" s="86">
        <f t="shared" si="3"/>
        <v>0</v>
      </c>
      <c r="AU36" s="34"/>
      <c r="AV36" s="34"/>
      <c r="AW36" s="35"/>
      <c r="AX36" s="35"/>
      <c r="AY36" s="34"/>
      <c r="AZ36" s="34"/>
      <c r="BA36" s="86">
        <f t="shared" si="4"/>
        <v>0</v>
      </c>
      <c r="BB36" s="172"/>
      <c r="BC36" s="100"/>
      <c r="BD36" s="86">
        <f t="shared" si="5"/>
        <v>0</v>
      </c>
      <c r="BE36" s="26">
        <f t="shared" si="6"/>
        <v>0</v>
      </c>
    </row>
    <row r="37" spans="1:57" ht="17.25" customHeight="1" x14ac:dyDescent="0.25">
      <c r="A37" s="236"/>
      <c r="B37" s="225" t="s">
        <v>53</v>
      </c>
      <c r="C37" s="226">
        <f t="shared" si="0"/>
        <v>0</v>
      </c>
      <c r="D37" s="103"/>
      <c r="E37" s="103"/>
      <c r="F37" s="103"/>
      <c r="G37" s="103"/>
      <c r="H37" s="103"/>
      <c r="I37" s="103"/>
      <c r="J37" s="103"/>
      <c r="K37" s="103"/>
      <c r="L37" s="103"/>
      <c r="M37" s="103"/>
      <c r="N37" s="103"/>
      <c r="O37" s="103"/>
      <c r="P37" s="103"/>
      <c r="Q37" s="103"/>
      <c r="R37" s="103"/>
      <c r="S37" s="103"/>
      <c r="T37" s="103"/>
      <c r="U37" s="103"/>
      <c r="V37" s="103"/>
      <c r="W37" s="103"/>
      <c r="X37" s="103"/>
      <c r="Y37" s="103"/>
      <c r="Z37" s="42"/>
      <c r="AA37" s="43"/>
      <c r="AB37" s="44"/>
      <c r="AC37" s="44"/>
      <c r="AD37" s="43"/>
      <c r="AE37" s="43"/>
      <c r="AF37" s="90">
        <f t="shared" si="1"/>
        <v>0</v>
      </c>
      <c r="AG37" s="47"/>
      <c r="AH37" s="47"/>
      <c r="AI37" s="44"/>
      <c r="AJ37" s="44"/>
      <c r="AK37" s="47"/>
      <c r="AL37" s="47"/>
      <c r="AM37" s="90">
        <f t="shared" si="2"/>
        <v>0</v>
      </c>
      <c r="AN37" s="43"/>
      <c r="AO37" s="43"/>
      <c r="AP37" s="44"/>
      <c r="AQ37" s="44"/>
      <c r="AR37" s="43"/>
      <c r="AS37" s="43"/>
      <c r="AT37" s="90">
        <f t="shared" si="3"/>
        <v>0</v>
      </c>
      <c r="AU37" s="51"/>
      <c r="AV37" s="51"/>
      <c r="AW37" s="52"/>
      <c r="AX37" s="52"/>
      <c r="AY37" s="51"/>
      <c r="AZ37" s="51"/>
      <c r="BA37" s="90">
        <f t="shared" si="4"/>
        <v>0</v>
      </c>
      <c r="BB37" s="173"/>
      <c r="BC37" s="102"/>
      <c r="BD37" s="90">
        <f t="shared" si="5"/>
        <v>0</v>
      </c>
      <c r="BE37" s="174">
        <f t="shared" si="6"/>
        <v>0</v>
      </c>
    </row>
    <row r="38" spans="1:57" ht="17.25" customHeight="1" thickBot="1" x14ac:dyDescent="0.3">
      <c r="A38" s="237"/>
      <c r="B38" s="229" t="s">
        <v>54</v>
      </c>
      <c r="C38" s="287">
        <f t="shared" si="0"/>
        <v>0</v>
      </c>
      <c r="D38" s="175"/>
      <c r="E38" s="175"/>
      <c r="F38" s="175"/>
      <c r="G38" s="175"/>
      <c r="H38" s="175"/>
      <c r="I38" s="175"/>
      <c r="J38" s="175"/>
      <c r="K38" s="175"/>
      <c r="L38" s="175"/>
      <c r="M38" s="175"/>
      <c r="N38" s="175"/>
      <c r="O38" s="175"/>
      <c r="P38" s="175"/>
      <c r="Q38" s="175"/>
      <c r="R38" s="175"/>
      <c r="S38" s="175"/>
      <c r="T38" s="175"/>
      <c r="U38" s="175"/>
      <c r="V38" s="175"/>
      <c r="W38" s="175"/>
      <c r="X38" s="175"/>
      <c r="Y38" s="175"/>
      <c r="Z38" s="57">
        <v>250</v>
      </c>
      <c r="AA38" s="58">
        <v>1</v>
      </c>
      <c r="AB38" s="59"/>
      <c r="AC38" s="59"/>
      <c r="AD38" s="58"/>
      <c r="AE38" s="58"/>
      <c r="AF38" s="95">
        <f t="shared" si="1"/>
        <v>0</v>
      </c>
      <c r="AG38" s="61">
        <v>250</v>
      </c>
      <c r="AH38" s="61">
        <v>1</v>
      </c>
      <c r="AI38" s="59"/>
      <c r="AJ38" s="59"/>
      <c r="AK38" s="61"/>
      <c r="AL38" s="61"/>
      <c r="AM38" s="95">
        <f t="shared" si="2"/>
        <v>0</v>
      </c>
      <c r="AN38" s="58">
        <v>250</v>
      </c>
      <c r="AO38" s="58">
        <v>1</v>
      </c>
      <c r="AP38" s="59"/>
      <c r="AQ38" s="59"/>
      <c r="AR38" s="58"/>
      <c r="AS38" s="58"/>
      <c r="AT38" s="95">
        <f t="shared" si="3"/>
        <v>0</v>
      </c>
      <c r="AU38" s="64">
        <v>250</v>
      </c>
      <c r="AV38" s="64">
        <v>1</v>
      </c>
      <c r="AW38" s="65"/>
      <c r="AX38" s="65"/>
      <c r="AY38" s="64"/>
      <c r="AZ38" s="64"/>
      <c r="BA38" s="95">
        <f t="shared" si="4"/>
        <v>0</v>
      </c>
      <c r="BB38" s="176">
        <v>500</v>
      </c>
      <c r="BC38" s="177">
        <v>1</v>
      </c>
      <c r="BD38" s="95">
        <f t="shared" si="5"/>
        <v>0</v>
      </c>
      <c r="BE38" s="178">
        <f t="shared" si="6"/>
        <v>0</v>
      </c>
    </row>
    <row r="39" spans="1:57" ht="17.25" customHeight="1" thickBot="1" x14ac:dyDescent="0.3">
      <c r="A39" s="179" t="s">
        <v>55</v>
      </c>
      <c r="B39" s="230" t="s">
        <v>56</v>
      </c>
      <c r="C39" s="288">
        <f t="shared" si="0"/>
        <v>0</v>
      </c>
      <c r="D39" s="175"/>
      <c r="E39" s="175"/>
      <c r="F39" s="175"/>
      <c r="G39" s="175"/>
      <c r="H39" s="175"/>
      <c r="I39" s="175"/>
      <c r="J39" s="175"/>
      <c r="K39" s="175"/>
      <c r="L39" s="175"/>
      <c r="M39" s="175"/>
      <c r="N39" s="175"/>
      <c r="O39" s="175"/>
      <c r="P39" s="175"/>
      <c r="Q39" s="175"/>
      <c r="R39" s="175"/>
      <c r="S39" s="175"/>
      <c r="T39" s="175"/>
      <c r="U39" s="175"/>
      <c r="V39" s="175"/>
      <c r="W39" s="175"/>
      <c r="X39" s="175"/>
      <c r="Y39" s="175"/>
      <c r="Z39" s="180"/>
      <c r="AA39" s="181"/>
      <c r="AB39" s="182"/>
      <c r="AC39" s="182"/>
      <c r="AD39" s="181"/>
      <c r="AE39" s="181"/>
      <c r="AF39" s="183">
        <f t="shared" si="1"/>
        <v>0</v>
      </c>
      <c r="AG39" s="184"/>
      <c r="AH39" s="184"/>
      <c r="AI39" s="182"/>
      <c r="AJ39" s="182"/>
      <c r="AK39" s="184"/>
      <c r="AL39" s="184"/>
      <c r="AM39" s="183">
        <f t="shared" si="2"/>
        <v>0</v>
      </c>
      <c r="AN39" s="181"/>
      <c r="AO39" s="181"/>
      <c r="AP39" s="182"/>
      <c r="AQ39" s="182"/>
      <c r="AR39" s="181"/>
      <c r="AS39" s="181"/>
      <c r="AT39" s="183">
        <f t="shared" si="3"/>
        <v>0</v>
      </c>
      <c r="AU39" s="185"/>
      <c r="AV39" s="185"/>
      <c r="AW39" s="186"/>
      <c r="AX39" s="186"/>
      <c r="AY39" s="185"/>
      <c r="AZ39" s="185"/>
      <c r="BA39" s="183">
        <f t="shared" si="4"/>
        <v>0</v>
      </c>
      <c r="BB39" s="187"/>
      <c r="BC39" s="188"/>
      <c r="BD39" s="183">
        <f t="shared" si="5"/>
        <v>0</v>
      </c>
      <c r="BE39" s="189">
        <f t="shared" si="6"/>
        <v>0</v>
      </c>
    </row>
    <row r="40" spans="1:57" x14ac:dyDescent="0.25">
      <c r="A40" s="238" t="s">
        <v>57</v>
      </c>
      <c r="B40" s="215" t="s">
        <v>58</v>
      </c>
      <c r="C40" s="216">
        <f t="shared" si="0"/>
        <v>0</v>
      </c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1"/>
      <c r="Y40" s="41"/>
      <c r="Z40" s="190"/>
      <c r="AA40" s="191"/>
      <c r="AB40" s="192"/>
      <c r="AC40" s="192"/>
      <c r="AD40" s="191"/>
      <c r="AE40" s="191"/>
      <c r="AF40" s="30">
        <f t="shared" si="1"/>
        <v>0</v>
      </c>
      <c r="AG40" s="193"/>
      <c r="AH40" s="85"/>
      <c r="AI40" s="192"/>
      <c r="AJ40" s="192"/>
      <c r="AK40" s="85"/>
      <c r="AL40" s="85"/>
      <c r="AM40" s="30">
        <f t="shared" si="2"/>
        <v>0</v>
      </c>
      <c r="AN40" s="194"/>
      <c r="AO40" s="191"/>
      <c r="AP40" s="192"/>
      <c r="AQ40" s="192"/>
      <c r="AR40" s="191"/>
      <c r="AS40" s="191"/>
      <c r="AT40" s="30">
        <f t="shared" si="3"/>
        <v>0</v>
      </c>
      <c r="AU40" s="195"/>
      <c r="AV40" s="196"/>
      <c r="AW40" s="197"/>
      <c r="AX40" s="197"/>
      <c r="AY40" s="196"/>
      <c r="AZ40" s="196"/>
      <c r="BA40" s="198">
        <f t="shared" si="4"/>
        <v>0</v>
      </c>
      <c r="BB40" s="199"/>
      <c r="BC40" s="200"/>
      <c r="BD40" s="36">
        <f t="shared" si="5"/>
        <v>0</v>
      </c>
      <c r="BE40" s="201">
        <f t="shared" si="6"/>
        <v>0</v>
      </c>
    </row>
    <row r="41" spans="1:57" x14ac:dyDescent="0.25">
      <c r="A41" s="239"/>
      <c r="B41" s="43" t="s">
        <v>59</v>
      </c>
      <c r="C41" s="212">
        <f t="shared" si="0"/>
        <v>0</v>
      </c>
      <c r="Z41" s="42"/>
      <c r="AA41" s="43"/>
      <c r="AB41" s="44"/>
      <c r="AC41" s="44"/>
      <c r="AD41" s="43"/>
      <c r="AE41" s="43"/>
      <c r="AF41" s="45">
        <f t="shared" si="1"/>
        <v>0</v>
      </c>
      <c r="AG41" s="46"/>
      <c r="AH41" s="47"/>
      <c r="AI41" s="44"/>
      <c r="AJ41" s="44"/>
      <c r="AK41" s="47"/>
      <c r="AL41" s="47"/>
      <c r="AM41" s="45">
        <f t="shared" si="2"/>
        <v>0</v>
      </c>
      <c r="AN41" s="49"/>
      <c r="AO41" s="43"/>
      <c r="AP41" s="44"/>
      <c r="AQ41" s="44"/>
      <c r="AR41" s="43"/>
      <c r="AS41" s="43"/>
      <c r="AT41" s="45">
        <f t="shared" si="3"/>
        <v>0</v>
      </c>
      <c r="AU41" s="50"/>
      <c r="AV41" s="51"/>
      <c r="AW41" s="52"/>
      <c r="AX41" s="52"/>
      <c r="AY41" s="51"/>
      <c r="AZ41" s="51"/>
      <c r="BA41" s="90">
        <f t="shared" si="4"/>
        <v>0</v>
      </c>
      <c r="BB41" s="91"/>
      <c r="BC41" s="55"/>
      <c r="BD41" s="92">
        <f t="shared" si="5"/>
        <v>0</v>
      </c>
      <c r="BE41" s="174">
        <f t="shared" si="6"/>
        <v>0</v>
      </c>
    </row>
    <row r="42" spans="1:57" ht="15.75" thickBot="1" x14ac:dyDescent="0.3">
      <c r="A42" s="240"/>
      <c r="B42" s="71" t="s">
        <v>60</v>
      </c>
      <c r="C42" s="231">
        <f t="shared" si="0"/>
        <v>0</v>
      </c>
      <c r="Z42" s="70"/>
      <c r="AA42" s="71"/>
      <c r="AB42" s="72"/>
      <c r="AC42" s="72"/>
      <c r="AD42" s="71"/>
      <c r="AE42" s="71"/>
      <c r="AF42" s="73">
        <f t="shared" si="1"/>
        <v>0</v>
      </c>
      <c r="AG42" s="74"/>
      <c r="AH42" s="75"/>
      <c r="AI42" s="72"/>
      <c r="AJ42" s="72"/>
      <c r="AK42" s="75"/>
      <c r="AL42" s="75"/>
      <c r="AM42" s="73">
        <f t="shared" si="2"/>
        <v>0</v>
      </c>
      <c r="AN42" s="77"/>
      <c r="AO42" s="71"/>
      <c r="AP42" s="72"/>
      <c r="AQ42" s="72"/>
      <c r="AR42" s="71"/>
      <c r="AS42" s="71"/>
      <c r="AT42" s="73">
        <f t="shared" si="3"/>
        <v>0</v>
      </c>
      <c r="AU42" s="78"/>
      <c r="AV42" s="79"/>
      <c r="AW42" s="80"/>
      <c r="AX42" s="80"/>
      <c r="AY42" s="79"/>
      <c r="AZ42" s="79"/>
      <c r="BA42" s="202">
        <f t="shared" si="4"/>
        <v>0</v>
      </c>
      <c r="BB42" s="203">
        <v>500</v>
      </c>
      <c r="BC42" s="83">
        <v>1</v>
      </c>
      <c r="BD42" s="104">
        <f t="shared" si="5"/>
        <v>0</v>
      </c>
      <c r="BE42" s="204">
        <f t="shared" si="6"/>
        <v>0</v>
      </c>
    </row>
    <row r="43" spans="1:57" x14ac:dyDescent="0.25">
      <c r="AB43"/>
      <c r="AC43"/>
      <c r="AI43"/>
      <c r="AJ43"/>
      <c r="AM43"/>
      <c r="AN43"/>
      <c r="AO43"/>
      <c r="AP43"/>
      <c r="AQ43"/>
      <c r="AR43"/>
      <c r="AS43"/>
      <c r="AT43"/>
      <c r="AW43"/>
      <c r="AX43"/>
      <c r="BA43"/>
    </row>
    <row r="44" spans="1:57" x14ac:dyDescent="0.25">
      <c r="AB44"/>
      <c r="AC44"/>
      <c r="AI44"/>
      <c r="AJ44"/>
      <c r="AM44"/>
      <c r="AN44"/>
      <c r="AO44"/>
      <c r="AP44"/>
      <c r="AQ44"/>
      <c r="AR44"/>
      <c r="AS44"/>
      <c r="AT44"/>
      <c r="AW44"/>
      <c r="AX44"/>
      <c r="BA44"/>
    </row>
  </sheetData>
  <sheetProtection algorithmName="SHA-512" hashValue="W4y5W3YhNNtLGlfEovIL9ZgiUt9XMQY1wcKrSIeXQSiLlDeaQ1IOP7LudxqNJ8tgA9p3bcHf/NVbg91tbZ6SIw==" saltValue="U5+Mc1gRYnEGUxOEaExzmg==" spinCount="100000" sheet="1" objects="1" scenarios="1"/>
  <mergeCells count="40">
    <mergeCell ref="BE5:BE10"/>
    <mergeCell ref="A7:B7"/>
    <mergeCell ref="Z7:AF7"/>
    <mergeCell ref="AG7:AM7"/>
    <mergeCell ref="AN7:AT7"/>
    <mergeCell ref="AU7:BA7"/>
    <mergeCell ref="BB7:BD7"/>
    <mergeCell ref="A8:A10"/>
    <mergeCell ref="BB8:BD8"/>
    <mergeCell ref="Z9:AA9"/>
    <mergeCell ref="AB9:AC9"/>
    <mergeCell ref="AD9:AE9"/>
    <mergeCell ref="AF9:AF10"/>
    <mergeCell ref="AG9:AH9"/>
    <mergeCell ref="Z8:AF8"/>
    <mergeCell ref="AG8:AM8"/>
    <mergeCell ref="AN8:AT8"/>
    <mergeCell ref="A1:C1"/>
    <mergeCell ref="A2:A6"/>
    <mergeCell ref="BD9:BD10"/>
    <mergeCell ref="A11:A14"/>
    <mergeCell ref="A15:A22"/>
    <mergeCell ref="B8:B10"/>
    <mergeCell ref="C8:C10"/>
    <mergeCell ref="AT9:AT10"/>
    <mergeCell ref="AU9:AV9"/>
    <mergeCell ref="AU8:BA8"/>
    <mergeCell ref="AP9:AQ9"/>
    <mergeCell ref="AR9:AS9"/>
    <mergeCell ref="AY9:AZ9"/>
    <mergeCell ref="BA9:BA10"/>
    <mergeCell ref="AI9:AJ9"/>
    <mergeCell ref="AK9:AL9"/>
    <mergeCell ref="AM9:AM10"/>
    <mergeCell ref="AN9:AO9"/>
    <mergeCell ref="A23:A25"/>
    <mergeCell ref="A28:A34"/>
    <mergeCell ref="A36:A38"/>
    <mergeCell ref="A40:A42"/>
    <mergeCell ref="AW9:AX9"/>
  </mergeCells>
  <pageMargins left="0.7" right="0.7" top="0.75" bottom="0.75" header="0.3" footer="0.3"/>
  <pageSetup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BAB2D1B7E1D91439D22BD14EE047FE5" ma:contentTypeVersion="18" ma:contentTypeDescription="Crear nuevo documento." ma:contentTypeScope="" ma:versionID="fcb2c31bc51c6dd8786204d3fde3d706">
  <xsd:schema xmlns:xsd="http://www.w3.org/2001/XMLSchema" xmlns:xs="http://www.w3.org/2001/XMLSchema" xmlns:p="http://schemas.microsoft.com/office/2006/metadata/properties" xmlns:ns2="76ddc973-6f3e-458c-98dc-616d12e59db2" xmlns:ns3="07df56aa-f336-4b80-aa61-75267864e9e7" targetNamespace="http://schemas.microsoft.com/office/2006/metadata/properties" ma:root="true" ma:fieldsID="dc678d4475e604ef04116ffcb079cf3c" ns2:_="" ns3:_="">
    <xsd:import namespace="76ddc973-6f3e-458c-98dc-616d12e59db2"/>
    <xsd:import namespace="07df56aa-f336-4b80-aa61-75267864e9e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ddc973-6f3e-458c-98dc-616d12e59db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2a639bc6-dc8c-43a0-baeb-edbb56d427b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3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df56aa-f336-4b80-aa61-75267864e9e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7d4497d0-85c4-42db-a314-a724548820ae}" ma:internalName="TaxCatchAll" ma:showField="CatchAllData" ma:web="07df56aa-f336-4b80-aa61-75267864e9e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6ddc973-6f3e-458c-98dc-616d12e59db2">
      <Terms xmlns="http://schemas.microsoft.com/office/infopath/2007/PartnerControls"/>
    </lcf76f155ced4ddcb4097134ff3c332f>
    <TaxCatchAll xmlns="07df56aa-f336-4b80-aa61-75267864e9e7" xsi:nil="true"/>
  </documentManagement>
</p:properties>
</file>

<file path=customXml/itemProps1.xml><?xml version="1.0" encoding="utf-8"?>
<ds:datastoreItem xmlns:ds="http://schemas.openxmlformats.org/officeDocument/2006/customXml" ds:itemID="{37C1982F-A327-4EE5-B191-DCF1AB9B49DF}"/>
</file>

<file path=customXml/itemProps2.xml><?xml version="1.0" encoding="utf-8"?>
<ds:datastoreItem xmlns:ds="http://schemas.openxmlformats.org/officeDocument/2006/customXml" ds:itemID="{CAB3AD52-42CE-4465-AAE3-8104A543FFAC}"/>
</file>

<file path=customXml/itemProps3.xml><?xml version="1.0" encoding="utf-8"?>
<ds:datastoreItem xmlns:ds="http://schemas.openxmlformats.org/officeDocument/2006/customXml" ds:itemID="{92AB5265-C7CF-4B97-9BAC-EB3C9AF8F25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RACION VACAC P.I.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María Navas Cadena</dc:creator>
  <cp:lastModifiedBy>Jose Maria Navas Cadena</cp:lastModifiedBy>
  <dcterms:created xsi:type="dcterms:W3CDTF">2023-02-21T21:34:19Z</dcterms:created>
  <dcterms:modified xsi:type="dcterms:W3CDTF">2023-04-04T17:03:42Z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0x010100CBAB2D1B7E1D91439D22BD14EE047FE5</vt:lpwstr>
  </property>
</Properties>
</file>