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13_ncr:1_{6246583F-C36E-4A3E-B4C3-096E3B974F84}" xr6:coauthVersionLast="40" xr6:coauthVersionMax="40" xr10:uidLastSave="{00000000-0000-0000-0000-000000000000}"/>
  <bookViews>
    <workbookView xWindow="-120" yWindow="-120" windowWidth="24240" windowHeight="13140" xr2:uid="{B5F35D07-E20D-4639-AE31-E8CBEA96C6DA}"/>
  </bookViews>
  <sheets>
    <sheet name="VALLE DEL CAU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P5" i="1" l="1"/>
  <c r="CN48" i="1"/>
  <c r="CE48" i="1"/>
  <c r="BT48" i="1"/>
  <c r="BL48" i="1"/>
  <c r="CT48" i="1" s="1"/>
  <c r="AY48" i="1"/>
  <c r="AM48" i="1"/>
  <c r="AD48" i="1"/>
  <c r="O48" i="1"/>
  <c r="C48" i="1"/>
  <c r="CN47" i="1"/>
  <c r="CE47" i="1"/>
  <c r="CT47" i="1" s="1"/>
  <c r="BT47" i="1"/>
  <c r="BL47" i="1"/>
  <c r="AY47" i="1"/>
  <c r="AM47" i="1"/>
  <c r="AD47" i="1"/>
  <c r="O47" i="1"/>
  <c r="C47" i="1"/>
  <c r="CN46" i="1"/>
  <c r="CE46" i="1"/>
  <c r="BT46" i="1"/>
  <c r="BL46" i="1"/>
  <c r="CT46" i="1" s="1"/>
  <c r="AY46" i="1"/>
  <c r="AM46" i="1"/>
  <c r="AD46" i="1"/>
  <c r="O46" i="1"/>
  <c r="C46" i="1"/>
  <c r="CN45" i="1"/>
  <c r="CE45" i="1"/>
  <c r="CT45" i="1" s="1"/>
  <c r="BT45" i="1"/>
  <c r="BL45" i="1"/>
  <c r="AY45" i="1"/>
  <c r="AM45" i="1"/>
  <c r="AD45" i="1"/>
  <c r="O45" i="1"/>
  <c r="C45" i="1"/>
  <c r="CN44" i="1"/>
  <c r="CE44" i="1"/>
  <c r="BT44" i="1"/>
  <c r="BL44" i="1"/>
  <c r="CT44" i="1" s="1"/>
  <c r="AY44" i="1"/>
  <c r="AM44" i="1"/>
  <c r="AD44" i="1"/>
  <c r="O44" i="1"/>
  <c r="C44" i="1"/>
  <c r="CN43" i="1"/>
  <c r="CE43" i="1"/>
  <c r="CT43" i="1" s="1"/>
  <c r="BT43" i="1"/>
  <c r="BL43" i="1"/>
  <c r="AY43" i="1"/>
  <c r="AM43" i="1"/>
  <c r="AD43" i="1"/>
  <c r="O43" i="1"/>
  <c r="C43" i="1"/>
  <c r="CN42" i="1"/>
  <c r="CE42" i="1"/>
  <c r="BT42" i="1"/>
  <c r="BL42" i="1"/>
  <c r="CT42" i="1" s="1"/>
  <c r="AY42" i="1"/>
  <c r="AM42" i="1"/>
  <c r="AD42" i="1"/>
  <c r="O42" i="1"/>
  <c r="C42" i="1"/>
  <c r="CN41" i="1"/>
  <c r="CE41" i="1"/>
  <c r="CT41" i="1" s="1"/>
  <c r="BT41" i="1"/>
  <c r="BL41" i="1"/>
  <c r="AY41" i="1"/>
  <c r="AM41" i="1"/>
  <c r="AD41" i="1"/>
  <c r="O41" i="1"/>
  <c r="C41" i="1"/>
  <c r="CN40" i="1"/>
  <c r="CE40" i="1"/>
  <c r="BT40" i="1"/>
  <c r="BL40" i="1"/>
  <c r="CT40" i="1" s="1"/>
  <c r="AY40" i="1"/>
  <c r="AM40" i="1"/>
  <c r="AD40" i="1"/>
  <c r="O40" i="1"/>
  <c r="C40" i="1"/>
  <c r="CN39" i="1"/>
  <c r="CE39" i="1"/>
  <c r="CT39" i="1" s="1"/>
  <c r="BT39" i="1"/>
  <c r="BL39" i="1"/>
  <c r="AY39" i="1"/>
  <c r="AM39" i="1"/>
  <c r="AD39" i="1"/>
  <c r="O39" i="1"/>
  <c r="C39" i="1"/>
  <c r="CN38" i="1"/>
  <c r="CE38" i="1"/>
  <c r="BT38" i="1"/>
  <c r="BL38" i="1"/>
  <c r="CT38" i="1" s="1"/>
  <c r="AY38" i="1"/>
  <c r="AM38" i="1"/>
  <c r="AD38" i="1"/>
  <c r="O38" i="1"/>
  <c r="C38" i="1"/>
  <c r="CN37" i="1"/>
  <c r="CE37" i="1"/>
  <c r="CT37" i="1" s="1"/>
  <c r="BT37" i="1"/>
  <c r="BL37" i="1"/>
  <c r="AY37" i="1"/>
  <c r="AM37" i="1"/>
  <c r="AD37" i="1"/>
  <c r="O37" i="1"/>
  <c r="C37" i="1"/>
  <c r="CN36" i="1"/>
  <c r="CE36" i="1"/>
  <c r="BT36" i="1"/>
  <c r="BL36" i="1"/>
  <c r="CT36" i="1" s="1"/>
  <c r="AY36" i="1"/>
  <c r="AM36" i="1"/>
  <c r="AD36" i="1"/>
  <c r="O36" i="1"/>
  <c r="C36" i="1"/>
  <c r="CN35" i="1"/>
  <c r="CE35" i="1"/>
  <c r="CT35" i="1" s="1"/>
  <c r="BT35" i="1"/>
  <c r="BL35" i="1"/>
  <c r="AY35" i="1"/>
  <c r="AM35" i="1"/>
  <c r="AD35" i="1"/>
  <c r="O35" i="1"/>
  <c r="C35" i="1"/>
  <c r="CN34" i="1"/>
  <c r="CE34" i="1"/>
  <c r="BT34" i="1"/>
  <c r="BL34" i="1"/>
  <c r="CT34" i="1" s="1"/>
  <c r="AY34" i="1"/>
  <c r="AM34" i="1"/>
  <c r="AD34" i="1"/>
  <c r="O34" i="1"/>
  <c r="C34" i="1"/>
  <c r="CN33" i="1"/>
  <c r="CE33" i="1"/>
  <c r="CT33" i="1" s="1"/>
  <c r="BT33" i="1"/>
  <c r="BL33" i="1"/>
  <c r="AY33" i="1"/>
  <c r="AM33" i="1"/>
  <c r="AD33" i="1"/>
  <c r="O33" i="1"/>
  <c r="C33" i="1"/>
  <c r="CN32" i="1"/>
  <c r="CE32" i="1"/>
  <c r="BT32" i="1"/>
  <c r="BL32" i="1"/>
  <c r="CT32" i="1" s="1"/>
  <c r="AY32" i="1"/>
  <c r="AM32" i="1"/>
  <c r="AD32" i="1"/>
  <c r="O32" i="1"/>
  <c r="C32" i="1"/>
  <c r="CN31" i="1"/>
  <c r="CE31" i="1"/>
  <c r="CT31" i="1" s="1"/>
  <c r="BT31" i="1"/>
  <c r="BL31" i="1"/>
  <c r="AY31" i="1"/>
  <c r="AM31" i="1"/>
  <c r="AD31" i="1"/>
  <c r="O31" i="1"/>
  <c r="C31" i="1"/>
  <c r="CN30" i="1"/>
  <c r="CE30" i="1"/>
  <c r="BT30" i="1"/>
  <c r="BL30" i="1"/>
  <c r="CT30" i="1" s="1"/>
  <c r="AY30" i="1"/>
  <c r="AM30" i="1"/>
  <c r="AD30" i="1"/>
  <c r="O30" i="1"/>
  <c r="C30" i="1"/>
  <c r="CN29" i="1"/>
  <c r="CE29" i="1"/>
  <c r="CT29" i="1" s="1"/>
  <c r="BT29" i="1"/>
  <c r="BL29" i="1"/>
  <c r="AY29" i="1"/>
  <c r="AM29" i="1"/>
  <c r="AD29" i="1"/>
  <c r="O29" i="1"/>
  <c r="C29" i="1"/>
  <c r="CN28" i="1"/>
  <c r="CE28" i="1"/>
  <c r="BT28" i="1"/>
  <c r="BL28" i="1"/>
  <c r="CT28" i="1" s="1"/>
  <c r="AY28" i="1"/>
  <c r="AM28" i="1"/>
  <c r="AD28" i="1"/>
  <c r="O28" i="1"/>
  <c r="C28" i="1"/>
  <c r="CN27" i="1"/>
  <c r="CE27" i="1"/>
  <c r="CT27" i="1" s="1"/>
  <c r="BT27" i="1"/>
  <c r="BL27" i="1"/>
  <c r="AY27" i="1"/>
  <c r="AM27" i="1"/>
  <c r="AD27" i="1"/>
  <c r="O27" i="1"/>
  <c r="C27" i="1"/>
  <c r="CN26" i="1"/>
  <c r="CE26" i="1"/>
  <c r="BT26" i="1"/>
  <c r="BL26" i="1"/>
  <c r="CT26" i="1" s="1"/>
  <c r="AY26" i="1"/>
  <c r="AM26" i="1"/>
  <c r="AD26" i="1"/>
  <c r="O26" i="1"/>
  <c r="C26" i="1"/>
  <c r="CN25" i="1"/>
  <c r="CE25" i="1"/>
  <c r="CT25" i="1" s="1"/>
  <c r="BT25" i="1"/>
  <c r="BL25" i="1"/>
  <c r="AY25" i="1"/>
  <c r="AM25" i="1"/>
  <c r="AD25" i="1"/>
  <c r="O25" i="1"/>
  <c r="C25" i="1"/>
  <c r="CN24" i="1"/>
  <c r="CE24" i="1"/>
  <c r="BT24" i="1"/>
  <c r="BL24" i="1"/>
  <c r="CT24" i="1" s="1"/>
  <c r="AY24" i="1"/>
  <c r="AM24" i="1"/>
  <c r="AD24" i="1"/>
  <c r="O24" i="1"/>
  <c r="C24" i="1"/>
  <c r="CN23" i="1"/>
  <c r="CE23" i="1"/>
  <c r="CT23" i="1" s="1"/>
  <c r="BT23" i="1"/>
  <c r="BL23" i="1"/>
  <c r="AY23" i="1"/>
  <c r="AM23" i="1"/>
  <c r="AD23" i="1"/>
  <c r="O23" i="1"/>
  <c r="C23" i="1"/>
  <c r="CN22" i="1"/>
  <c r="CE22" i="1"/>
  <c r="BT22" i="1"/>
  <c r="BL22" i="1"/>
  <c r="CT22" i="1" s="1"/>
  <c r="AY22" i="1"/>
  <c r="AM22" i="1"/>
  <c r="AD22" i="1"/>
  <c r="O22" i="1"/>
  <c r="C22" i="1"/>
  <c r="CN21" i="1"/>
  <c r="CE21" i="1"/>
  <c r="CT21" i="1" s="1"/>
  <c r="BT21" i="1"/>
  <c r="BL21" i="1"/>
  <c r="AY21" i="1"/>
  <c r="AM21" i="1"/>
  <c r="AD21" i="1"/>
  <c r="O21" i="1"/>
  <c r="C21" i="1"/>
  <c r="CN20" i="1"/>
  <c r="CE20" i="1"/>
  <c r="BT20" i="1"/>
  <c r="BL20" i="1"/>
  <c r="CT20" i="1" s="1"/>
  <c r="AY20" i="1"/>
  <c r="AM20" i="1"/>
  <c r="AD20" i="1"/>
  <c r="O20" i="1"/>
  <c r="C20" i="1"/>
  <c r="CN19" i="1"/>
  <c r="CE19" i="1"/>
  <c r="CT19" i="1" s="1"/>
  <c r="BT19" i="1"/>
  <c r="BL19" i="1"/>
  <c r="AY19" i="1"/>
  <c r="AM19" i="1"/>
  <c r="AD19" i="1"/>
  <c r="O19" i="1"/>
  <c r="C19" i="1"/>
  <c r="CN18" i="1"/>
  <c r="CE18" i="1"/>
  <c r="BT18" i="1"/>
  <c r="BL18" i="1"/>
  <c r="CT18" i="1" s="1"/>
  <c r="AY18" i="1"/>
  <c r="AM18" i="1"/>
  <c r="AD18" i="1"/>
  <c r="O18" i="1"/>
  <c r="C18" i="1"/>
  <c r="CN17" i="1"/>
  <c r="CE17" i="1"/>
  <c r="CT17" i="1" s="1"/>
  <c r="BT17" i="1"/>
  <c r="BL17" i="1"/>
  <c r="AY17" i="1"/>
  <c r="AM17" i="1"/>
  <c r="AD17" i="1"/>
  <c r="O17" i="1"/>
  <c r="C17" i="1"/>
  <c r="CN16" i="1"/>
  <c r="CE16" i="1"/>
  <c r="BT16" i="1"/>
  <c r="BL16" i="1"/>
  <c r="CT16" i="1" s="1"/>
  <c r="AY16" i="1"/>
  <c r="AM16" i="1"/>
  <c r="AD16" i="1"/>
  <c r="O16" i="1"/>
  <c r="C16" i="1"/>
  <c r="CN15" i="1"/>
  <c r="CE15" i="1"/>
  <c r="CT15" i="1" s="1"/>
  <c r="BT15" i="1"/>
  <c r="BL15" i="1"/>
  <c r="AY15" i="1"/>
  <c r="AM15" i="1"/>
  <c r="AD15" i="1"/>
  <c r="O15" i="1"/>
  <c r="C15" i="1"/>
  <c r="CN14" i="1"/>
  <c r="CE14" i="1"/>
  <c r="BT14" i="1"/>
  <c r="BL14" i="1"/>
  <c r="CT14" i="1" s="1"/>
  <c r="AY14" i="1"/>
  <c r="AM14" i="1"/>
  <c r="AD14" i="1"/>
  <c r="O14" i="1"/>
  <c r="C14" i="1"/>
  <c r="CN13" i="1"/>
  <c r="CE13" i="1"/>
  <c r="CT13" i="1" s="1"/>
  <c r="BT13" i="1"/>
  <c r="BL13" i="1"/>
  <c r="AY13" i="1"/>
  <c r="AM13" i="1"/>
  <c r="AD13" i="1"/>
  <c r="O13" i="1"/>
  <c r="C13" i="1"/>
  <c r="CN12" i="1"/>
  <c r="CE12" i="1"/>
  <c r="BT12" i="1"/>
  <c r="BL12" i="1"/>
  <c r="CT12" i="1" s="1"/>
  <c r="AY12" i="1"/>
  <c r="AM12" i="1"/>
  <c r="AD12" i="1"/>
  <c r="O12" i="1"/>
  <c r="C12" i="1"/>
  <c r="CN11" i="1"/>
  <c r="CE11" i="1"/>
  <c r="CT11" i="1" s="1"/>
  <c r="BT11" i="1"/>
  <c r="BL11" i="1"/>
  <c r="AY11" i="1"/>
  <c r="AM11" i="1"/>
  <c r="AD11" i="1"/>
  <c r="O11" i="1"/>
  <c r="C11" i="1"/>
  <c r="CN10" i="1"/>
  <c r="CE10" i="1"/>
  <c r="BT10" i="1"/>
  <c r="BL10" i="1"/>
  <c r="CT10" i="1" s="1"/>
  <c r="AY10" i="1"/>
  <c r="AM10" i="1"/>
  <c r="AD10" i="1"/>
  <c r="O10" i="1"/>
  <c r="C10" i="1"/>
  <c r="CN9" i="1"/>
  <c r="CE9" i="1"/>
  <c r="CT9" i="1" s="1"/>
  <c r="BT9" i="1"/>
  <c r="BL9" i="1"/>
  <c r="AY9" i="1"/>
  <c r="AM9" i="1"/>
  <c r="AD9" i="1"/>
  <c r="O9" i="1"/>
  <c r="C9" i="1"/>
  <c r="CN8" i="1"/>
  <c r="CE8" i="1"/>
  <c r="BT8" i="1"/>
  <c r="BL8" i="1"/>
  <c r="CT8" i="1" s="1"/>
  <c r="AY8" i="1"/>
  <c r="AM8" i="1"/>
  <c r="AD8" i="1"/>
  <c r="O8" i="1"/>
  <c r="C8" i="1"/>
  <c r="CN7" i="1"/>
  <c r="CE7" i="1"/>
  <c r="CT7" i="1" s="1"/>
  <c r="BT7" i="1"/>
  <c r="BL7" i="1"/>
  <c r="AY7" i="1"/>
  <c r="AM7" i="1"/>
  <c r="AD7" i="1"/>
  <c r="O7" i="1"/>
  <c r="C7" i="1"/>
  <c r="CN6" i="1"/>
  <c r="CE6" i="1"/>
  <c r="BT6" i="1"/>
  <c r="BL6" i="1"/>
  <c r="CT6" i="1" s="1"/>
  <c r="AY6" i="1"/>
  <c r="AM6" i="1"/>
  <c r="AD6" i="1"/>
  <c r="O6" i="1"/>
  <c r="C6" i="1"/>
  <c r="CN5" i="1"/>
  <c r="CE5" i="1"/>
  <c r="CT5" i="1" s="1"/>
  <c r="BT5" i="1"/>
  <c r="BL5" i="1"/>
  <c r="AY5" i="1"/>
  <c r="AM5" i="1"/>
  <c r="AD5" i="1"/>
  <c r="O5" i="1"/>
  <c r="C5" i="1"/>
</calcChain>
</file>

<file path=xl/sharedStrings.xml><?xml version="1.0" encoding="utf-8"?>
<sst xmlns="http://schemas.openxmlformats.org/spreadsheetml/2006/main" count="532" uniqueCount="101">
  <si>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</si>
  <si>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</si>
  <si>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</si>
  <si>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BUENAVENTURA</t>
  </si>
  <si>
    <t>TOTAL C.Z. BUENAVENTURA</t>
  </si>
  <si>
    <t>BUGA</t>
  </si>
  <si>
    <t>CALIMA</t>
  </si>
  <si>
    <t>GUACARÍ</t>
  </si>
  <si>
    <t>RESTREPO</t>
  </si>
  <si>
    <t>SAN PEDRO</t>
  </si>
  <si>
    <t>YOTOCO</t>
  </si>
  <si>
    <t>ALCALÁ</t>
  </si>
  <si>
    <t>ANSERMA-NUEVO</t>
  </si>
  <si>
    <t>ARGELIA</t>
  </si>
  <si>
    <t>CARTAGO</t>
  </si>
  <si>
    <t>EL ÁGUILA</t>
  </si>
  <si>
    <t>EL CAIRO</t>
  </si>
  <si>
    <t>LA VICTORIA</t>
  </si>
  <si>
    <t>OBANDO</t>
  </si>
  <si>
    <t>ULLOA</t>
  </si>
  <si>
    <t>TOTAL CZ CARTAGO</t>
  </si>
  <si>
    <t>CALI</t>
  </si>
  <si>
    <t>JAMUNDÍ</t>
  </si>
  <si>
    <t>DAGUA</t>
  </si>
  <si>
    <t>TOTAL CC.ZZ. DE CALI Y JAMUNDÍ</t>
  </si>
  <si>
    <t>CANDELARIA</t>
  </si>
  <si>
    <t>EL CERRITO</t>
  </si>
  <si>
    <t>FLORIDA</t>
  </si>
  <si>
    <t>GINEBRA</t>
  </si>
  <si>
    <t>PALMIRA</t>
  </si>
  <si>
    <t>PRADERA</t>
  </si>
  <si>
    <t>TOTAL CZ PALMIRA</t>
  </si>
  <si>
    <t>BOLÍVAR</t>
  </si>
  <si>
    <t>EL DOVIO</t>
  </si>
  <si>
    <t>LA UNIÓN</t>
  </si>
  <si>
    <t>ROLDANILLO</t>
  </si>
  <si>
    <t>TORO</t>
  </si>
  <si>
    <t>VERSALLES</t>
  </si>
  <si>
    <t>ZARZAL</t>
  </si>
  <si>
    <t xml:space="preserve">TOTAL C.Z. ROLDANILLO </t>
  </si>
  <si>
    <t>CAICEDONIA</t>
  </si>
  <si>
    <t>SEVILLA</t>
  </si>
  <si>
    <t>TOTAL C.Z. SEVILLA</t>
  </si>
  <si>
    <t>ANDALUCÍA</t>
  </si>
  <si>
    <t>BUGALA-GRANDE</t>
  </si>
  <si>
    <t>RIOFRÍO</t>
  </si>
  <si>
    <t>TRUJILLO</t>
  </si>
  <si>
    <t>TULUÁ</t>
  </si>
  <si>
    <t>TOTAL C.Z. TULUÁ</t>
  </si>
  <si>
    <t>LA CUMBRE</t>
  </si>
  <si>
    <t>VIJES</t>
  </si>
  <si>
    <t>YUMBO</t>
  </si>
  <si>
    <t>TOTAL C.Z. YUMBO</t>
  </si>
  <si>
    <t>TOTAL REGIONAL VALLE DEL CAUCA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</si>
  <si>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</si>
  <si>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</si>
  <si>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</si>
  <si>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</si>
  <si>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</si>
  <si>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</si>
  <si>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</si>
  <si>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</si>
  <si>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</si>
  <si>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</si>
  <si>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</si>
  <si>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</si>
  <si>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</si>
  <si>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</si>
  <si>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</si>
  <si>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</si>
  <si>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</si>
  <si>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</si>
  <si>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</si>
  <si>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</si>
  <si>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</si>
  <si>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</si>
  <si>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</si>
  <si>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</si>
  <si>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</si>
  <si>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</si>
  <si>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</si>
  <si>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</si>
  <si>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</si>
  <si>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</si>
  <si>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</si>
  <si>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</si>
  <si>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</si>
  <si>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</si>
  <si>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</si>
  <si>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</si>
  <si>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</si>
  <si>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</si>
  <si>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</si>
  <si>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</si>
  <si>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</si>
  <si>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</si>
  <si>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</si>
  <si>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</si>
  <si>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TOTAL C.Z. BUGA</t>
  </si>
  <si>
    <t>VALOR ESTIMADO DE LA COMPRA MENSUAL DE ALIMENTOS</t>
  </si>
  <si>
    <t>VALOR ESTIMADO DE BLA COMPRA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</si>
</sst>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42" fontId="10" fillId="3" borderId="1" xfId="1" applyFont="1" applyFill="1" applyBorder="1" applyAlignment="1" applyProtection="1">
      <alignment horizontal="center" vertical="center"/>
      <protection hidden="1"/>
    </xf>
    <xf numFmtId="42" fontId="10" fillId="3" borderId="4" xfId="1" applyFont="1" applyFill="1" applyBorder="1" applyAlignment="1" applyProtection="1">
      <alignment horizontal="center" vertical="center"/>
      <protection hidden="1"/>
    </xf>
    <xf numFmtId="42" fontId="10" fillId="3" borderId="3" xfId="1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vertical="center" wrapText="1"/>
      <protection hidden="1"/>
    </xf>
    <xf numFmtId="0" fontId="3" fillId="0" borderId="0" xfId="0" applyFont="1" applyFill="1" applyBorder="1" applyAlignment="1" applyProtection="1">
      <alignment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42" fontId="3" fillId="3" borderId="3" xfId="1" applyFont="1" applyFill="1" applyBorder="1" applyAlignment="1" applyProtection="1">
      <alignment vertical="center"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0" fillId="0" borderId="3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vertical="center"/>
      <protection hidden="1"/>
    </xf>
    <xf numFmtId="0" fontId="3" fillId="0" borderId="3" xfId="0" applyFont="1" applyBorder="1" applyProtection="1">
      <protection hidden="1"/>
    </xf>
    <xf numFmtId="0" fontId="3" fillId="3" borderId="3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4" borderId="3" xfId="0" applyFont="1" applyFill="1" applyBorder="1" applyAlignment="1" applyProtection="1">
      <alignment wrapText="1"/>
      <protection hidden="1"/>
    </xf>
    <xf numFmtId="0" fontId="3" fillId="0" borderId="0" xfId="0" applyFont="1" applyProtection="1">
      <protection hidden="1"/>
    </xf>
    <xf numFmtId="0" fontId="3" fillId="0" borderId="3" xfId="0" applyFont="1" applyBorder="1" applyAlignment="1" applyProtection="1">
      <alignment wrapText="1"/>
      <protection hidden="1"/>
    </xf>
    <xf numFmtId="0" fontId="3" fillId="3" borderId="3" xfId="0" applyFont="1" applyFill="1" applyBorder="1" applyAlignment="1" applyProtection="1">
      <alignment horizontal="center" wrapText="1"/>
      <protection hidden="1"/>
    </xf>
    <xf numFmtId="0" fontId="7" fillId="3" borderId="3" xfId="0" applyFont="1" applyFill="1" applyBorder="1" applyAlignment="1" applyProtection="1">
      <alignment vertical="center" wrapText="1"/>
      <protection hidden="1"/>
    </xf>
    <xf numFmtId="9" fontId="8" fillId="3" borderId="3" xfId="2" applyFont="1" applyFill="1" applyBorder="1" applyAlignment="1" applyProtection="1">
      <alignment horizontal="left" vertical="center" wrapText="1"/>
      <protection hidden="1"/>
    </xf>
    <xf numFmtId="4" fontId="9" fillId="0" borderId="3" xfId="2" applyNumberFormat="1" applyFont="1" applyBorder="1" applyProtection="1">
      <protection hidden="1"/>
    </xf>
    <xf numFmtId="4" fontId="10" fillId="3" borderId="3" xfId="2" applyNumberFormat="1" applyFont="1" applyFill="1" applyBorder="1" applyProtection="1">
      <protection hidden="1"/>
    </xf>
    <xf numFmtId="4" fontId="9" fillId="4" borderId="3" xfId="2" applyNumberFormat="1" applyFont="1" applyFill="1" applyBorder="1" applyProtection="1">
      <protection hidden="1"/>
    </xf>
    <xf numFmtId="4" fontId="0" fillId="0" borderId="0" xfId="0" applyNumberFormat="1" applyProtection="1">
      <protection hidden="1"/>
    </xf>
    <xf numFmtId="4" fontId="9" fillId="0" borderId="0" xfId="2" applyNumberFormat="1" applyFont="1" applyProtection="1">
      <protection hidden="1"/>
    </xf>
    <xf numFmtId="4" fontId="9" fillId="0" borderId="3" xfId="2" applyNumberFormat="1" applyFont="1" applyBorder="1" applyAlignment="1" applyProtection="1">
      <alignment wrapText="1"/>
      <protection hidden="1"/>
    </xf>
    <xf numFmtId="9" fontId="6" fillId="3" borderId="3" xfId="2" applyFont="1" applyFill="1" applyBorder="1" applyAlignment="1" applyProtection="1">
      <alignment horizontal="left" vertical="center" wrapText="1"/>
      <protection hidden="1"/>
    </xf>
    <xf numFmtId="4" fontId="11" fillId="3" borderId="3" xfId="2" applyNumberFormat="1" applyFont="1" applyFill="1" applyBorder="1" applyProtection="1">
      <protection hidden="1"/>
    </xf>
    <xf numFmtId="3" fontId="9" fillId="0" borderId="3" xfId="2" applyNumberFormat="1" applyFont="1" applyBorder="1" applyProtection="1">
      <protection hidden="1"/>
    </xf>
    <xf numFmtId="3" fontId="10" fillId="3" borderId="3" xfId="2" applyNumberFormat="1" applyFont="1" applyFill="1" applyBorder="1" applyProtection="1">
      <protection hidden="1"/>
    </xf>
    <xf numFmtId="3" fontId="9" fillId="4" borderId="3" xfId="2" applyNumberFormat="1" applyFont="1" applyFill="1" applyBorder="1" applyProtection="1">
      <protection hidden="1"/>
    </xf>
    <xf numFmtId="3" fontId="9" fillId="0" borderId="0" xfId="2" applyNumberFormat="1" applyFont="1" applyProtection="1">
      <protection hidden="1"/>
    </xf>
    <xf numFmtId="3" fontId="9" fillId="0" borderId="3" xfId="2" applyNumberFormat="1" applyFont="1" applyBorder="1" applyAlignment="1" applyProtection="1">
      <alignment wrapText="1"/>
      <protection hidden="1"/>
    </xf>
    <xf numFmtId="42" fontId="11" fillId="3" borderId="3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371475</xdr:colOff>
      <xdr:row>1</xdr:row>
      <xdr:rowOff>123825</xdr:rowOff>
    </xdr:from>
    <xdr:to>
      <xdr:col>7</xdr:col>
      <xdr:colOff>1009650</xdr:colOff>
      <xdr:row>1</xdr:row>
      <xdr:rowOff>921544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18C100-9A1A-4AD9-95BE-0F5F4912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3143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38101</xdr:colOff>
      <xdr:row>1</xdr:row>
      <xdr:rowOff>19049</xdr:rowOff>
    </xdr:from>
    <xdr:to>
      <xdr:col>12</xdr:col>
      <xdr:colOff>495300</xdr:colOff>
      <xdr:row>1</xdr:row>
      <xdr:rowOff>1114425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B35BE05-F6BB-427F-8FC5-F1797BBB213E}"/>
            </a:ext>
          </a:extLst>
        </xdr:cNvPr>
        <xdr:cNvSpPr txBox="1"/>
      </xdr:nvSpPr>
      <xdr:spPr>
        <a:xfrm>
          <a:off x="12706351" y="209549"/>
          <a:ext cx="3476624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VALLE</a:t>
          </a:r>
          <a:r>
            <a:rPr lang="es-CO" sz="1400" baseline="0"/>
            <a:t> DEL CAUCA </a:t>
          </a:r>
          <a:r>
            <a:rPr lang="es-CO" sz="1400"/>
            <a:t> C.Z. BUGA</a:t>
          </a:r>
        </a:p>
      </xdr:txBody>
    </xdr:sp>
    <xdr:clientData/>
  </xdr:twoCellAnchor>
  <xdr:oneCellAnchor>
    <xdr:from>
      <xdr:col>19</xdr:col>
      <xdr:colOff>276225</xdr:colOff>
      <xdr:row>1</xdr:row>
      <xdr:rowOff>180975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E8DBA897-64BA-4449-AF1A-F0F68FE2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3714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923925</xdr:colOff>
      <xdr:row>1</xdr:row>
      <xdr:rowOff>152400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6A9CAF02-4865-42A4-AB00-13339BC0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86850" y="3429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44</xdr:col>
      <xdr:colOff>85725</xdr:colOff>
      <xdr:row>1</xdr:row>
      <xdr:rowOff>142875</xdr:rowOff>
    </xdr:from>
    <xdr:to>
      <xdr:col>48</xdr:col>
      <xdr:colOff>685800</xdr:colOff>
      <xdr:row>1</xdr:row>
      <xdr:rowOff>1019175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C3DF551E-B874-4689-8C22-6D1B27ADC03A}"/>
            </a:ext>
          </a:extLst>
        </xdr:cNvPr>
        <xdr:cNvSpPr txBox="1"/>
      </xdr:nvSpPr>
      <xdr:spPr>
        <a:xfrm>
          <a:off x="49463325" y="333375"/>
          <a:ext cx="39338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VALLE DEL CAUCA</a:t>
          </a:r>
          <a:r>
            <a:rPr lang="es-CO" sz="1400" baseline="0"/>
            <a:t> </a:t>
          </a:r>
          <a:r>
            <a:rPr lang="es-CO" sz="1400"/>
            <a:t> CZ PALMIRA</a:t>
          </a:r>
          <a:endParaRPr lang="es-CO" sz="1200"/>
        </a:p>
      </xdr:txBody>
    </xdr:sp>
    <xdr:clientData/>
  </xdr:twoCellAnchor>
  <xdr:oneCellAnchor>
    <xdr:from>
      <xdr:col>55</xdr:col>
      <xdr:colOff>1019175</xdr:colOff>
      <xdr:row>1</xdr:row>
      <xdr:rowOff>142875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E37D72B2-692C-4ABD-8FE8-991F80E9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0" y="3333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55</xdr:col>
      <xdr:colOff>2209801</xdr:colOff>
      <xdr:row>1</xdr:row>
      <xdr:rowOff>9524</xdr:rowOff>
    </xdr:from>
    <xdr:to>
      <xdr:col>61</xdr:col>
      <xdr:colOff>1</xdr:colOff>
      <xdr:row>1</xdr:row>
      <xdr:rowOff>1123949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69508790-95C9-4419-95C5-75ACAC2840B8}"/>
            </a:ext>
          </a:extLst>
        </xdr:cNvPr>
        <xdr:cNvSpPr txBox="1"/>
      </xdr:nvSpPr>
      <xdr:spPr>
        <a:xfrm>
          <a:off x="60626626" y="200024"/>
          <a:ext cx="4410075" cy="1114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VALLE DEL CAUCA - C.Z. ROLDANILLO</a:t>
          </a:r>
          <a:endParaRPr lang="es-CO" sz="1200"/>
        </a:p>
      </xdr:txBody>
    </xdr:sp>
    <xdr:clientData/>
  </xdr:twoCellAnchor>
  <xdr:twoCellAnchor>
    <xdr:from>
      <xdr:col>19</xdr:col>
      <xdr:colOff>2724150</xdr:colOff>
      <xdr:row>1</xdr:row>
      <xdr:rowOff>57150</xdr:rowOff>
    </xdr:from>
    <xdr:to>
      <xdr:col>27</xdr:col>
      <xdr:colOff>647701</xdr:colOff>
      <xdr:row>1</xdr:row>
      <xdr:rowOff>1104899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D2922689-E64A-4EB0-9329-A8E224D90270}"/>
            </a:ext>
          </a:extLst>
        </xdr:cNvPr>
        <xdr:cNvSpPr txBox="1"/>
      </xdr:nvSpPr>
      <xdr:spPr>
        <a:xfrm>
          <a:off x="24517350" y="247650"/>
          <a:ext cx="5353051" cy="1047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VALLE DEL CAUCA- CZ CARTAGO</a:t>
          </a:r>
        </a:p>
      </xdr:txBody>
    </xdr:sp>
    <xdr:clientData/>
  </xdr:twoCellAnchor>
  <xdr:oneCellAnchor>
    <xdr:from>
      <xdr:col>34</xdr:col>
      <xdr:colOff>228600</xdr:colOff>
      <xdr:row>1</xdr:row>
      <xdr:rowOff>104775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BF37F777-4060-4484-8580-6543618E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0435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34</xdr:col>
      <xdr:colOff>1123950</xdr:colOff>
      <xdr:row>1</xdr:row>
      <xdr:rowOff>57149</xdr:rowOff>
    </xdr:from>
    <xdr:to>
      <xdr:col>37</xdr:col>
      <xdr:colOff>1123950</xdr:colOff>
      <xdr:row>1</xdr:row>
      <xdr:rowOff>1076324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65C355D5-37D5-4223-A3EC-7C2712523B3F}"/>
            </a:ext>
          </a:extLst>
        </xdr:cNvPr>
        <xdr:cNvSpPr txBox="1"/>
      </xdr:nvSpPr>
      <xdr:spPr>
        <a:xfrm>
          <a:off x="35699700" y="247649"/>
          <a:ext cx="5619750" cy="1019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VALLE DEL CAUCA- CC.ZZ. DE CALI Y JAMUNDÍ</a:t>
          </a:r>
        </a:p>
      </xdr:txBody>
    </xdr:sp>
    <xdr:clientData/>
  </xdr:twoCellAnchor>
  <xdr:oneCellAnchor>
    <xdr:from>
      <xdr:col>96</xdr:col>
      <xdr:colOff>400050</xdr:colOff>
      <xdr:row>1</xdr:row>
      <xdr:rowOff>104775</xdr:rowOff>
    </xdr:from>
    <xdr:ext cx="638175" cy="797719"/>
    <xdr:pic>
      <xdr:nvPicPr>
        <xdr:cNvPr id="12" name="Imagen 11">
          <a:extLst>
            <a:ext uri="{FF2B5EF4-FFF2-40B4-BE49-F238E27FC236}">
              <a16:creationId xmlns:a16="http://schemas.microsoft.com/office/drawing/2014/main" id="{B26EFD0A-7821-4E21-8AB2-034A108D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5575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96</xdr:col>
      <xdr:colOff>2000250</xdr:colOff>
      <xdr:row>1</xdr:row>
      <xdr:rowOff>104775</xdr:rowOff>
    </xdr:from>
    <xdr:to>
      <xdr:col>96</xdr:col>
      <xdr:colOff>5534025</xdr:colOff>
      <xdr:row>1</xdr:row>
      <xdr:rowOff>981075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24689D88-158A-486A-BC8C-4F9B9E117A9F}"/>
            </a:ext>
          </a:extLst>
        </xdr:cNvPr>
        <xdr:cNvSpPr txBox="1"/>
      </xdr:nvSpPr>
      <xdr:spPr>
        <a:xfrm>
          <a:off x="104755950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VALLE DEL CAUCA	</a:t>
          </a:r>
        </a:p>
      </xdr:txBody>
    </xdr:sp>
    <xdr:clientData/>
  </xdr:twoCellAnchor>
  <xdr:oneCellAnchor>
    <xdr:from>
      <xdr:col>68</xdr:col>
      <xdr:colOff>390525</xdr:colOff>
      <xdr:row>1</xdr:row>
      <xdr:rowOff>104775</xdr:rowOff>
    </xdr:from>
    <xdr:ext cx="638175" cy="797719"/>
    <xdr:pic>
      <xdr:nvPicPr>
        <xdr:cNvPr id="14" name="Imagen 13">
          <a:extLst>
            <a:ext uri="{FF2B5EF4-FFF2-40B4-BE49-F238E27FC236}">
              <a16:creationId xmlns:a16="http://schemas.microsoft.com/office/drawing/2014/main" id="{53400FD1-323C-4EAB-A18F-23BFB1E5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3270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68</xdr:col>
      <xdr:colOff>1695450</xdr:colOff>
      <xdr:row>1</xdr:row>
      <xdr:rowOff>76200</xdr:rowOff>
    </xdr:from>
    <xdr:to>
      <xdr:col>70</xdr:col>
      <xdr:colOff>1666874</xdr:colOff>
      <xdr:row>1</xdr:row>
      <xdr:rowOff>1085849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21E51EF2-464A-4F3C-9864-BE1B6F38D34D}"/>
            </a:ext>
          </a:extLst>
        </xdr:cNvPr>
        <xdr:cNvSpPr txBox="1"/>
      </xdr:nvSpPr>
      <xdr:spPr>
        <a:xfrm>
          <a:off x="72437625" y="266700"/>
          <a:ext cx="4067174" cy="10096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VALLE</a:t>
          </a:r>
          <a:r>
            <a:rPr lang="es-CO" sz="1400" baseline="0"/>
            <a:t> DEL CAUCA</a:t>
          </a:r>
          <a:r>
            <a:rPr lang="es-CO" sz="1400"/>
            <a:t> - C.Z. SEVILLA</a:t>
          </a:r>
          <a:r>
            <a:rPr lang="es-CO" sz="1200"/>
            <a:t>	</a:t>
          </a:r>
        </a:p>
      </xdr:txBody>
    </xdr:sp>
    <xdr:clientData/>
  </xdr:twoCellAnchor>
  <xdr:oneCellAnchor>
    <xdr:from>
      <xdr:col>76</xdr:col>
      <xdr:colOff>390525</xdr:colOff>
      <xdr:row>1</xdr:row>
      <xdr:rowOff>104775</xdr:rowOff>
    </xdr:from>
    <xdr:ext cx="638175" cy="797719"/>
    <xdr:pic>
      <xdr:nvPicPr>
        <xdr:cNvPr id="16" name="Imagen 15">
          <a:extLst>
            <a:ext uri="{FF2B5EF4-FFF2-40B4-BE49-F238E27FC236}">
              <a16:creationId xmlns:a16="http://schemas.microsoft.com/office/drawing/2014/main" id="{CA021BFD-EF67-400B-AEF0-CB4470714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38775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76</xdr:col>
      <xdr:colOff>1628774</xdr:colOff>
      <xdr:row>1</xdr:row>
      <xdr:rowOff>57150</xdr:rowOff>
    </xdr:from>
    <xdr:to>
      <xdr:col>80</xdr:col>
      <xdr:colOff>752474</xdr:colOff>
      <xdr:row>1</xdr:row>
      <xdr:rowOff>1066799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F6DD271D-E34C-4091-8E60-48D63C60498C}"/>
            </a:ext>
          </a:extLst>
        </xdr:cNvPr>
        <xdr:cNvSpPr txBox="1"/>
      </xdr:nvSpPr>
      <xdr:spPr>
        <a:xfrm>
          <a:off x="82877024" y="247650"/>
          <a:ext cx="4505325" cy="10096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VALLE DEL CAUCA - C.Z. TULUÁ</a:t>
          </a:r>
          <a:r>
            <a:rPr lang="es-CO" sz="1200"/>
            <a:t>	</a:t>
          </a:r>
        </a:p>
      </xdr:txBody>
    </xdr:sp>
    <xdr:clientData/>
  </xdr:twoCellAnchor>
  <xdr:oneCellAnchor>
    <xdr:from>
      <xdr:col>87</xdr:col>
      <xdr:colOff>390525</xdr:colOff>
      <xdr:row>1</xdr:row>
      <xdr:rowOff>104775</xdr:rowOff>
    </xdr:from>
    <xdr:ext cx="638175" cy="797719"/>
    <xdr:pic>
      <xdr:nvPicPr>
        <xdr:cNvPr id="18" name="Imagen 17">
          <a:extLst>
            <a:ext uri="{FF2B5EF4-FFF2-40B4-BE49-F238E27FC236}">
              <a16:creationId xmlns:a16="http://schemas.microsoft.com/office/drawing/2014/main" id="{365B99D2-540D-4433-B187-BB9BC9B5C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1155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87</xdr:col>
      <xdr:colOff>1533524</xdr:colOff>
      <xdr:row>1</xdr:row>
      <xdr:rowOff>76200</xdr:rowOff>
    </xdr:from>
    <xdr:to>
      <xdr:col>89</xdr:col>
      <xdr:colOff>1047750</xdr:colOff>
      <xdr:row>1</xdr:row>
      <xdr:rowOff>1085849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94C15FB6-1E9A-4385-9A4E-ACFF2704D088}"/>
            </a:ext>
          </a:extLst>
        </xdr:cNvPr>
        <xdr:cNvSpPr txBox="1"/>
      </xdr:nvSpPr>
      <xdr:spPr>
        <a:xfrm>
          <a:off x="93554549" y="266700"/>
          <a:ext cx="3733801" cy="10096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VALLE DEL CAUCA - C.Z. YUMBO</a:t>
          </a:r>
          <a:r>
            <a:rPr lang="es-CO" sz="1200"/>
            <a:t>	</a:t>
          </a:r>
        </a:p>
      </xdr:txBody>
    </xdr:sp>
    <xdr:clientData/>
  </xdr:twoCellAnchor>
  <xdr:oneCellAnchor>
    <xdr:from>
      <xdr:col>0</xdr:col>
      <xdr:colOff>228600</xdr:colOff>
      <xdr:row>1</xdr:row>
      <xdr:rowOff>114300</xdr:rowOff>
    </xdr:from>
    <xdr:ext cx="638175" cy="797719"/>
    <xdr:pic>
      <xdr:nvPicPr>
        <xdr:cNvPr id="20" name="Imagen 19">
          <a:extLst>
            <a:ext uri="{FF2B5EF4-FFF2-40B4-BE49-F238E27FC236}">
              <a16:creationId xmlns:a16="http://schemas.microsoft.com/office/drawing/2014/main" id="{70ACB768-0974-475F-BC72-D4E1130F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048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1123950</xdr:colOff>
      <xdr:row>1</xdr:row>
      <xdr:rowOff>19049</xdr:rowOff>
    </xdr:from>
    <xdr:to>
      <xdr:col>2</xdr:col>
      <xdr:colOff>0</xdr:colOff>
      <xdr:row>1</xdr:row>
      <xdr:rowOff>1114425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878A447E-AE66-422B-8253-732AA28D6024}"/>
            </a:ext>
          </a:extLst>
        </xdr:cNvPr>
        <xdr:cNvSpPr txBox="1"/>
      </xdr:nvSpPr>
      <xdr:spPr>
        <a:xfrm>
          <a:off x="1123950" y="209549"/>
          <a:ext cx="3933825" cy="1095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VALLE DEL CAUCA</a:t>
          </a:r>
          <a:r>
            <a:rPr lang="es-CO" sz="1400" baseline="0"/>
            <a:t> </a:t>
          </a:r>
          <a:r>
            <a:rPr lang="es-CO" sz="1400"/>
            <a:t> C.Z. BUENAVENTURA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8B9D-8114-4A27-BFFA-36816257F79F}">
  <dimension ref="A2:CT50"/>
  <sheetViews>
    <sheetView tabSelected="1" workbookViewId="0">
      <selection activeCell="F6" sqref="F6"/>
    </sheetView>
  </sheetViews>
  <sheetFormatPr baseColWidth="10" defaultRowHeight="15" x14ac:dyDescent="0.25"/>
  <cols>
    <col min="1" max="1" width="46.7109375" customWidth="1"/>
    <col min="2" max="2" width="30.85546875" customWidth="1"/>
    <col min="3" max="3" width="22.5703125" customWidth="1"/>
    <col min="8" max="8" width="45.85546875" customWidth="1"/>
    <col min="9" max="9" width="11.7109375" customWidth="1"/>
    <col min="10" max="10" width="11.42578125" customWidth="1"/>
    <col min="11" max="11" width="10.42578125" customWidth="1"/>
    <col min="12" max="12" width="11.7109375" customWidth="1"/>
    <col min="13" max="13" width="12" customWidth="1"/>
    <col min="14" max="14" width="9.85546875" customWidth="1"/>
    <col min="15" max="15" width="24" customWidth="1"/>
    <col min="20" max="20" width="47.140625" customWidth="1"/>
    <col min="21" max="21" width="8.140625" customWidth="1"/>
    <col min="22" max="22" width="10.5703125" customWidth="1"/>
    <col min="23" max="23" width="9" customWidth="1"/>
    <col min="24" max="24" width="9.7109375" customWidth="1"/>
    <col min="25" max="25" width="10" customWidth="1"/>
    <col min="26" max="26" width="8.42578125" customWidth="1"/>
    <col min="27" max="27" width="9.42578125" customWidth="1"/>
    <col min="28" max="28" width="8.7109375" customWidth="1"/>
    <col min="29" max="29" width="8.5703125" customWidth="1"/>
    <col min="30" max="30" width="16.85546875" customWidth="1"/>
    <col min="31" max="34" width="11.28515625" customWidth="1"/>
    <col min="35" max="35" width="46.7109375" customWidth="1"/>
    <col min="36" max="36" width="18.28515625" customWidth="1"/>
    <col min="37" max="37" width="19.28515625" customWidth="1"/>
    <col min="38" max="38" width="18.140625" customWidth="1"/>
    <col min="39" max="39" width="27.7109375" customWidth="1"/>
    <col min="40" max="43" width="11.28515625" customWidth="1"/>
    <col min="44" max="44" width="46.7109375" customWidth="1"/>
    <col min="45" max="45" width="13.140625" customWidth="1"/>
    <col min="46" max="46" width="12.28515625" customWidth="1"/>
    <col min="47" max="47" width="12.140625" customWidth="1"/>
    <col min="48" max="48" width="12.42578125" customWidth="1"/>
    <col min="49" max="49" width="13.7109375" customWidth="1"/>
    <col min="50" max="50" width="13.42578125" customWidth="1"/>
    <col min="51" max="51" width="12.7109375" customWidth="1"/>
    <col min="56" max="56" width="46.7109375" customWidth="1"/>
    <col min="57" max="57" width="9.28515625" customWidth="1"/>
    <col min="58" max="58" width="9.5703125" customWidth="1"/>
    <col min="59" max="59" width="11" customWidth="1"/>
    <col min="60" max="60" width="12.5703125" customWidth="1"/>
    <col min="61" max="61" width="10.140625" customWidth="1"/>
    <col min="62" max="62" width="11.28515625" customWidth="1"/>
    <col min="63" max="63" width="10.140625" customWidth="1"/>
    <col min="64" max="64" width="18.42578125" customWidth="1"/>
    <col min="69" max="69" width="46.7109375" customWidth="1"/>
    <col min="70" max="70" width="20.28515625" customWidth="1"/>
    <col min="71" max="71" width="19.42578125" customWidth="1"/>
    <col min="72" max="72" width="27.7109375" customWidth="1"/>
    <col min="73" max="74" width="10.28515625" customWidth="1"/>
    <col min="77" max="77" width="46.7109375" customWidth="1"/>
    <col min="78" max="79" width="11.5703125" customWidth="1"/>
    <col min="80" max="80" width="10.85546875" customWidth="1"/>
    <col min="81" max="81" width="12.42578125" customWidth="1"/>
    <col min="82" max="82" width="11.28515625" customWidth="1"/>
    <col min="88" max="88" width="46.7109375" customWidth="1"/>
    <col min="89" max="89" width="16.5703125" customWidth="1"/>
    <col min="90" max="90" width="17.140625" customWidth="1"/>
    <col min="91" max="91" width="16" customWidth="1"/>
    <col min="92" max="92" width="18.85546875" customWidth="1"/>
    <col min="97" max="97" width="85.7109375" customWidth="1"/>
    <col min="98" max="98" width="35.7109375" customWidth="1"/>
  </cols>
  <sheetData>
    <row r="2" spans="1:98" ht="88.5" customHeight="1" x14ac:dyDescent="0.25">
      <c r="A2" s="13"/>
      <c r="B2" s="14"/>
      <c r="C2" s="15" t="s">
        <v>0</v>
      </c>
      <c r="D2" s="16"/>
      <c r="E2" s="16"/>
      <c r="F2" s="16"/>
      <c r="G2" s="16"/>
      <c r="H2" s="17"/>
      <c r="I2" s="18"/>
      <c r="J2" s="18"/>
      <c r="K2" s="18"/>
      <c r="L2" s="18"/>
      <c r="M2" s="18"/>
      <c r="N2" s="19" t="s">
        <v>0</v>
      </c>
      <c r="O2" s="20"/>
      <c r="P2" s="16"/>
      <c r="Q2" s="16"/>
      <c r="R2" s="16"/>
      <c r="S2" s="16"/>
      <c r="T2" s="13"/>
      <c r="U2" s="14"/>
      <c r="V2" s="14"/>
      <c r="W2" s="14"/>
      <c r="X2" s="14"/>
      <c r="Y2" s="14"/>
      <c r="Z2" s="14"/>
      <c r="AA2" s="14"/>
      <c r="AB2" s="21"/>
      <c r="AC2" s="22" t="s">
        <v>0</v>
      </c>
      <c r="AD2" s="23"/>
      <c r="AE2" s="16"/>
      <c r="AF2" s="16"/>
      <c r="AG2" s="16"/>
      <c r="AH2" s="16"/>
      <c r="AI2" s="13"/>
      <c r="AJ2" s="14"/>
      <c r="AK2" s="14"/>
      <c r="AL2" s="14"/>
      <c r="AM2" s="15" t="s">
        <v>0</v>
      </c>
      <c r="AN2" s="16"/>
      <c r="AO2" s="16"/>
      <c r="AP2" s="16"/>
      <c r="AQ2" s="16"/>
      <c r="AR2" s="17"/>
      <c r="AS2" s="13"/>
      <c r="AT2" s="14"/>
      <c r="AU2" s="14"/>
      <c r="AV2" s="14"/>
      <c r="AW2" s="21"/>
      <c r="AX2" s="24" t="s">
        <v>0</v>
      </c>
      <c r="AY2" s="25"/>
      <c r="AZ2" s="16"/>
      <c r="BA2" s="16"/>
      <c r="BB2" s="16"/>
      <c r="BC2" s="16"/>
      <c r="BD2" s="13"/>
      <c r="BE2" s="14"/>
      <c r="BF2" s="14"/>
      <c r="BG2" s="14"/>
      <c r="BH2" s="14"/>
      <c r="BI2" s="14"/>
      <c r="BJ2" s="21"/>
      <c r="BK2" s="24" t="s">
        <v>0</v>
      </c>
      <c r="BL2" s="26"/>
      <c r="BM2" s="16"/>
      <c r="BN2" s="16"/>
      <c r="BO2" s="16"/>
      <c r="BP2" s="16"/>
      <c r="BQ2" s="13"/>
      <c r="BR2" s="14"/>
      <c r="BS2" s="21"/>
      <c r="BT2" s="15" t="s">
        <v>0</v>
      </c>
      <c r="BU2" s="16"/>
      <c r="BV2" s="16"/>
      <c r="BW2" s="16"/>
      <c r="BX2" s="16"/>
      <c r="BY2" s="13"/>
      <c r="BZ2" s="14"/>
      <c r="CA2" s="14"/>
      <c r="CB2" s="14"/>
      <c r="CC2" s="14"/>
      <c r="CD2" s="27" t="s">
        <v>0</v>
      </c>
      <c r="CE2" s="26"/>
      <c r="CF2" s="16"/>
      <c r="CG2" s="16"/>
      <c r="CH2" s="16"/>
      <c r="CI2" s="16"/>
      <c r="CJ2" s="13"/>
      <c r="CK2" s="14"/>
      <c r="CL2" s="14"/>
      <c r="CM2" s="19" t="s">
        <v>0</v>
      </c>
      <c r="CN2" s="19"/>
      <c r="CO2" s="16"/>
      <c r="CP2" s="16"/>
      <c r="CQ2" s="16"/>
      <c r="CR2" s="16"/>
      <c r="CS2" s="28"/>
      <c r="CT2" s="29" t="s">
        <v>0</v>
      </c>
    </row>
    <row r="3" spans="1:98" ht="90.75" customHeight="1" x14ac:dyDescent="0.25">
      <c r="A3" s="30" t="s">
        <v>1</v>
      </c>
      <c r="B3" s="30"/>
      <c r="C3" s="30"/>
      <c r="D3" s="16"/>
      <c r="E3" s="16"/>
      <c r="F3" s="16"/>
      <c r="G3" s="16"/>
      <c r="H3" s="30" t="s">
        <v>1</v>
      </c>
      <c r="I3" s="30"/>
      <c r="J3" s="30"/>
      <c r="K3" s="30"/>
      <c r="L3" s="30"/>
      <c r="M3" s="30"/>
      <c r="N3" s="30"/>
      <c r="O3" s="30"/>
      <c r="P3" s="16"/>
      <c r="Q3" s="16"/>
      <c r="R3" s="16"/>
      <c r="S3" s="16"/>
      <c r="T3" s="31" t="s">
        <v>1</v>
      </c>
      <c r="U3" s="31"/>
      <c r="V3" s="31"/>
      <c r="W3" s="31"/>
      <c r="X3" s="31"/>
      <c r="Y3" s="31"/>
      <c r="Z3" s="31"/>
      <c r="AA3" s="31"/>
      <c r="AB3" s="31"/>
      <c r="AC3" s="31"/>
      <c r="AD3" s="31"/>
      <c r="AE3" s="16"/>
      <c r="AF3" s="16"/>
      <c r="AG3" s="16"/>
      <c r="AH3" s="16"/>
      <c r="AI3" s="31" t="s">
        <v>1</v>
      </c>
      <c r="AJ3" s="31"/>
      <c r="AK3" s="31"/>
      <c r="AL3" s="31"/>
      <c r="AM3" s="31"/>
      <c r="AN3" s="16"/>
      <c r="AO3" s="16"/>
      <c r="AP3" s="16"/>
      <c r="AQ3" s="16"/>
      <c r="AR3" s="30" t="s">
        <v>1</v>
      </c>
      <c r="AS3" s="30"/>
      <c r="AT3" s="30"/>
      <c r="AU3" s="30"/>
      <c r="AV3" s="30"/>
      <c r="AW3" s="30"/>
      <c r="AX3" s="30"/>
      <c r="AY3" s="30"/>
      <c r="AZ3" s="16"/>
      <c r="BA3" s="16"/>
      <c r="BB3" s="16"/>
      <c r="BC3" s="16"/>
      <c r="BD3" s="30" t="s">
        <v>1</v>
      </c>
      <c r="BE3" s="30"/>
      <c r="BF3" s="30"/>
      <c r="BG3" s="30"/>
      <c r="BH3" s="30"/>
      <c r="BI3" s="30"/>
      <c r="BJ3" s="30"/>
      <c r="BK3" s="30"/>
      <c r="BL3" s="30"/>
      <c r="BM3" s="16"/>
      <c r="BN3" s="16"/>
      <c r="BO3" s="16"/>
      <c r="BP3" s="16"/>
      <c r="BQ3" s="30" t="s">
        <v>1</v>
      </c>
      <c r="BR3" s="30"/>
      <c r="BS3" s="30"/>
      <c r="BT3" s="30"/>
      <c r="BU3" s="16"/>
      <c r="BV3" s="16"/>
      <c r="BW3" s="16"/>
      <c r="BX3" s="16"/>
      <c r="BY3" s="30" t="s">
        <v>1</v>
      </c>
      <c r="BZ3" s="30"/>
      <c r="CA3" s="30"/>
      <c r="CB3" s="30"/>
      <c r="CC3" s="30"/>
      <c r="CD3" s="30"/>
      <c r="CE3" s="30"/>
      <c r="CF3" s="16"/>
      <c r="CG3" s="16"/>
      <c r="CH3" s="16"/>
      <c r="CI3" s="16"/>
      <c r="CJ3" s="30" t="s">
        <v>1</v>
      </c>
      <c r="CK3" s="30"/>
      <c r="CL3" s="30"/>
      <c r="CM3" s="30"/>
      <c r="CN3" s="30"/>
      <c r="CO3" s="16"/>
      <c r="CP3" s="16"/>
      <c r="CQ3" s="16"/>
      <c r="CR3" s="16"/>
      <c r="CS3" s="31" t="s">
        <v>1</v>
      </c>
      <c r="CT3" s="31"/>
    </row>
    <row r="4" spans="1:98" s="1" customFormat="1" ht="47.25" customHeight="1" x14ac:dyDescent="0.25">
      <c r="A4" s="32" t="s">
        <v>2</v>
      </c>
      <c r="B4" s="33" t="s">
        <v>3</v>
      </c>
      <c r="C4" s="34" t="s">
        <v>4</v>
      </c>
      <c r="D4" s="35"/>
      <c r="E4" s="35"/>
      <c r="F4" s="35"/>
      <c r="G4" s="35"/>
      <c r="H4" s="32" t="s">
        <v>2</v>
      </c>
      <c r="I4" s="36" t="s">
        <v>5</v>
      </c>
      <c r="J4" s="33" t="s">
        <v>6</v>
      </c>
      <c r="K4" s="36" t="s">
        <v>7</v>
      </c>
      <c r="L4" s="33" t="s">
        <v>8</v>
      </c>
      <c r="M4" s="36" t="s">
        <v>9</v>
      </c>
      <c r="N4" s="33" t="s">
        <v>10</v>
      </c>
      <c r="O4" s="34" t="s">
        <v>98</v>
      </c>
      <c r="P4" s="35"/>
      <c r="Q4" s="37"/>
      <c r="R4" s="35"/>
      <c r="S4" s="35"/>
      <c r="T4" s="32" t="s">
        <v>2</v>
      </c>
      <c r="U4" s="38" t="s">
        <v>11</v>
      </c>
      <c r="V4" s="36" t="s">
        <v>12</v>
      </c>
      <c r="W4" s="38" t="s">
        <v>13</v>
      </c>
      <c r="X4" s="36" t="s">
        <v>14</v>
      </c>
      <c r="Y4" s="38" t="s">
        <v>15</v>
      </c>
      <c r="Z4" s="36" t="s">
        <v>16</v>
      </c>
      <c r="AA4" s="38" t="s">
        <v>17</v>
      </c>
      <c r="AB4" s="36" t="s">
        <v>18</v>
      </c>
      <c r="AC4" s="38" t="s">
        <v>19</v>
      </c>
      <c r="AD4" s="34" t="s">
        <v>20</v>
      </c>
      <c r="AE4" s="35"/>
      <c r="AF4" s="35"/>
      <c r="AG4" s="35"/>
      <c r="AH4" s="35"/>
      <c r="AI4" s="32" t="s">
        <v>2</v>
      </c>
      <c r="AJ4" s="33" t="s">
        <v>21</v>
      </c>
      <c r="AK4" s="36" t="s">
        <v>22</v>
      </c>
      <c r="AL4" s="33" t="s">
        <v>23</v>
      </c>
      <c r="AM4" s="39" t="s">
        <v>24</v>
      </c>
      <c r="AN4" s="35"/>
      <c r="AO4" s="37"/>
      <c r="AP4" s="37"/>
      <c r="AQ4" s="35"/>
      <c r="AR4" s="32" t="s">
        <v>2</v>
      </c>
      <c r="AS4" s="36" t="s">
        <v>25</v>
      </c>
      <c r="AT4" s="38" t="s">
        <v>26</v>
      </c>
      <c r="AU4" s="36" t="s">
        <v>27</v>
      </c>
      <c r="AV4" s="38" t="s">
        <v>28</v>
      </c>
      <c r="AW4" s="36" t="s">
        <v>29</v>
      </c>
      <c r="AX4" s="38" t="s">
        <v>30</v>
      </c>
      <c r="AY4" s="34" t="s">
        <v>31</v>
      </c>
      <c r="AZ4" s="35"/>
      <c r="BA4" s="35"/>
      <c r="BB4" s="35"/>
      <c r="BC4" s="35"/>
      <c r="BD4" s="32" t="s">
        <v>2</v>
      </c>
      <c r="BE4" s="33" t="s">
        <v>32</v>
      </c>
      <c r="BF4" s="36" t="s">
        <v>33</v>
      </c>
      <c r="BG4" s="33" t="s">
        <v>34</v>
      </c>
      <c r="BH4" s="36" t="s">
        <v>35</v>
      </c>
      <c r="BI4" s="33" t="s">
        <v>36</v>
      </c>
      <c r="BJ4" s="36" t="s">
        <v>37</v>
      </c>
      <c r="BK4" s="33" t="s">
        <v>38</v>
      </c>
      <c r="BL4" s="34" t="s">
        <v>39</v>
      </c>
      <c r="BM4" s="37"/>
      <c r="BN4" s="37"/>
      <c r="BO4" s="37"/>
      <c r="BP4" s="37"/>
      <c r="BQ4" s="32" t="s">
        <v>2</v>
      </c>
      <c r="BR4" s="36" t="s">
        <v>40</v>
      </c>
      <c r="BS4" s="33" t="s">
        <v>41</v>
      </c>
      <c r="BT4" s="34" t="s">
        <v>42</v>
      </c>
      <c r="BU4" s="35"/>
      <c r="BV4" s="35"/>
      <c r="BW4" s="35"/>
      <c r="BX4" s="35"/>
      <c r="BY4" s="32" t="s">
        <v>2</v>
      </c>
      <c r="BZ4" s="38" t="s">
        <v>43</v>
      </c>
      <c r="CA4" s="36" t="s">
        <v>44</v>
      </c>
      <c r="CB4" s="38" t="s">
        <v>45</v>
      </c>
      <c r="CC4" s="36" t="s">
        <v>46</v>
      </c>
      <c r="CD4" s="38" t="s">
        <v>47</v>
      </c>
      <c r="CE4" s="34" t="s">
        <v>48</v>
      </c>
      <c r="CF4" s="35"/>
      <c r="CG4" s="35"/>
      <c r="CH4" s="35"/>
      <c r="CI4" s="35"/>
      <c r="CJ4" s="32" t="s">
        <v>2</v>
      </c>
      <c r="CK4" s="33" t="s">
        <v>49</v>
      </c>
      <c r="CL4" s="36" t="s">
        <v>50</v>
      </c>
      <c r="CM4" s="33" t="s">
        <v>51</v>
      </c>
      <c r="CN4" s="34" t="s">
        <v>52</v>
      </c>
      <c r="CO4" s="35"/>
      <c r="CP4" s="35"/>
      <c r="CQ4" s="35"/>
      <c r="CR4" s="35"/>
      <c r="CS4" s="32" t="s">
        <v>2</v>
      </c>
      <c r="CT4" s="40" t="s">
        <v>53</v>
      </c>
    </row>
    <row r="5" spans="1:98" ht="18" customHeight="1" x14ac:dyDescent="0.3">
      <c r="A5" s="41" t="s">
        <v>54</v>
      </c>
      <c r="B5" s="42">
        <v>5124.3097703999993</v>
      </c>
      <c r="C5" s="43">
        <f t="shared" ref="C5:C48" si="0">SUBTOTAL(9,B5:B5)</f>
        <v>5124.3097703999993</v>
      </c>
      <c r="D5" s="16"/>
      <c r="E5" s="16"/>
      <c r="F5" s="16"/>
      <c r="G5" s="16"/>
      <c r="H5" s="41" t="s">
        <v>54</v>
      </c>
      <c r="I5" s="44">
        <v>1262.8471199999999</v>
      </c>
      <c r="J5" s="42">
        <v>360.62733600000001</v>
      </c>
      <c r="K5" s="44">
        <v>805.33138799999995</v>
      </c>
      <c r="L5" s="42">
        <v>359.81749200000002</v>
      </c>
      <c r="M5" s="44">
        <v>367.64036399999998</v>
      </c>
      <c r="N5" s="42">
        <v>218.67660000000001</v>
      </c>
      <c r="O5" s="43">
        <f t="shared" ref="O5:O48" si="1">SUBTOTAL(9,I5:N5)</f>
        <v>3374.9403000000002</v>
      </c>
      <c r="P5" s="16"/>
      <c r="Q5" s="45"/>
      <c r="R5" s="16"/>
      <c r="S5" s="16"/>
      <c r="T5" s="41" t="s">
        <v>54</v>
      </c>
      <c r="U5" s="42">
        <v>141.74543599999998</v>
      </c>
      <c r="V5" s="44">
        <v>172.08020160000001</v>
      </c>
      <c r="W5" s="42">
        <v>75.248536799999997</v>
      </c>
      <c r="X5" s="44">
        <v>1447.3362659999998</v>
      </c>
      <c r="Y5" s="42">
        <v>132.27326400000001</v>
      </c>
      <c r="Z5" s="44">
        <v>60.957272400000001</v>
      </c>
      <c r="AA5" s="42">
        <v>235.63663199999999</v>
      </c>
      <c r="AB5" s="44">
        <v>386.81423080000002</v>
      </c>
      <c r="AC5" s="42">
        <v>79.647767999999999</v>
      </c>
      <c r="AD5" s="43">
        <f t="shared" ref="AD5:AD48" si="2">SUBTOTAL(9,U5:AC5)</f>
        <v>2731.7396075999995</v>
      </c>
      <c r="AE5" s="16"/>
      <c r="AF5" s="16"/>
      <c r="AG5" s="16"/>
      <c r="AH5" s="16"/>
      <c r="AI5" s="41" t="s">
        <v>54</v>
      </c>
      <c r="AJ5" s="42">
        <v>17516.172614999996</v>
      </c>
      <c r="AK5" s="44">
        <v>1362.60732300522</v>
      </c>
      <c r="AL5" s="42">
        <v>706.58035199999995</v>
      </c>
      <c r="AM5" s="43">
        <f t="shared" ref="AM5:AM48" si="3">SUBTOTAL(9,AJ5:AL5)</f>
        <v>19585.360290005217</v>
      </c>
      <c r="AN5" s="45"/>
      <c r="AO5" s="46"/>
      <c r="AP5" s="16">
        <f>+$CV5*AM5</f>
        <v>0</v>
      </c>
      <c r="AQ5" s="16"/>
      <c r="AR5" s="41" t="s">
        <v>54</v>
      </c>
      <c r="AS5" s="44">
        <v>1078.1717639999999</v>
      </c>
      <c r="AT5" s="47">
        <v>408.85186799999997</v>
      </c>
      <c r="AU5" s="44">
        <v>684.00769400000013</v>
      </c>
      <c r="AV5" s="47">
        <v>230.66323199999999</v>
      </c>
      <c r="AW5" s="44">
        <v>2369.5490849999996</v>
      </c>
      <c r="AX5" s="47">
        <v>942.60390000000007</v>
      </c>
      <c r="AY5" s="43">
        <f t="shared" ref="AY5:AY48" si="4">SUBTOTAL(9,AS5:AX5)</f>
        <v>5713.8475429999999</v>
      </c>
      <c r="AZ5" s="16"/>
      <c r="BA5" s="16"/>
      <c r="BB5" s="16"/>
      <c r="BC5" s="16"/>
      <c r="BD5" s="41" t="s">
        <v>54</v>
      </c>
      <c r="BE5" s="42">
        <v>253.2963196</v>
      </c>
      <c r="BF5" s="44">
        <v>183.78617999999997</v>
      </c>
      <c r="BG5" s="42">
        <v>236.488032</v>
      </c>
      <c r="BH5" s="44">
        <v>426.92290799999995</v>
      </c>
      <c r="BI5" s="42">
        <v>176.58122400000002</v>
      </c>
      <c r="BJ5" s="44">
        <v>115.17066</v>
      </c>
      <c r="BK5" s="42">
        <v>425.14642800000001</v>
      </c>
      <c r="BL5" s="43">
        <f t="shared" ref="BL5:BL48" si="5">SUBTOTAL(9,BE5:BK5)</f>
        <v>1817.3917515999999</v>
      </c>
      <c r="BM5" s="46"/>
      <c r="BN5" s="46"/>
      <c r="BO5" s="16"/>
      <c r="BP5" s="46"/>
      <c r="BQ5" s="41" t="s">
        <v>54</v>
      </c>
      <c r="BR5" s="44">
        <v>552.91895999999997</v>
      </c>
      <c r="BS5" s="42">
        <v>761.81016</v>
      </c>
      <c r="BT5" s="43">
        <f t="shared" ref="BT5:BT48" si="6">SUBTOTAL(9,BR5:BS5)</f>
        <v>1314.72912</v>
      </c>
      <c r="BU5" s="16"/>
      <c r="BV5" s="16"/>
      <c r="BW5" s="16"/>
      <c r="BX5" s="16"/>
      <c r="BY5" s="41" t="s">
        <v>54</v>
      </c>
      <c r="BZ5" s="42">
        <v>142.42679999999999</v>
      </c>
      <c r="CA5" s="44">
        <v>448.96575600000006</v>
      </c>
      <c r="CB5" s="42">
        <v>450.78905999999995</v>
      </c>
      <c r="CC5" s="44">
        <v>460.55297679999995</v>
      </c>
      <c r="CD5" s="42">
        <v>1924.3329000000001</v>
      </c>
      <c r="CE5" s="43">
        <f t="shared" ref="CE5:CE48" si="7">SUBTOTAL(9,BZ5:CD5)</f>
        <v>3427.0674927999999</v>
      </c>
      <c r="CF5" s="16"/>
      <c r="CG5" s="16"/>
      <c r="CH5" s="16"/>
      <c r="CI5" s="16"/>
      <c r="CJ5" s="41" t="s">
        <v>54</v>
      </c>
      <c r="CK5" s="42">
        <v>107.92008</v>
      </c>
      <c r="CL5" s="44">
        <v>126.24233999999998</v>
      </c>
      <c r="CM5" s="42">
        <v>1199.9588159999998</v>
      </c>
      <c r="CN5" s="43">
        <f t="shared" ref="CN5:CN48" si="8">SUBTOTAL(9,CK5:CM5)</f>
        <v>1434.121236</v>
      </c>
      <c r="CO5" s="16"/>
      <c r="CP5" s="16"/>
      <c r="CQ5" s="16"/>
      <c r="CR5" s="16"/>
      <c r="CS5" s="48" t="s">
        <v>54</v>
      </c>
      <c r="CT5" s="49">
        <f>+CN5+CE5+BT5+BL5+AY5+AM5+AD5+O5+C5</f>
        <v>44523.507111405212</v>
      </c>
    </row>
    <row r="6" spans="1:98" ht="18" customHeight="1" x14ac:dyDescent="0.3">
      <c r="A6" s="41" t="s">
        <v>55</v>
      </c>
      <c r="B6" s="42">
        <v>0</v>
      </c>
      <c r="C6" s="43">
        <f t="shared" si="0"/>
        <v>0</v>
      </c>
      <c r="D6" s="16"/>
      <c r="E6" s="16"/>
      <c r="F6" s="16"/>
      <c r="G6" s="16"/>
      <c r="H6" s="41" t="s">
        <v>55</v>
      </c>
      <c r="I6" s="44">
        <v>0</v>
      </c>
      <c r="J6" s="42">
        <v>0</v>
      </c>
      <c r="K6" s="44">
        <v>0</v>
      </c>
      <c r="L6" s="42">
        <v>0</v>
      </c>
      <c r="M6" s="44">
        <v>0</v>
      </c>
      <c r="N6" s="42">
        <v>0</v>
      </c>
      <c r="O6" s="43">
        <f t="shared" si="1"/>
        <v>0</v>
      </c>
      <c r="P6" s="16"/>
      <c r="Q6" s="45"/>
      <c r="R6" s="16"/>
      <c r="S6" s="16"/>
      <c r="T6" s="41" t="s">
        <v>55</v>
      </c>
      <c r="U6" s="42">
        <v>0</v>
      </c>
      <c r="V6" s="44">
        <v>0</v>
      </c>
      <c r="W6" s="42">
        <v>0</v>
      </c>
      <c r="X6" s="44">
        <v>0</v>
      </c>
      <c r="Y6" s="42">
        <v>0</v>
      </c>
      <c r="Z6" s="44">
        <v>0</v>
      </c>
      <c r="AA6" s="42">
        <v>0</v>
      </c>
      <c r="AB6" s="44">
        <v>0</v>
      </c>
      <c r="AC6" s="42">
        <v>0</v>
      </c>
      <c r="AD6" s="43">
        <f t="shared" si="2"/>
        <v>0</v>
      </c>
      <c r="AE6" s="16"/>
      <c r="AF6" s="16"/>
      <c r="AG6" s="16"/>
      <c r="AH6" s="16"/>
      <c r="AI6" s="41" t="s">
        <v>55</v>
      </c>
      <c r="AJ6" s="42">
        <v>0</v>
      </c>
      <c r="AK6" s="44">
        <v>0</v>
      </c>
      <c r="AL6" s="42">
        <v>0</v>
      </c>
      <c r="AM6" s="43">
        <f t="shared" si="3"/>
        <v>0</v>
      </c>
      <c r="AN6" s="45"/>
      <c r="AO6" s="46"/>
      <c r="AP6" s="16"/>
      <c r="AQ6" s="16"/>
      <c r="AR6" s="41" t="s">
        <v>55</v>
      </c>
      <c r="AS6" s="44">
        <v>0</v>
      </c>
      <c r="AT6" s="47">
        <v>0</v>
      </c>
      <c r="AU6" s="44">
        <v>0</v>
      </c>
      <c r="AV6" s="47">
        <v>0</v>
      </c>
      <c r="AW6" s="44">
        <v>0</v>
      </c>
      <c r="AX6" s="47">
        <v>0</v>
      </c>
      <c r="AY6" s="43">
        <f t="shared" si="4"/>
        <v>0</v>
      </c>
      <c r="AZ6" s="16"/>
      <c r="BA6" s="16"/>
      <c r="BB6" s="16"/>
      <c r="BC6" s="16"/>
      <c r="BD6" s="41" t="s">
        <v>55</v>
      </c>
      <c r="BE6" s="42">
        <v>0</v>
      </c>
      <c r="BF6" s="44">
        <v>0</v>
      </c>
      <c r="BG6" s="42">
        <v>0</v>
      </c>
      <c r="BH6" s="44">
        <v>0</v>
      </c>
      <c r="BI6" s="42">
        <v>0</v>
      </c>
      <c r="BJ6" s="44">
        <v>0</v>
      </c>
      <c r="BK6" s="42">
        <v>0</v>
      </c>
      <c r="BL6" s="43">
        <f t="shared" si="5"/>
        <v>0</v>
      </c>
      <c r="BM6" s="46"/>
      <c r="BN6" s="46"/>
      <c r="BO6" s="16"/>
      <c r="BP6" s="46"/>
      <c r="BQ6" s="41" t="s">
        <v>55</v>
      </c>
      <c r="BR6" s="44">
        <v>0</v>
      </c>
      <c r="BS6" s="42">
        <v>0</v>
      </c>
      <c r="BT6" s="43">
        <f t="shared" si="6"/>
        <v>0</v>
      </c>
      <c r="BU6" s="16"/>
      <c r="BV6" s="16"/>
      <c r="BW6" s="16"/>
      <c r="BX6" s="16"/>
      <c r="BY6" s="41" t="s">
        <v>55</v>
      </c>
      <c r="BZ6" s="42">
        <v>0</v>
      </c>
      <c r="CA6" s="44">
        <v>0</v>
      </c>
      <c r="CB6" s="42">
        <v>0</v>
      </c>
      <c r="CC6" s="44">
        <v>0</v>
      </c>
      <c r="CD6" s="42">
        <v>0</v>
      </c>
      <c r="CE6" s="43">
        <f t="shared" si="7"/>
        <v>0</v>
      </c>
      <c r="CF6" s="16"/>
      <c r="CG6" s="16"/>
      <c r="CH6" s="16"/>
      <c r="CI6" s="16"/>
      <c r="CJ6" s="41" t="s">
        <v>55</v>
      </c>
      <c r="CK6" s="42">
        <v>0</v>
      </c>
      <c r="CL6" s="44">
        <v>0</v>
      </c>
      <c r="CM6" s="42">
        <v>0</v>
      </c>
      <c r="CN6" s="43">
        <f t="shared" si="8"/>
        <v>0</v>
      </c>
      <c r="CO6" s="16"/>
      <c r="CP6" s="16"/>
      <c r="CQ6" s="16"/>
      <c r="CR6" s="16"/>
      <c r="CS6" s="48" t="s">
        <v>55</v>
      </c>
      <c r="CT6" s="49">
        <f t="shared" ref="CT6:CT48" si="9">+CN6+CE6+BT6+BL6+AY6+AM6+AD6+O6+C6</f>
        <v>0</v>
      </c>
    </row>
    <row r="7" spans="1:98" ht="18" customHeight="1" x14ac:dyDescent="0.3">
      <c r="A7" s="41" t="s">
        <v>56</v>
      </c>
      <c r="B7" s="42">
        <v>1049.9703257142858</v>
      </c>
      <c r="C7" s="43">
        <f t="shared" si="0"/>
        <v>1049.9703257142858</v>
      </c>
      <c r="D7" s="16"/>
      <c r="E7" s="16"/>
      <c r="F7" s="16"/>
      <c r="G7" s="16"/>
      <c r="H7" s="41" t="s">
        <v>56</v>
      </c>
      <c r="I7" s="44">
        <v>158.6793857142857</v>
      </c>
      <c r="J7" s="42">
        <v>17.064959999999999</v>
      </c>
      <c r="K7" s="44">
        <v>495.41699785714286</v>
      </c>
      <c r="L7" s="42">
        <v>15.465119999999999</v>
      </c>
      <c r="M7" s="44">
        <v>16.265039999999999</v>
      </c>
      <c r="N7" s="42">
        <v>14.9985</v>
      </c>
      <c r="O7" s="43">
        <f t="shared" si="1"/>
        <v>717.89000357142857</v>
      </c>
      <c r="P7" s="16"/>
      <c r="Q7" s="45"/>
      <c r="R7" s="16"/>
      <c r="S7" s="16"/>
      <c r="T7" s="41" t="s">
        <v>56</v>
      </c>
      <c r="U7" s="42">
        <v>57.446657142857134</v>
      </c>
      <c r="V7" s="44">
        <v>27.330599999999997</v>
      </c>
      <c r="W7" s="42">
        <v>7.1992799999999999</v>
      </c>
      <c r="X7" s="44">
        <v>439.27958857142846</v>
      </c>
      <c r="Y7" s="42">
        <v>9.5990399999999987</v>
      </c>
      <c r="Z7" s="44">
        <v>4.9328399999999997</v>
      </c>
      <c r="AA7" s="42">
        <v>16.465019999999999</v>
      </c>
      <c r="AB7" s="44">
        <v>18.131519999999998</v>
      </c>
      <c r="AC7" s="42">
        <v>5.1994799999999994</v>
      </c>
      <c r="AD7" s="43">
        <f t="shared" si="2"/>
        <v>585.58402571428564</v>
      </c>
      <c r="AE7" s="16"/>
      <c r="AF7" s="16"/>
      <c r="AG7" s="16"/>
      <c r="AH7" s="16"/>
      <c r="AI7" s="41" t="s">
        <v>56</v>
      </c>
      <c r="AJ7" s="42">
        <v>6299.6379907142846</v>
      </c>
      <c r="AK7" s="44">
        <v>497.13810357142859</v>
      </c>
      <c r="AL7" s="42">
        <v>44.462219999999995</v>
      </c>
      <c r="AM7" s="43">
        <f t="shared" si="3"/>
        <v>6841.2383142857134</v>
      </c>
      <c r="AN7" s="45"/>
      <c r="AO7" s="46"/>
      <c r="AP7" s="16"/>
      <c r="AQ7" s="16"/>
      <c r="AR7" s="41" t="s">
        <v>56</v>
      </c>
      <c r="AS7" s="44">
        <v>111.25554</v>
      </c>
      <c r="AT7" s="47">
        <v>56.860979999999998</v>
      </c>
      <c r="AU7" s="44">
        <v>52.528080000000003</v>
      </c>
      <c r="AV7" s="47">
        <v>23.131019999999999</v>
      </c>
      <c r="AW7" s="44">
        <v>1189.6824192857141</v>
      </c>
      <c r="AX7" s="47">
        <v>73.325999999999993</v>
      </c>
      <c r="AY7" s="43">
        <f t="shared" si="4"/>
        <v>1506.784039285714</v>
      </c>
      <c r="AZ7" s="16"/>
      <c r="BA7" s="16"/>
      <c r="BB7" s="16"/>
      <c r="BC7" s="16"/>
      <c r="BD7" s="41" t="s">
        <v>56</v>
      </c>
      <c r="BE7" s="42">
        <v>17.531579999999998</v>
      </c>
      <c r="BF7" s="44">
        <v>22.864379999999997</v>
      </c>
      <c r="BG7" s="42">
        <v>38.129519999999999</v>
      </c>
      <c r="BH7" s="44">
        <v>44.528880000000001</v>
      </c>
      <c r="BI7" s="42">
        <v>16.931639999999998</v>
      </c>
      <c r="BJ7" s="44">
        <v>7.3325999999999993</v>
      </c>
      <c r="BK7" s="42">
        <v>64.193579999999997</v>
      </c>
      <c r="BL7" s="43">
        <f t="shared" si="5"/>
        <v>211.51218</v>
      </c>
      <c r="BM7" s="46"/>
      <c r="BN7" s="46"/>
      <c r="BO7" s="16"/>
      <c r="BP7" s="46"/>
      <c r="BQ7" s="41" t="s">
        <v>56</v>
      </c>
      <c r="BR7" s="44">
        <v>40.662599999999998</v>
      </c>
      <c r="BS7" s="42">
        <v>97.533128571428563</v>
      </c>
      <c r="BT7" s="43">
        <f t="shared" si="6"/>
        <v>138.19572857142856</v>
      </c>
      <c r="BU7" s="16"/>
      <c r="BV7" s="16"/>
      <c r="BW7" s="16"/>
      <c r="BX7" s="16"/>
      <c r="BY7" s="41" t="s">
        <v>56</v>
      </c>
      <c r="BZ7" s="42">
        <v>19.997999999999998</v>
      </c>
      <c r="CA7" s="44">
        <v>78.485177142857125</v>
      </c>
      <c r="CB7" s="42">
        <v>22.331099999999999</v>
      </c>
      <c r="CC7" s="44">
        <v>17.864879999999999</v>
      </c>
      <c r="CD7" s="42">
        <v>290.73937714285711</v>
      </c>
      <c r="CE7" s="43">
        <f t="shared" si="7"/>
        <v>429.41853428571426</v>
      </c>
      <c r="CF7" s="16"/>
      <c r="CG7" s="16"/>
      <c r="CH7" s="16"/>
      <c r="CI7" s="16"/>
      <c r="CJ7" s="41" t="s">
        <v>56</v>
      </c>
      <c r="CK7" s="42">
        <v>11.998799999999999</v>
      </c>
      <c r="CL7" s="44">
        <v>17.664899999999996</v>
      </c>
      <c r="CM7" s="42">
        <v>155.71776</v>
      </c>
      <c r="CN7" s="43">
        <f t="shared" si="8"/>
        <v>185.38146</v>
      </c>
      <c r="CO7" s="16"/>
      <c r="CP7" s="16"/>
      <c r="CQ7" s="16"/>
      <c r="CR7" s="16"/>
      <c r="CS7" s="48" t="s">
        <v>56</v>
      </c>
      <c r="CT7" s="49">
        <f t="shared" si="9"/>
        <v>11665.974611428572</v>
      </c>
    </row>
    <row r="8" spans="1:98" ht="18" customHeight="1" x14ac:dyDescent="0.3">
      <c r="A8" s="41" t="s">
        <v>57</v>
      </c>
      <c r="B8" s="42">
        <v>4423.0699088342853</v>
      </c>
      <c r="C8" s="43">
        <f t="shared" si="0"/>
        <v>4423.0699088342853</v>
      </c>
      <c r="D8" s="16"/>
      <c r="E8" s="16"/>
      <c r="F8" s="16"/>
      <c r="G8" s="16"/>
      <c r="H8" s="41" t="s">
        <v>57</v>
      </c>
      <c r="I8" s="44">
        <v>1300.2757167142859</v>
      </c>
      <c r="J8" s="42">
        <v>410.0960192</v>
      </c>
      <c r="K8" s="44">
        <v>1142.3399770571427</v>
      </c>
      <c r="L8" s="42">
        <v>412.98614239999995</v>
      </c>
      <c r="M8" s="44">
        <v>420.83328080000001</v>
      </c>
      <c r="N8" s="42">
        <v>237.32284499999997</v>
      </c>
      <c r="O8" s="43">
        <f t="shared" si="1"/>
        <v>3923.853981171429</v>
      </c>
      <c r="P8" s="16"/>
      <c r="Q8" s="45"/>
      <c r="R8" s="16"/>
      <c r="S8" s="16"/>
      <c r="T8" s="41" t="s">
        <v>57</v>
      </c>
      <c r="U8" s="42">
        <v>163.2846472761905</v>
      </c>
      <c r="V8" s="44">
        <v>147.44678488</v>
      </c>
      <c r="W8" s="42">
        <v>74.812409439999996</v>
      </c>
      <c r="X8" s="44">
        <v>1838.2170031714284</v>
      </c>
      <c r="Y8" s="42">
        <v>142.2664608</v>
      </c>
      <c r="Z8" s="44">
        <v>62.79389492</v>
      </c>
      <c r="AA8" s="42">
        <v>254.98886539999998</v>
      </c>
      <c r="AB8" s="44">
        <v>439.39642390666666</v>
      </c>
      <c r="AC8" s="42">
        <v>87.081999600000003</v>
      </c>
      <c r="AD8" s="43">
        <f t="shared" si="2"/>
        <v>3210.288489394286</v>
      </c>
      <c r="AE8" s="16"/>
      <c r="AF8" s="16"/>
      <c r="AG8" s="16"/>
      <c r="AH8" s="16"/>
      <c r="AI8" s="41" t="s">
        <v>57</v>
      </c>
      <c r="AJ8" s="42">
        <v>20659.436626457144</v>
      </c>
      <c r="AK8" s="44">
        <v>1489.8353413999998</v>
      </c>
      <c r="AL8" s="42">
        <v>777.04990939999993</v>
      </c>
      <c r="AM8" s="43">
        <f t="shared" si="3"/>
        <v>22926.321877257145</v>
      </c>
      <c r="AN8" s="45"/>
      <c r="AO8" s="46"/>
      <c r="AP8" s="16"/>
      <c r="AQ8" s="16"/>
      <c r="AR8" s="41" t="s">
        <v>57</v>
      </c>
      <c r="AS8" s="44">
        <v>1082.7115658</v>
      </c>
      <c r="AT8" s="47">
        <v>374.29255460000002</v>
      </c>
      <c r="AU8" s="44">
        <v>721.72139873333322</v>
      </c>
      <c r="AV8" s="47">
        <v>234.31768540000002</v>
      </c>
      <c r="AW8" s="44">
        <v>2988.8112882571427</v>
      </c>
      <c r="AX8" s="47">
        <v>1004.5478199999999</v>
      </c>
      <c r="AY8" s="43">
        <f t="shared" si="4"/>
        <v>6406.4023127904757</v>
      </c>
      <c r="AZ8" s="16"/>
      <c r="BA8" s="16"/>
      <c r="BB8" s="16"/>
      <c r="BC8" s="16"/>
      <c r="BD8" s="41" t="s">
        <v>57</v>
      </c>
      <c r="BE8" s="42">
        <v>268.66499114666664</v>
      </c>
      <c r="BF8" s="44">
        <v>172.00898219999999</v>
      </c>
      <c r="BG8" s="42">
        <v>204.5517304</v>
      </c>
      <c r="BH8" s="44">
        <v>429.76923760000005</v>
      </c>
      <c r="BI8" s="42">
        <v>181.7013628</v>
      </c>
      <c r="BJ8" s="44">
        <v>127.28810200000001</v>
      </c>
      <c r="BK8" s="42">
        <v>379.09305660000001</v>
      </c>
      <c r="BL8" s="43">
        <f t="shared" si="5"/>
        <v>1763.0774627466665</v>
      </c>
      <c r="BM8" s="46"/>
      <c r="BN8" s="46"/>
      <c r="BO8" s="16"/>
      <c r="BP8" s="46"/>
      <c r="BQ8" s="41" t="s">
        <v>57</v>
      </c>
      <c r="BR8" s="44">
        <v>598.40700199999992</v>
      </c>
      <c r="BS8" s="42">
        <v>872.86439357142854</v>
      </c>
      <c r="BT8" s="43">
        <f t="shared" si="6"/>
        <v>1471.2713955714285</v>
      </c>
      <c r="BU8" s="16"/>
      <c r="BV8" s="16"/>
      <c r="BW8" s="16"/>
      <c r="BX8" s="16"/>
      <c r="BY8" s="41" t="s">
        <v>57</v>
      </c>
      <c r="BZ8" s="42">
        <v>133.71845999999999</v>
      </c>
      <c r="CA8" s="44">
        <v>591.22157451428575</v>
      </c>
      <c r="CB8" s="42">
        <v>511.09974699999998</v>
      </c>
      <c r="CC8" s="44">
        <v>529.48254210666664</v>
      </c>
      <c r="CD8" s="42">
        <v>2029.6962367428571</v>
      </c>
      <c r="CE8" s="43">
        <f t="shared" si="7"/>
        <v>3795.2185603638095</v>
      </c>
      <c r="CF8" s="16"/>
      <c r="CG8" s="16"/>
      <c r="CH8" s="16"/>
      <c r="CI8" s="16"/>
      <c r="CJ8" s="41" t="s">
        <v>57</v>
      </c>
      <c r="CK8" s="42">
        <v>109.559076</v>
      </c>
      <c r="CL8" s="44">
        <v>118.681973</v>
      </c>
      <c r="CM8" s="42">
        <v>1132.2386752</v>
      </c>
      <c r="CN8" s="43">
        <f t="shared" si="8"/>
        <v>1360.4797242</v>
      </c>
      <c r="CO8" s="16"/>
      <c r="CP8" s="16"/>
      <c r="CQ8" s="16"/>
      <c r="CR8" s="16"/>
      <c r="CS8" s="48" t="s">
        <v>57</v>
      </c>
      <c r="CT8" s="49">
        <f t="shared" si="9"/>
        <v>49279.983712329522</v>
      </c>
    </row>
    <row r="9" spans="1:98" ht="18" customHeight="1" x14ac:dyDescent="0.3">
      <c r="A9" s="41" t="s">
        <v>58</v>
      </c>
      <c r="B9" s="42">
        <v>59.836294285714267</v>
      </c>
      <c r="C9" s="43">
        <f t="shared" si="0"/>
        <v>59.836294285714267</v>
      </c>
      <c r="D9" s="16"/>
      <c r="E9" s="16"/>
      <c r="F9" s="16"/>
      <c r="G9" s="16"/>
      <c r="H9" s="41" t="s">
        <v>58</v>
      </c>
      <c r="I9" s="44">
        <v>10.781314285714283</v>
      </c>
      <c r="J9" s="42">
        <v>0</v>
      </c>
      <c r="K9" s="44">
        <v>94.225200000000001</v>
      </c>
      <c r="L9" s="42">
        <v>0</v>
      </c>
      <c r="M9" s="44">
        <v>0</v>
      </c>
      <c r="N9" s="42">
        <v>0</v>
      </c>
      <c r="O9" s="43">
        <f t="shared" si="1"/>
        <v>105.00651428571429</v>
      </c>
      <c r="P9" s="16"/>
      <c r="Q9" s="45"/>
      <c r="R9" s="16"/>
      <c r="S9" s="16"/>
      <c r="T9" s="41" t="s">
        <v>58</v>
      </c>
      <c r="U9" s="42">
        <v>13.476642857142854</v>
      </c>
      <c r="V9" s="44">
        <v>0</v>
      </c>
      <c r="W9" s="42">
        <v>0</v>
      </c>
      <c r="X9" s="44">
        <v>93.438098571428554</v>
      </c>
      <c r="Y9" s="42">
        <v>0</v>
      </c>
      <c r="Z9" s="44">
        <v>0</v>
      </c>
      <c r="AA9" s="42">
        <v>0</v>
      </c>
      <c r="AB9" s="44">
        <v>0</v>
      </c>
      <c r="AC9" s="42">
        <v>0</v>
      </c>
      <c r="AD9" s="43">
        <f t="shared" si="2"/>
        <v>106.9147414285714</v>
      </c>
      <c r="AE9" s="16"/>
      <c r="AF9" s="16"/>
      <c r="AG9" s="16"/>
      <c r="AH9" s="16"/>
      <c r="AI9" s="41" t="s">
        <v>58</v>
      </c>
      <c r="AJ9" s="42">
        <v>1186.2008549999998</v>
      </c>
      <c r="AK9" s="44">
        <v>69.669460714285705</v>
      </c>
      <c r="AL9" s="42">
        <v>0</v>
      </c>
      <c r="AM9" s="43">
        <f t="shared" si="3"/>
        <v>1255.8703157142854</v>
      </c>
      <c r="AN9" s="45"/>
      <c r="AO9" s="46"/>
      <c r="AP9" s="16"/>
      <c r="AQ9" s="16"/>
      <c r="AR9" s="41" t="s">
        <v>58</v>
      </c>
      <c r="AS9" s="44">
        <v>0</v>
      </c>
      <c r="AT9" s="47">
        <v>0</v>
      </c>
      <c r="AU9" s="44">
        <v>0</v>
      </c>
      <c r="AV9" s="47">
        <v>0</v>
      </c>
      <c r="AW9" s="44">
        <v>227.1134764285714</v>
      </c>
      <c r="AX9" s="47">
        <v>0</v>
      </c>
      <c r="AY9" s="43">
        <f t="shared" si="4"/>
        <v>227.1134764285714</v>
      </c>
      <c r="AZ9" s="16"/>
      <c r="BA9" s="16"/>
      <c r="BB9" s="16"/>
      <c r="BC9" s="16"/>
      <c r="BD9" s="41" t="s">
        <v>58</v>
      </c>
      <c r="BE9" s="42">
        <v>0</v>
      </c>
      <c r="BF9" s="44">
        <v>0</v>
      </c>
      <c r="BG9" s="42">
        <v>0</v>
      </c>
      <c r="BH9" s="44">
        <v>0</v>
      </c>
      <c r="BI9" s="42">
        <v>0</v>
      </c>
      <c r="BJ9" s="44">
        <v>0</v>
      </c>
      <c r="BK9" s="42">
        <v>0</v>
      </c>
      <c r="BL9" s="43">
        <f t="shared" si="5"/>
        <v>0</v>
      </c>
      <c r="BM9" s="46"/>
      <c r="BN9" s="46"/>
      <c r="BO9" s="16"/>
      <c r="BP9" s="46"/>
      <c r="BQ9" s="41" t="s">
        <v>58</v>
      </c>
      <c r="BR9" s="44">
        <v>0</v>
      </c>
      <c r="BS9" s="42">
        <v>16.171971428571425</v>
      </c>
      <c r="BT9" s="43">
        <f t="shared" si="6"/>
        <v>16.171971428571425</v>
      </c>
      <c r="BU9" s="16"/>
      <c r="BV9" s="16"/>
      <c r="BW9" s="16"/>
      <c r="BX9" s="16"/>
      <c r="BY9" s="41" t="s">
        <v>58</v>
      </c>
      <c r="BZ9" s="42">
        <v>0</v>
      </c>
      <c r="CA9" s="44">
        <v>14.456674285714284</v>
      </c>
      <c r="CB9" s="42">
        <v>0</v>
      </c>
      <c r="CC9" s="44">
        <v>0</v>
      </c>
      <c r="CD9" s="42">
        <v>24.797022857142849</v>
      </c>
      <c r="CE9" s="43">
        <f t="shared" si="7"/>
        <v>39.253697142857135</v>
      </c>
      <c r="CF9" s="16"/>
      <c r="CG9" s="16"/>
      <c r="CH9" s="16"/>
      <c r="CI9" s="16"/>
      <c r="CJ9" s="41" t="s">
        <v>58</v>
      </c>
      <c r="CK9" s="42">
        <v>0</v>
      </c>
      <c r="CL9" s="44">
        <v>0</v>
      </c>
      <c r="CM9" s="42">
        <v>0</v>
      </c>
      <c r="CN9" s="43">
        <f t="shared" si="8"/>
        <v>0</v>
      </c>
      <c r="CO9" s="16"/>
      <c r="CP9" s="16"/>
      <c r="CQ9" s="16"/>
      <c r="CR9" s="16"/>
      <c r="CS9" s="48" t="s">
        <v>58</v>
      </c>
      <c r="CT9" s="49">
        <f t="shared" si="9"/>
        <v>1810.1670107142854</v>
      </c>
    </row>
    <row r="10" spans="1:98" ht="18" customHeight="1" x14ac:dyDescent="0.3">
      <c r="A10" s="41" t="s">
        <v>59</v>
      </c>
      <c r="B10" s="42">
        <v>1391.4064499999999</v>
      </c>
      <c r="C10" s="43">
        <f t="shared" si="0"/>
        <v>1391.4064499999999</v>
      </c>
      <c r="D10" s="16"/>
      <c r="E10" s="16"/>
      <c r="F10" s="16"/>
      <c r="G10" s="16"/>
      <c r="H10" s="41" t="s">
        <v>59</v>
      </c>
      <c r="I10" s="44">
        <v>577.84334999999999</v>
      </c>
      <c r="J10" s="42">
        <v>217.92749999999998</v>
      </c>
      <c r="K10" s="44">
        <v>239.72024999999996</v>
      </c>
      <c r="L10" s="42">
        <v>221.04074999999997</v>
      </c>
      <c r="M10" s="44">
        <v>224.77664999999996</v>
      </c>
      <c r="N10" s="42">
        <v>121.41674999999998</v>
      </c>
      <c r="O10" s="43">
        <f t="shared" si="1"/>
        <v>1602.72525</v>
      </c>
      <c r="P10" s="16"/>
      <c r="Q10" s="45"/>
      <c r="R10" s="16"/>
      <c r="S10" s="16"/>
      <c r="T10" s="41" t="s">
        <v>59</v>
      </c>
      <c r="U10" s="42">
        <v>28.641899999999996</v>
      </c>
      <c r="V10" s="44">
        <v>54.793199999999992</v>
      </c>
      <c r="W10" s="42">
        <v>30.509849999999997</v>
      </c>
      <c r="X10" s="44">
        <v>577.13774999999987</v>
      </c>
      <c r="Y10" s="42">
        <v>72.227399999999989</v>
      </c>
      <c r="Z10" s="44">
        <v>26.773949999999996</v>
      </c>
      <c r="AA10" s="42">
        <v>130.13385</v>
      </c>
      <c r="AB10" s="44">
        <v>231.00314999999998</v>
      </c>
      <c r="AC10" s="42">
        <v>44.830799999999996</v>
      </c>
      <c r="AD10" s="43">
        <f t="shared" si="2"/>
        <v>1196.0518499999998</v>
      </c>
      <c r="AE10" s="16"/>
      <c r="AF10" s="16"/>
      <c r="AG10" s="16"/>
      <c r="AH10" s="16"/>
      <c r="AI10" s="41" t="s">
        <v>59</v>
      </c>
      <c r="AJ10" s="42">
        <v>5308.935449999999</v>
      </c>
      <c r="AK10" s="44">
        <v>358.89839999999998</v>
      </c>
      <c r="AL10" s="42">
        <v>400.92674999999991</v>
      </c>
      <c r="AM10" s="43">
        <f t="shared" si="3"/>
        <v>6068.7605999999987</v>
      </c>
      <c r="AN10" s="45"/>
      <c r="AO10" s="46"/>
      <c r="AP10" s="16"/>
      <c r="AQ10" s="16"/>
      <c r="AR10" s="41" t="s">
        <v>59</v>
      </c>
      <c r="AS10" s="44">
        <v>507.60359999999991</v>
      </c>
      <c r="AT10" s="47">
        <v>159.27869999999999</v>
      </c>
      <c r="AU10" s="44">
        <v>331.57319999999999</v>
      </c>
      <c r="AV10" s="47">
        <v>108.72434999999999</v>
      </c>
      <c r="AW10" s="44">
        <v>599.93534999999997</v>
      </c>
      <c r="AX10" s="47">
        <v>499.62884999999994</v>
      </c>
      <c r="AY10" s="43">
        <f t="shared" si="4"/>
        <v>2206.7440499999998</v>
      </c>
      <c r="AZ10" s="16"/>
      <c r="BA10" s="16"/>
      <c r="BB10" s="16"/>
      <c r="BC10" s="16"/>
      <c r="BD10" s="41" t="s">
        <v>59</v>
      </c>
      <c r="BE10" s="42">
        <v>117.62099999999998</v>
      </c>
      <c r="BF10" s="44">
        <v>58.852499999999999</v>
      </c>
      <c r="BG10" s="42">
        <v>78.896999999999991</v>
      </c>
      <c r="BH10" s="44">
        <v>196.90124999999998</v>
      </c>
      <c r="BI10" s="42">
        <v>84.441000000000003</v>
      </c>
      <c r="BJ10" s="44">
        <v>64.013249999999999</v>
      </c>
      <c r="BK10" s="42">
        <v>150.88499999999999</v>
      </c>
      <c r="BL10" s="43">
        <f t="shared" si="5"/>
        <v>751.61099999999988</v>
      </c>
      <c r="BM10" s="46"/>
      <c r="BN10" s="46"/>
      <c r="BO10" s="16"/>
      <c r="BP10" s="46"/>
      <c r="BQ10" s="41" t="s">
        <v>59</v>
      </c>
      <c r="BR10" s="44">
        <v>293.85509999999999</v>
      </c>
      <c r="BS10" s="42">
        <v>385.38464999999997</v>
      </c>
      <c r="BT10" s="43">
        <f t="shared" si="6"/>
        <v>679.23974999999996</v>
      </c>
      <c r="BU10" s="16"/>
      <c r="BV10" s="16"/>
      <c r="BW10" s="16"/>
      <c r="BX10" s="16"/>
      <c r="BY10" s="41" t="s">
        <v>59</v>
      </c>
      <c r="BZ10" s="42">
        <v>49.896000000000001</v>
      </c>
      <c r="CA10" s="44">
        <v>259.16624999999999</v>
      </c>
      <c r="CB10" s="42">
        <v>268.86509999999998</v>
      </c>
      <c r="CC10" s="44">
        <v>273.96599999999995</v>
      </c>
      <c r="CD10" s="42">
        <v>839.24924999999996</v>
      </c>
      <c r="CE10" s="43">
        <f t="shared" si="7"/>
        <v>1691.1425999999997</v>
      </c>
      <c r="CF10" s="16"/>
      <c r="CG10" s="16"/>
      <c r="CH10" s="16"/>
      <c r="CI10" s="16"/>
      <c r="CJ10" s="41" t="s">
        <v>59</v>
      </c>
      <c r="CK10" s="42">
        <v>44.352000000000004</v>
      </c>
      <c r="CL10" s="44">
        <v>44.352000000000004</v>
      </c>
      <c r="CM10" s="42">
        <v>484.46999999999997</v>
      </c>
      <c r="CN10" s="43">
        <f t="shared" si="8"/>
        <v>573.17399999999998</v>
      </c>
      <c r="CO10" s="16"/>
      <c r="CP10" s="16"/>
      <c r="CQ10" s="16"/>
      <c r="CR10" s="16"/>
      <c r="CS10" s="48" t="s">
        <v>59</v>
      </c>
      <c r="CT10" s="49">
        <f t="shared" si="9"/>
        <v>16160.855549999998</v>
      </c>
    </row>
    <row r="11" spans="1:98" ht="18" customHeight="1" x14ac:dyDescent="0.3">
      <c r="A11" s="41" t="s">
        <v>60</v>
      </c>
      <c r="B11" s="42">
        <v>29.77936</v>
      </c>
      <c r="C11" s="43">
        <f t="shared" si="0"/>
        <v>29.77936</v>
      </c>
      <c r="D11" s="16"/>
      <c r="E11" s="16"/>
      <c r="F11" s="16"/>
      <c r="G11" s="16"/>
      <c r="H11" s="41" t="s">
        <v>60</v>
      </c>
      <c r="I11" s="44">
        <v>4.3479200000000002</v>
      </c>
      <c r="J11" s="42">
        <v>0.56934399999999996</v>
      </c>
      <c r="K11" s="44">
        <v>1.848144</v>
      </c>
      <c r="L11" s="42">
        <v>0.51596799999999998</v>
      </c>
      <c r="M11" s="44">
        <v>0.54265600000000003</v>
      </c>
      <c r="N11" s="42">
        <v>0.50039999999999996</v>
      </c>
      <c r="O11" s="43">
        <f t="shared" si="1"/>
        <v>8.3244320000000016</v>
      </c>
      <c r="P11" s="16"/>
      <c r="Q11" s="45"/>
      <c r="R11" s="16"/>
      <c r="S11" s="16"/>
      <c r="T11" s="41" t="s">
        <v>60</v>
      </c>
      <c r="U11" s="42">
        <v>0.73391999999999991</v>
      </c>
      <c r="V11" s="44">
        <v>0.91183999999999987</v>
      </c>
      <c r="W11" s="42">
        <v>0.24019199999999999</v>
      </c>
      <c r="X11" s="44">
        <v>3.8541919999999994</v>
      </c>
      <c r="Y11" s="42">
        <v>0.32025599999999999</v>
      </c>
      <c r="Z11" s="44">
        <v>0.164576</v>
      </c>
      <c r="AA11" s="42">
        <v>0.54932800000000004</v>
      </c>
      <c r="AB11" s="44">
        <v>0.60492799999999991</v>
      </c>
      <c r="AC11" s="42">
        <v>0.17347199999999999</v>
      </c>
      <c r="AD11" s="43">
        <f t="shared" si="2"/>
        <v>7.5527039999999994</v>
      </c>
      <c r="AE11" s="16"/>
      <c r="AF11" s="16"/>
      <c r="AG11" s="16"/>
      <c r="AH11" s="16"/>
      <c r="AI11" s="41" t="s">
        <v>60</v>
      </c>
      <c r="AJ11" s="42">
        <v>73.988032000000004</v>
      </c>
      <c r="AK11" s="44">
        <v>6.1938400000000007</v>
      </c>
      <c r="AL11" s="42">
        <v>1.4834079999999998</v>
      </c>
      <c r="AM11" s="43">
        <f t="shared" si="3"/>
        <v>81.665279999999996</v>
      </c>
      <c r="AN11" s="45"/>
      <c r="AO11" s="46"/>
      <c r="AP11" s="16"/>
      <c r="AQ11" s="16"/>
      <c r="AR11" s="41" t="s">
        <v>60</v>
      </c>
      <c r="AS11" s="44">
        <v>3.711856</v>
      </c>
      <c r="AT11" s="47">
        <v>1.8970719999999996</v>
      </c>
      <c r="AU11" s="44">
        <v>1.7525119999999998</v>
      </c>
      <c r="AV11" s="47">
        <v>0.77172799999999997</v>
      </c>
      <c r="AW11" s="44">
        <v>9.6899679999999986</v>
      </c>
      <c r="AX11" s="47">
        <v>2.4463999999999997</v>
      </c>
      <c r="AY11" s="43">
        <f t="shared" si="4"/>
        <v>20.269535999999999</v>
      </c>
      <c r="AZ11" s="16"/>
      <c r="BA11" s="16"/>
      <c r="BB11" s="16"/>
      <c r="BC11" s="16"/>
      <c r="BD11" s="41" t="s">
        <v>60</v>
      </c>
      <c r="BE11" s="42">
        <v>0.58491199999999999</v>
      </c>
      <c r="BF11" s="44">
        <v>0.76283199999999995</v>
      </c>
      <c r="BG11" s="42">
        <v>1.2721279999999999</v>
      </c>
      <c r="BH11" s="44">
        <v>1.4856319999999998</v>
      </c>
      <c r="BI11" s="42">
        <v>0.56489599999999995</v>
      </c>
      <c r="BJ11" s="44">
        <v>0.24464</v>
      </c>
      <c r="BK11" s="42">
        <v>2.1417119999999996</v>
      </c>
      <c r="BL11" s="43">
        <f t="shared" si="5"/>
        <v>7.0567519999999995</v>
      </c>
      <c r="BM11" s="46"/>
      <c r="BN11" s="46"/>
      <c r="BO11" s="16"/>
      <c r="BP11" s="46"/>
      <c r="BQ11" s="41" t="s">
        <v>60</v>
      </c>
      <c r="BR11" s="44">
        <v>1.3566399999999998</v>
      </c>
      <c r="BS11" s="42">
        <v>1.8348</v>
      </c>
      <c r="BT11" s="43">
        <f t="shared" si="6"/>
        <v>3.1914400000000001</v>
      </c>
      <c r="BU11" s="16"/>
      <c r="BV11" s="16"/>
      <c r="BW11" s="16"/>
      <c r="BX11" s="16"/>
      <c r="BY11" s="41" t="s">
        <v>60</v>
      </c>
      <c r="BZ11" s="42">
        <v>0.66720000000000002</v>
      </c>
      <c r="CA11" s="44">
        <v>0.45369599999999999</v>
      </c>
      <c r="CB11" s="42">
        <v>0.74503999999999992</v>
      </c>
      <c r="CC11" s="44">
        <v>0.5960319999999999</v>
      </c>
      <c r="CD11" s="42">
        <v>6.6230720000000005</v>
      </c>
      <c r="CE11" s="43">
        <f t="shared" si="7"/>
        <v>9.0850399999999993</v>
      </c>
      <c r="CF11" s="16"/>
      <c r="CG11" s="16"/>
      <c r="CH11" s="16"/>
      <c r="CI11" s="16"/>
      <c r="CJ11" s="41" t="s">
        <v>60</v>
      </c>
      <c r="CK11" s="42">
        <v>0.40032000000000001</v>
      </c>
      <c r="CL11" s="44">
        <v>0.58935999999999988</v>
      </c>
      <c r="CM11" s="42">
        <v>5.1952639999999999</v>
      </c>
      <c r="CN11" s="43">
        <f t="shared" si="8"/>
        <v>6.1849439999999998</v>
      </c>
      <c r="CO11" s="16"/>
      <c r="CP11" s="16"/>
      <c r="CQ11" s="16"/>
      <c r="CR11" s="16"/>
      <c r="CS11" s="48" t="s">
        <v>60</v>
      </c>
      <c r="CT11" s="49">
        <f t="shared" si="9"/>
        <v>173.109488</v>
      </c>
    </row>
    <row r="12" spans="1:98" ht="18" customHeight="1" x14ac:dyDescent="0.3">
      <c r="A12" s="41" t="s">
        <v>61</v>
      </c>
      <c r="B12" s="42">
        <v>1248.8807740000002</v>
      </c>
      <c r="C12" s="43">
        <f t="shared" si="0"/>
        <v>1248.8807740000002</v>
      </c>
      <c r="D12" s="16"/>
      <c r="E12" s="16"/>
      <c r="F12" s="16"/>
      <c r="G12" s="16"/>
      <c r="H12" s="41" t="s">
        <v>61</v>
      </c>
      <c r="I12" s="44">
        <v>330.45119900000003</v>
      </c>
      <c r="J12" s="42">
        <v>100.8504368</v>
      </c>
      <c r="K12" s="44">
        <v>136.20667180000001</v>
      </c>
      <c r="L12" s="42">
        <v>101.0189896</v>
      </c>
      <c r="M12" s="44">
        <v>103.0979632</v>
      </c>
      <c r="N12" s="42">
        <v>59.977004999999998</v>
      </c>
      <c r="O12" s="43">
        <f t="shared" si="1"/>
        <v>831.60226539999996</v>
      </c>
      <c r="P12" s="16"/>
      <c r="Q12" s="45"/>
      <c r="R12" s="16"/>
      <c r="S12" s="16"/>
      <c r="T12" s="41" t="s">
        <v>61</v>
      </c>
      <c r="U12" s="42">
        <v>27.557404000000005</v>
      </c>
      <c r="V12" s="44">
        <v>43.671165999999999</v>
      </c>
      <c r="W12" s="42">
        <v>20.659686400000002</v>
      </c>
      <c r="X12" s="44">
        <v>338.61168740000005</v>
      </c>
      <c r="Y12" s="42">
        <v>36.145683200000001</v>
      </c>
      <c r="Z12" s="44">
        <v>16.964744200000002</v>
      </c>
      <c r="AA12" s="42">
        <v>64.551956599999997</v>
      </c>
      <c r="AB12" s="44">
        <v>108.4745006</v>
      </c>
      <c r="AC12" s="42">
        <v>21.911828400000001</v>
      </c>
      <c r="AD12" s="43">
        <f t="shared" si="2"/>
        <v>678.5486568</v>
      </c>
      <c r="AE12" s="16"/>
      <c r="AF12" s="16"/>
      <c r="AG12" s="16"/>
      <c r="AH12" s="16"/>
      <c r="AI12" s="41" t="s">
        <v>61</v>
      </c>
      <c r="AJ12" s="42">
        <v>3829.5333104000001</v>
      </c>
      <c r="AK12" s="44">
        <v>298.59621299999998</v>
      </c>
      <c r="AL12" s="42">
        <v>194.98803259999997</v>
      </c>
      <c r="AM12" s="43">
        <f t="shared" si="3"/>
        <v>4323.1175560000001</v>
      </c>
      <c r="AN12" s="45"/>
      <c r="AO12" s="46"/>
      <c r="AP12" s="16"/>
      <c r="AQ12" s="16"/>
      <c r="AR12" s="41" t="s">
        <v>61</v>
      </c>
      <c r="AS12" s="44">
        <v>287.71832820000003</v>
      </c>
      <c r="AT12" s="47">
        <v>105.20712340000001</v>
      </c>
      <c r="AU12" s="44">
        <v>189.7138214</v>
      </c>
      <c r="AV12" s="47">
        <v>62.136736600000006</v>
      </c>
      <c r="AW12" s="44">
        <v>447.79791460000007</v>
      </c>
      <c r="AX12" s="47">
        <v>257.41808000000003</v>
      </c>
      <c r="AY12" s="43">
        <f t="shared" si="4"/>
        <v>1349.9920041999999</v>
      </c>
      <c r="AZ12" s="16"/>
      <c r="BA12" s="16"/>
      <c r="BB12" s="16"/>
      <c r="BC12" s="16"/>
      <c r="BD12" s="41" t="s">
        <v>61</v>
      </c>
      <c r="BE12" s="42">
        <v>71.41261440000001</v>
      </c>
      <c r="BF12" s="44">
        <v>50.055805400000004</v>
      </c>
      <c r="BG12" s="42">
        <v>59.860741599999997</v>
      </c>
      <c r="BH12" s="44">
        <v>114.67903040000002</v>
      </c>
      <c r="BI12" s="42">
        <v>47.933441199999997</v>
      </c>
      <c r="BJ12" s="44">
        <v>32.092258000000001</v>
      </c>
      <c r="BK12" s="42">
        <v>109.00588140000002</v>
      </c>
      <c r="BL12" s="43">
        <f t="shared" si="5"/>
        <v>485.03977240000012</v>
      </c>
      <c r="BM12" s="46"/>
      <c r="BN12" s="46"/>
      <c r="BO12" s="16"/>
      <c r="BP12" s="46"/>
      <c r="BQ12" s="41" t="s">
        <v>61</v>
      </c>
      <c r="BR12" s="44">
        <v>152.94165800000002</v>
      </c>
      <c r="BS12" s="42">
        <v>200.24268499999999</v>
      </c>
      <c r="BT12" s="43">
        <f t="shared" si="6"/>
        <v>353.18434300000001</v>
      </c>
      <c r="BU12" s="16"/>
      <c r="BV12" s="16"/>
      <c r="BW12" s="16"/>
      <c r="BX12" s="16"/>
      <c r="BY12" s="41" t="s">
        <v>61</v>
      </c>
      <c r="BZ12" s="42">
        <v>38.099339999999998</v>
      </c>
      <c r="CA12" s="44">
        <v>118.78605119999999</v>
      </c>
      <c r="CB12" s="42">
        <v>126.172263</v>
      </c>
      <c r="CC12" s="44">
        <v>130.88448439999999</v>
      </c>
      <c r="CD12" s="42">
        <v>498.67394840000003</v>
      </c>
      <c r="CE12" s="43">
        <f t="shared" si="7"/>
        <v>912.61608700000011</v>
      </c>
      <c r="CF12" s="16"/>
      <c r="CG12" s="16"/>
      <c r="CH12" s="16"/>
      <c r="CI12" s="16"/>
      <c r="CJ12" s="41" t="s">
        <v>61</v>
      </c>
      <c r="CK12" s="42">
        <v>29.879604000000004</v>
      </c>
      <c r="CL12" s="44">
        <v>33.789417</v>
      </c>
      <c r="CM12" s="42">
        <v>314.15086079999998</v>
      </c>
      <c r="CN12" s="43">
        <f t="shared" si="8"/>
        <v>377.81988179999996</v>
      </c>
      <c r="CO12" s="16"/>
      <c r="CP12" s="16"/>
      <c r="CQ12" s="16"/>
      <c r="CR12" s="16"/>
      <c r="CS12" s="48" t="s">
        <v>61</v>
      </c>
      <c r="CT12" s="49">
        <f t="shared" si="9"/>
        <v>10560.801340599999</v>
      </c>
    </row>
    <row r="13" spans="1:98" ht="18" customHeight="1" x14ac:dyDescent="0.3">
      <c r="A13" s="41" t="s">
        <v>62</v>
      </c>
      <c r="B13" s="42">
        <v>1487.2254671999999</v>
      </c>
      <c r="C13" s="43">
        <f t="shared" si="0"/>
        <v>1487.2254671999999</v>
      </c>
      <c r="D13" s="16"/>
      <c r="E13" s="16"/>
      <c r="F13" s="16"/>
      <c r="G13" s="16"/>
      <c r="H13" s="41" t="s">
        <v>62</v>
      </c>
      <c r="I13" s="44">
        <v>218.43834000000001</v>
      </c>
      <c r="J13" s="42">
        <v>23.890944000000001</v>
      </c>
      <c r="K13" s="44">
        <v>493.88859599999995</v>
      </c>
      <c r="L13" s="42">
        <v>21.651167999999998</v>
      </c>
      <c r="M13" s="44">
        <v>22.771056000000002</v>
      </c>
      <c r="N13" s="42">
        <v>20.997900000000001</v>
      </c>
      <c r="O13" s="43">
        <f t="shared" si="1"/>
        <v>801.63800399999991</v>
      </c>
      <c r="P13" s="16"/>
      <c r="Q13" s="45"/>
      <c r="R13" s="16"/>
      <c r="S13" s="16"/>
      <c r="T13" s="41" t="s">
        <v>62</v>
      </c>
      <c r="U13" s="42">
        <v>76.455827999999997</v>
      </c>
      <c r="V13" s="44">
        <v>40.6802688</v>
      </c>
      <c r="W13" s="42">
        <v>13.302230400000003</v>
      </c>
      <c r="X13" s="44">
        <v>490.68777999999998</v>
      </c>
      <c r="Y13" s="42">
        <v>13.438656</v>
      </c>
      <c r="Z13" s="44">
        <v>9.5248571999999996</v>
      </c>
      <c r="AA13" s="42">
        <v>23.051028000000002</v>
      </c>
      <c r="AB13" s="44">
        <v>26.9285964</v>
      </c>
      <c r="AC13" s="42">
        <v>7.2792720000000006</v>
      </c>
      <c r="AD13" s="43">
        <f t="shared" si="2"/>
        <v>701.34851679999997</v>
      </c>
      <c r="AE13" s="16"/>
      <c r="AF13" s="16"/>
      <c r="AG13" s="16"/>
      <c r="AH13" s="16"/>
      <c r="AI13" s="41" t="s">
        <v>62</v>
      </c>
      <c r="AJ13" s="42">
        <v>7092.8891640000002</v>
      </c>
      <c r="AK13" s="44">
        <v>531.70582400000001</v>
      </c>
      <c r="AL13" s="42">
        <v>62.247108000000004</v>
      </c>
      <c r="AM13" s="43">
        <f t="shared" si="3"/>
        <v>7686.8420959999994</v>
      </c>
      <c r="AN13" s="45"/>
      <c r="AO13" s="46"/>
      <c r="AP13" s="16"/>
      <c r="AQ13" s="16"/>
      <c r="AR13" s="41" t="s">
        <v>62</v>
      </c>
      <c r="AS13" s="44">
        <v>155.757756</v>
      </c>
      <c r="AT13" s="47">
        <v>79.605371999999988</v>
      </c>
      <c r="AU13" s="44">
        <v>89.319750000000013</v>
      </c>
      <c r="AV13" s="47">
        <v>32.383428000000002</v>
      </c>
      <c r="AW13" s="44">
        <v>1271.632108</v>
      </c>
      <c r="AX13" s="47">
        <v>102.6564</v>
      </c>
      <c r="AY13" s="43">
        <f t="shared" si="4"/>
        <v>1731.354814</v>
      </c>
      <c r="AZ13" s="16"/>
      <c r="BA13" s="16"/>
      <c r="BB13" s="16"/>
      <c r="BC13" s="16"/>
      <c r="BD13" s="41" t="s">
        <v>62</v>
      </c>
      <c r="BE13" s="42">
        <v>35.355490799999998</v>
      </c>
      <c r="BF13" s="44">
        <v>40.068228000000005</v>
      </c>
      <c r="BG13" s="42">
        <v>53.381328000000003</v>
      </c>
      <c r="BH13" s="44">
        <v>62.340432000000007</v>
      </c>
      <c r="BI13" s="42">
        <v>23.704295999999999</v>
      </c>
      <c r="BJ13" s="44">
        <v>10.265640000000001</v>
      </c>
      <c r="BK13" s="42">
        <v>89.871012000000007</v>
      </c>
      <c r="BL13" s="43">
        <f t="shared" si="5"/>
        <v>314.9864268</v>
      </c>
      <c r="BM13" s="46"/>
      <c r="BN13" s="46"/>
      <c r="BO13" s="16"/>
      <c r="BP13" s="46"/>
      <c r="BQ13" s="41" t="s">
        <v>62</v>
      </c>
      <c r="BR13" s="44">
        <v>56.927640000000004</v>
      </c>
      <c r="BS13" s="42">
        <v>130.97718</v>
      </c>
      <c r="BT13" s="43">
        <f t="shared" si="6"/>
        <v>187.90482</v>
      </c>
      <c r="BU13" s="16"/>
      <c r="BV13" s="16"/>
      <c r="BW13" s="16"/>
      <c r="BX13" s="16"/>
      <c r="BY13" s="41" t="s">
        <v>62</v>
      </c>
      <c r="BZ13" s="42">
        <v>27.997200000000003</v>
      </c>
      <c r="CA13" s="44">
        <v>69.526991999999993</v>
      </c>
      <c r="CB13" s="42">
        <v>31.263539999999999</v>
      </c>
      <c r="CC13" s="44">
        <v>31.5916104</v>
      </c>
      <c r="CD13" s="42">
        <v>388.64068800000001</v>
      </c>
      <c r="CE13" s="43">
        <f t="shared" si="7"/>
        <v>549.0200304</v>
      </c>
      <c r="CF13" s="16"/>
      <c r="CG13" s="16"/>
      <c r="CH13" s="16"/>
      <c r="CI13" s="16"/>
      <c r="CJ13" s="41" t="s">
        <v>62</v>
      </c>
      <c r="CK13" s="42">
        <v>16.79832</v>
      </c>
      <c r="CL13" s="44">
        <v>24.73086</v>
      </c>
      <c r="CM13" s="42">
        <v>218.004864</v>
      </c>
      <c r="CN13" s="43">
        <f t="shared" si="8"/>
        <v>259.53404399999999</v>
      </c>
      <c r="CO13" s="16"/>
      <c r="CP13" s="16"/>
      <c r="CQ13" s="16"/>
      <c r="CR13" s="16"/>
      <c r="CS13" s="48" t="s">
        <v>62</v>
      </c>
      <c r="CT13" s="49">
        <f t="shared" si="9"/>
        <v>13719.8542192</v>
      </c>
    </row>
    <row r="14" spans="1:98" ht="18" customHeight="1" x14ac:dyDescent="0.3">
      <c r="A14" s="41" t="s">
        <v>63</v>
      </c>
      <c r="B14" s="42">
        <v>41.712911999999989</v>
      </c>
      <c r="C14" s="43">
        <f t="shared" si="0"/>
        <v>41.712911999999989</v>
      </c>
      <c r="D14" s="16"/>
      <c r="E14" s="16"/>
      <c r="F14" s="16"/>
      <c r="G14" s="16"/>
      <c r="H14" s="41" t="s">
        <v>63</v>
      </c>
      <c r="I14" s="44">
        <v>7.5158399999999981</v>
      </c>
      <c r="J14" s="42">
        <v>0</v>
      </c>
      <c r="K14" s="44">
        <v>53.843497500000012</v>
      </c>
      <c r="L14" s="42">
        <v>0</v>
      </c>
      <c r="M14" s="44">
        <v>0</v>
      </c>
      <c r="N14" s="42">
        <v>0</v>
      </c>
      <c r="O14" s="43">
        <f t="shared" si="1"/>
        <v>61.359337500000009</v>
      </c>
      <c r="P14" s="16"/>
      <c r="Q14" s="45"/>
      <c r="R14" s="16"/>
      <c r="S14" s="16"/>
      <c r="T14" s="41" t="s">
        <v>63</v>
      </c>
      <c r="U14" s="42">
        <v>9.3947999999999983</v>
      </c>
      <c r="V14" s="44">
        <v>0</v>
      </c>
      <c r="W14" s="42">
        <v>0</v>
      </c>
      <c r="X14" s="44">
        <v>43.646141999999998</v>
      </c>
      <c r="Y14" s="42">
        <v>0</v>
      </c>
      <c r="Z14" s="44">
        <v>0</v>
      </c>
      <c r="AA14" s="42">
        <v>0</v>
      </c>
      <c r="AB14" s="44">
        <v>0</v>
      </c>
      <c r="AC14" s="42">
        <v>0</v>
      </c>
      <c r="AD14" s="43">
        <f t="shared" si="2"/>
        <v>53.040941999999994</v>
      </c>
      <c r="AE14" s="16"/>
      <c r="AF14" s="16"/>
      <c r="AG14" s="16"/>
      <c r="AH14" s="16"/>
      <c r="AI14" s="41" t="s">
        <v>63</v>
      </c>
      <c r="AJ14" s="42">
        <v>512.1592804999998</v>
      </c>
      <c r="AK14" s="44">
        <v>424.38743750000003</v>
      </c>
      <c r="AL14" s="42">
        <v>0</v>
      </c>
      <c r="AM14" s="43">
        <f t="shared" si="3"/>
        <v>936.54671799999983</v>
      </c>
      <c r="AN14" s="45"/>
      <c r="AO14" s="46"/>
      <c r="AP14" s="16"/>
      <c r="AQ14" s="16"/>
      <c r="AR14" s="41" t="s">
        <v>63</v>
      </c>
      <c r="AS14" s="44">
        <v>0</v>
      </c>
      <c r="AT14" s="47">
        <v>0</v>
      </c>
      <c r="AU14" s="44">
        <v>0</v>
      </c>
      <c r="AV14" s="47">
        <v>0</v>
      </c>
      <c r="AW14" s="44">
        <v>110.88727250000001</v>
      </c>
      <c r="AX14" s="47">
        <v>0</v>
      </c>
      <c r="AY14" s="43">
        <f t="shared" si="4"/>
        <v>110.88727250000001</v>
      </c>
      <c r="AZ14" s="16"/>
      <c r="BA14" s="16"/>
      <c r="BB14" s="16"/>
      <c r="BC14" s="16"/>
      <c r="BD14" s="41" t="s">
        <v>63</v>
      </c>
      <c r="BE14" s="42">
        <v>0</v>
      </c>
      <c r="BF14" s="44">
        <v>0</v>
      </c>
      <c r="BG14" s="42">
        <v>0</v>
      </c>
      <c r="BH14" s="44">
        <v>0</v>
      </c>
      <c r="BI14" s="42">
        <v>0</v>
      </c>
      <c r="BJ14" s="44">
        <v>0</v>
      </c>
      <c r="BK14" s="42">
        <v>0</v>
      </c>
      <c r="BL14" s="43">
        <f t="shared" si="5"/>
        <v>0</v>
      </c>
      <c r="BM14" s="46"/>
      <c r="BN14" s="46"/>
      <c r="BO14" s="16"/>
      <c r="BP14" s="46"/>
      <c r="BQ14" s="41" t="s">
        <v>63</v>
      </c>
      <c r="BR14" s="44">
        <v>0</v>
      </c>
      <c r="BS14" s="42">
        <v>11.273759999999998</v>
      </c>
      <c r="BT14" s="43">
        <f t="shared" si="6"/>
        <v>11.273759999999998</v>
      </c>
      <c r="BU14" s="16"/>
      <c r="BV14" s="16"/>
      <c r="BW14" s="16"/>
      <c r="BX14" s="16"/>
      <c r="BY14" s="41" t="s">
        <v>63</v>
      </c>
      <c r="BZ14" s="42">
        <v>0</v>
      </c>
      <c r="CA14" s="44">
        <v>3.9648000000000003</v>
      </c>
      <c r="CB14" s="42">
        <v>0</v>
      </c>
      <c r="CC14" s="44">
        <v>0</v>
      </c>
      <c r="CD14" s="42">
        <v>17.286431999999998</v>
      </c>
      <c r="CE14" s="43">
        <f t="shared" si="7"/>
        <v>21.251231999999998</v>
      </c>
      <c r="CF14" s="16"/>
      <c r="CG14" s="16"/>
      <c r="CH14" s="16"/>
      <c r="CI14" s="16"/>
      <c r="CJ14" s="41" t="s">
        <v>63</v>
      </c>
      <c r="CK14" s="42">
        <v>0</v>
      </c>
      <c r="CL14" s="44">
        <v>0</v>
      </c>
      <c r="CM14" s="42">
        <v>0</v>
      </c>
      <c r="CN14" s="43">
        <f t="shared" si="8"/>
        <v>0</v>
      </c>
      <c r="CO14" s="16"/>
      <c r="CP14" s="16"/>
      <c r="CQ14" s="16"/>
      <c r="CR14" s="16"/>
      <c r="CS14" s="48" t="s">
        <v>63</v>
      </c>
      <c r="CT14" s="49">
        <f t="shared" si="9"/>
        <v>1236.0721739999999</v>
      </c>
    </row>
    <row r="15" spans="1:98" ht="18" customHeight="1" x14ac:dyDescent="0.3">
      <c r="A15" s="41" t="s">
        <v>64</v>
      </c>
      <c r="B15" s="42">
        <v>5488.1692697142862</v>
      </c>
      <c r="C15" s="43">
        <f t="shared" si="0"/>
        <v>5488.1692697142862</v>
      </c>
      <c r="D15" s="16"/>
      <c r="E15" s="16"/>
      <c r="F15" s="16"/>
      <c r="G15" s="16"/>
      <c r="H15" s="41" t="s">
        <v>64</v>
      </c>
      <c r="I15" s="44">
        <v>778.24724571428578</v>
      </c>
      <c r="J15" s="42">
        <v>93.43795200000001</v>
      </c>
      <c r="K15" s="44">
        <v>975.30551485714295</v>
      </c>
      <c r="L15" s="42">
        <v>84.678144000000003</v>
      </c>
      <c r="M15" s="44">
        <v>89.058048000000014</v>
      </c>
      <c r="N15" s="42">
        <v>82.123200000000011</v>
      </c>
      <c r="O15" s="43">
        <f t="shared" si="1"/>
        <v>2102.8501045714288</v>
      </c>
      <c r="P15" s="16"/>
      <c r="Q15" s="45"/>
      <c r="R15" s="16"/>
      <c r="S15" s="16"/>
      <c r="T15" s="41" t="s">
        <v>64</v>
      </c>
      <c r="U15" s="42">
        <v>205.59637714285716</v>
      </c>
      <c r="V15" s="44">
        <v>165.08769599999999</v>
      </c>
      <c r="W15" s="42">
        <v>60.007103999999998</v>
      </c>
      <c r="X15" s="44">
        <v>1221.2467988571429</v>
      </c>
      <c r="Y15" s="42">
        <v>52.558848000000005</v>
      </c>
      <c r="Z15" s="44">
        <v>43.737132000000003</v>
      </c>
      <c r="AA15" s="42">
        <v>90.153024000000016</v>
      </c>
      <c r="AB15" s="44">
        <v>109.14289200000002</v>
      </c>
      <c r="AC15" s="42">
        <v>28.469376000000004</v>
      </c>
      <c r="AD15" s="43">
        <f t="shared" si="2"/>
        <v>1975.9992480000001</v>
      </c>
      <c r="AE15" s="16"/>
      <c r="AF15" s="16"/>
      <c r="AG15" s="16"/>
      <c r="AH15" s="16"/>
      <c r="AI15" s="41" t="s">
        <v>64</v>
      </c>
      <c r="AJ15" s="42">
        <v>19675.49854457143</v>
      </c>
      <c r="AK15" s="44">
        <v>1567.6830857142857</v>
      </c>
      <c r="AL15" s="42">
        <v>243.44966400000004</v>
      </c>
      <c r="AM15" s="43">
        <f t="shared" si="3"/>
        <v>21486.631294285715</v>
      </c>
      <c r="AN15" s="45"/>
      <c r="AO15" s="46"/>
      <c r="AP15" s="16"/>
      <c r="AQ15" s="16"/>
      <c r="AR15" s="41" t="s">
        <v>64</v>
      </c>
      <c r="AS15" s="44">
        <v>609.171648</v>
      </c>
      <c r="AT15" s="47">
        <v>311.33817600000003</v>
      </c>
      <c r="AU15" s="44">
        <v>388.40895600000005</v>
      </c>
      <c r="AV15" s="47">
        <v>126.652224</v>
      </c>
      <c r="AW15" s="44">
        <v>3093.4656754285716</v>
      </c>
      <c r="AX15" s="47">
        <v>401.49120000000005</v>
      </c>
      <c r="AY15" s="43">
        <f t="shared" si="4"/>
        <v>4930.5278794285714</v>
      </c>
      <c r="AZ15" s="16"/>
      <c r="BA15" s="16"/>
      <c r="BB15" s="16"/>
      <c r="BC15" s="16"/>
      <c r="BD15" s="41" t="s">
        <v>64</v>
      </c>
      <c r="BE15" s="42">
        <v>165.04837200000003</v>
      </c>
      <c r="BF15" s="44">
        <v>176.66217599999999</v>
      </c>
      <c r="BG15" s="42">
        <v>208.77542400000002</v>
      </c>
      <c r="BH15" s="44">
        <v>243.81465600000001</v>
      </c>
      <c r="BI15" s="42">
        <v>92.707968000000008</v>
      </c>
      <c r="BJ15" s="44">
        <v>40.149120000000003</v>
      </c>
      <c r="BK15" s="42">
        <v>351.48729600000001</v>
      </c>
      <c r="BL15" s="43">
        <f t="shared" si="5"/>
        <v>1278.6450120000002</v>
      </c>
      <c r="BM15" s="46"/>
      <c r="BN15" s="46"/>
      <c r="BO15" s="16"/>
      <c r="BP15" s="46"/>
      <c r="BQ15" s="41" t="s">
        <v>64</v>
      </c>
      <c r="BR15" s="44">
        <v>222.64512000000002</v>
      </c>
      <c r="BS15" s="42">
        <v>398.15022857142856</v>
      </c>
      <c r="BT15" s="43">
        <f t="shared" si="6"/>
        <v>620.79534857142858</v>
      </c>
      <c r="BU15" s="16"/>
      <c r="BV15" s="16"/>
      <c r="BW15" s="16"/>
      <c r="BX15" s="16"/>
      <c r="BY15" s="41" t="s">
        <v>64</v>
      </c>
      <c r="BZ15" s="42">
        <v>109.49760000000001</v>
      </c>
      <c r="CA15" s="44">
        <v>171.33004799999998</v>
      </c>
      <c r="CB15" s="42">
        <v>122.27232000000001</v>
      </c>
      <c r="CC15" s="44">
        <v>139.85162400000002</v>
      </c>
      <c r="CD15" s="42">
        <v>1308.6283131428572</v>
      </c>
      <c r="CE15" s="43">
        <f t="shared" si="7"/>
        <v>1851.5799051428571</v>
      </c>
      <c r="CF15" s="16"/>
      <c r="CG15" s="16"/>
      <c r="CH15" s="16"/>
      <c r="CI15" s="16"/>
      <c r="CJ15" s="41" t="s">
        <v>64</v>
      </c>
      <c r="CK15" s="42">
        <v>65.698560000000015</v>
      </c>
      <c r="CL15" s="44">
        <v>96.722880000000004</v>
      </c>
      <c r="CM15" s="42">
        <v>852.62131200000022</v>
      </c>
      <c r="CN15" s="43">
        <f t="shared" si="8"/>
        <v>1015.0427520000003</v>
      </c>
      <c r="CO15" s="16"/>
      <c r="CP15" s="16"/>
      <c r="CQ15" s="16"/>
      <c r="CR15" s="16"/>
      <c r="CS15" s="48" t="s">
        <v>64</v>
      </c>
      <c r="CT15" s="49">
        <f t="shared" si="9"/>
        <v>40750.240813714285</v>
      </c>
    </row>
    <row r="16" spans="1:98" ht="18" customHeight="1" x14ac:dyDescent="0.3">
      <c r="A16" s="41" t="s">
        <v>65</v>
      </c>
      <c r="B16" s="42">
        <v>889.66100576000008</v>
      </c>
      <c r="C16" s="43">
        <f t="shared" si="0"/>
        <v>889.66100576000008</v>
      </c>
      <c r="D16" s="16"/>
      <c r="E16" s="16"/>
      <c r="F16" s="16"/>
      <c r="G16" s="16"/>
      <c r="H16" s="41" t="s">
        <v>65</v>
      </c>
      <c r="I16" s="44">
        <v>119.900932</v>
      </c>
      <c r="J16" s="42">
        <v>15.700582400000002</v>
      </c>
      <c r="K16" s="44">
        <v>50.965562399999996</v>
      </c>
      <c r="L16" s="42">
        <v>14.228652799999999</v>
      </c>
      <c r="M16" s="44">
        <v>14.9646176</v>
      </c>
      <c r="N16" s="42">
        <v>13.799340000000001</v>
      </c>
      <c r="O16" s="43">
        <f t="shared" si="1"/>
        <v>229.55968719999998</v>
      </c>
      <c r="P16" s="16"/>
      <c r="Q16" s="45"/>
      <c r="R16" s="16"/>
      <c r="S16" s="16"/>
      <c r="T16" s="41" t="s">
        <v>65</v>
      </c>
      <c r="U16" s="42">
        <v>21.4526304</v>
      </c>
      <c r="V16" s="44">
        <v>29.514418240000001</v>
      </c>
      <c r="W16" s="42">
        <v>12.448955520000002</v>
      </c>
      <c r="X16" s="44">
        <v>106.28558319999999</v>
      </c>
      <c r="Y16" s="42">
        <v>8.8315775999999993</v>
      </c>
      <c r="Z16" s="44">
        <v>9.2714833599999995</v>
      </c>
      <c r="AA16" s="42">
        <v>15.1486088</v>
      </c>
      <c r="AB16" s="44">
        <v>19.473145120000002</v>
      </c>
      <c r="AC16" s="42">
        <v>4.7837712000000003</v>
      </c>
      <c r="AD16" s="43">
        <f t="shared" si="2"/>
        <v>227.21017343999998</v>
      </c>
      <c r="AE16" s="16"/>
      <c r="AF16" s="16"/>
      <c r="AG16" s="16"/>
      <c r="AH16" s="16"/>
      <c r="AI16" s="41" t="s">
        <v>65</v>
      </c>
      <c r="AJ16" s="42">
        <v>2040.3397471999999</v>
      </c>
      <c r="AK16" s="44">
        <v>192.64993520000002</v>
      </c>
      <c r="AL16" s="42">
        <v>40.907376800000002</v>
      </c>
      <c r="AM16" s="43">
        <f t="shared" si="3"/>
        <v>2273.8970591999996</v>
      </c>
      <c r="AN16" s="45"/>
      <c r="AO16" s="46"/>
      <c r="AP16" s="16"/>
      <c r="AQ16" s="16"/>
      <c r="AR16" s="41" t="s">
        <v>65</v>
      </c>
      <c r="AS16" s="44">
        <v>102.3604376</v>
      </c>
      <c r="AT16" s="47">
        <v>52.314831199999993</v>
      </c>
      <c r="AU16" s="44">
        <v>76.847917600000017</v>
      </c>
      <c r="AV16" s="47">
        <v>21.281648799999999</v>
      </c>
      <c r="AW16" s="44">
        <v>267.21655279999999</v>
      </c>
      <c r="AX16" s="47">
        <v>67.463440000000006</v>
      </c>
      <c r="AY16" s="43">
        <f t="shared" si="4"/>
        <v>587.48482799999999</v>
      </c>
      <c r="AZ16" s="16"/>
      <c r="BA16" s="16"/>
      <c r="BB16" s="16"/>
      <c r="BC16" s="16"/>
      <c r="BD16" s="41" t="s">
        <v>65</v>
      </c>
      <c r="BE16" s="42">
        <v>35.668829440000003</v>
      </c>
      <c r="BF16" s="44">
        <v>35.599508</v>
      </c>
      <c r="BG16" s="42">
        <v>35.0809888</v>
      </c>
      <c r="BH16" s="44">
        <v>40.968707199999997</v>
      </c>
      <c r="BI16" s="42">
        <v>15.5779216</v>
      </c>
      <c r="BJ16" s="44">
        <v>6.7463440000000006</v>
      </c>
      <c r="BK16" s="42">
        <v>59.061175199999994</v>
      </c>
      <c r="BL16" s="43">
        <f t="shared" si="5"/>
        <v>228.70347423999999</v>
      </c>
      <c r="BM16" s="46"/>
      <c r="BN16" s="46"/>
      <c r="BO16" s="16"/>
      <c r="BP16" s="46"/>
      <c r="BQ16" s="41" t="s">
        <v>65</v>
      </c>
      <c r="BR16" s="44">
        <v>37.411543999999999</v>
      </c>
      <c r="BS16" s="42">
        <v>50.597580000000001</v>
      </c>
      <c r="BT16" s="43">
        <f t="shared" si="6"/>
        <v>88.009124</v>
      </c>
      <c r="BU16" s="16"/>
      <c r="BV16" s="16"/>
      <c r="BW16" s="16"/>
      <c r="BX16" s="16"/>
      <c r="BY16" s="41" t="s">
        <v>65</v>
      </c>
      <c r="BZ16" s="42">
        <v>18.39912</v>
      </c>
      <c r="CA16" s="44">
        <v>12.511401599999999</v>
      </c>
      <c r="CB16" s="42">
        <v>20.545683999999998</v>
      </c>
      <c r="CC16" s="44">
        <v>28.32981152</v>
      </c>
      <c r="CD16" s="42">
        <v>182.64193119999999</v>
      </c>
      <c r="CE16" s="43">
        <f t="shared" si="7"/>
        <v>262.42794831999998</v>
      </c>
      <c r="CF16" s="16"/>
      <c r="CG16" s="16"/>
      <c r="CH16" s="16"/>
      <c r="CI16" s="16"/>
      <c r="CJ16" s="41" t="s">
        <v>65</v>
      </c>
      <c r="CK16" s="42">
        <v>11.039472</v>
      </c>
      <c r="CL16" s="44">
        <v>16.252555999999998</v>
      </c>
      <c r="CM16" s="42">
        <v>143.26781439999999</v>
      </c>
      <c r="CN16" s="43">
        <f t="shared" si="8"/>
        <v>170.55984239999998</v>
      </c>
      <c r="CO16" s="16"/>
      <c r="CP16" s="16"/>
      <c r="CQ16" s="16"/>
      <c r="CR16" s="16"/>
      <c r="CS16" s="48" t="s">
        <v>65</v>
      </c>
      <c r="CT16" s="49">
        <f t="shared" si="9"/>
        <v>4957.5131425599993</v>
      </c>
    </row>
    <row r="17" spans="1:98" ht="18" customHeight="1" x14ac:dyDescent="0.3">
      <c r="A17" s="41" t="s">
        <v>66</v>
      </c>
      <c r="B17" s="42">
        <v>21.356336571428567</v>
      </c>
      <c r="C17" s="43">
        <f t="shared" si="0"/>
        <v>21.356336571428567</v>
      </c>
      <c r="D17" s="16"/>
      <c r="E17" s="16"/>
      <c r="F17" s="16"/>
      <c r="G17" s="16"/>
      <c r="H17" s="41" t="s">
        <v>66</v>
      </c>
      <c r="I17" s="44">
        <v>3.8479885714285706</v>
      </c>
      <c r="J17" s="42">
        <v>0</v>
      </c>
      <c r="K17" s="44">
        <v>72.380793600000004</v>
      </c>
      <c r="L17" s="42">
        <v>0</v>
      </c>
      <c r="M17" s="44">
        <v>0</v>
      </c>
      <c r="N17" s="42">
        <v>0</v>
      </c>
      <c r="O17" s="43">
        <f t="shared" si="1"/>
        <v>76.228782171428577</v>
      </c>
      <c r="P17" s="16"/>
      <c r="Q17" s="45"/>
      <c r="R17" s="16"/>
      <c r="S17" s="16"/>
      <c r="T17" s="41" t="s">
        <v>66</v>
      </c>
      <c r="U17" s="42">
        <v>4.8099857142857134</v>
      </c>
      <c r="V17" s="44">
        <v>0</v>
      </c>
      <c r="W17" s="42">
        <v>0</v>
      </c>
      <c r="X17" s="44">
        <v>36.714049714285707</v>
      </c>
      <c r="Y17" s="42">
        <v>0</v>
      </c>
      <c r="Z17" s="44">
        <v>0</v>
      </c>
      <c r="AA17" s="42">
        <v>0</v>
      </c>
      <c r="AB17" s="44">
        <v>0</v>
      </c>
      <c r="AC17" s="42">
        <v>0</v>
      </c>
      <c r="AD17" s="43">
        <f t="shared" si="2"/>
        <v>41.524035428571423</v>
      </c>
      <c r="AE17" s="16"/>
      <c r="AF17" s="16"/>
      <c r="AG17" s="16"/>
      <c r="AH17" s="16"/>
      <c r="AI17" s="41" t="s">
        <v>66</v>
      </c>
      <c r="AJ17" s="42">
        <v>354.7943742857143</v>
      </c>
      <c r="AK17" s="44">
        <v>29.35039885714286</v>
      </c>
      <c r="AL17" s="42">
        <v>0</v>
      </c>
      <c r="AM17" s="43">
        <f t="shared" si="3"/>
        <v>384.14477314285716</v>
      </c>
      <c r="AN17" s="45"/>
      <c r="AO17" s="46"/>
      <c r="AP17" s="16"/>
      <c r="AQ17" s="16"/>
      <c r="AR17" s="41" t="s">
        <v>66</v>
      </c>
      <c r="AS17" s="44">
        <v>0</v>
      </c>
      <c r="AT17" s="47">
        <v>0</v>
      </c>
      <c r="AU17" s="44">
        <v>0</v>
      </c>
      <c r="AV17" s="47">
        <v>0</v>
      </c>
      <c r="AW17" s="44">
        <v>110.99681022857145</v>
      </c>
      <c r="AX17" s="47">
        <v>0</v>
      </c>
      <c r="AY17" s="43">
        <f t="shared" si="4"/>
        <v>110.99681022857145</v>
      </c>
      <c r="AZ17" s="16"/>
      <c r="BA17" s="16"/>
      <c r="BB17" s="16"/>
      <c r="BC17" s="16"/>
      <c r="BD17" s="41" t="s">
        <v>66</v>
      </c>
      <c r="BE17" s="42">
        <v>0</v>
      </c>
      <c r="BF17" s="44">
        <v>0</v>
      </c>
      <c r="BG17" s="42">
        <v>0</v>
      </c>
      <c r="BH17" s="44">
        <v>0</v>
      </c>
      <c r="BI17" s="42">
        <v>0</v>
      </c>
      <c r="BJ17" s="44">
        <v>0</v>
      </c>
      <c r="BK17" s="42">
        <v>0</v>
      </c>
      <c r="BL17" s="43">
        <f t="shared" si="5"/>
        <v>0</v>
      </c>
      <c r="BM17" s="46"/>
      <c r="BN17" s="46"/>
      <c r="BO17" s="16"/>
      <c r="BP17" s="46"/>
      <c r="BQ17" s="41" t="s">
        <v>66</v>
      </c>
      <c r="BR17" s="44">
        <v>0</v>
      </c>
      <c r="BS17" s="42">
        <v>5.7719828571428557</v>
      </c>
      <c r="BT17" s="43">
        <f t="shared" si="6"/>
        <v>5.7719828571428557</v>
      </c>
      <c r="BU17" s="16"/>
      <c r="BV17" s="16"/>
      <c r="BW17" s="16"/>
      <c r="BX17" s="16"/>
      <c r="BY17" s="41" t="s">
        <v>66</v>
      </c>
      <c r="BZ17" s="42">
        <v>0</v>
      </c>
      <c r="CA17" s="44">
        <v>3.7284315428571428</v>
      </c>
      <c r="CB17" s="42">
        <v>0</v>
      </c>
      <c r="CC17" s="44">
        <v>0</v>
      </c>
      <c r="CD17" s="42">
        <v>8.8503737142857126</v>
      </c>
      <c r="CE17" s="43">
        <f t="shared" si="7"/>
        <v>12.578805257142855</v>
      </c>
      <c r="CF17" s="16"/>
      <c r="CG17" s="16"/>
      <c r="CH17" s="16"/>
      <c r="CI17" s="16"/>
      <c r="CJ17" s="41" t="s">
        <v>66</v>
      </c>
      <c r="CK17" s="42">
        <v>0</v>
      </c>
      <c r="CL17" s="44">
        <v>0</v>
      </c>
      <c r="CM17" s="42">
        <v>0</v>
      </c>
      <c r="CN17" s="43">
        <f t="shared" si="8"/>
        <v>0</v>
      </c>
      <c r="CO17" s="16"/>
      <c r="CP17" s="16"/>
      <c r="CQ17" s="16"/>
      <c r="CR17" s="16"/>
      <c r="CS17" s="48" t="s">
        <v>66</v>
      </c>
      <c r="CT17" s="49">
        <f t="shared" si="9"/>
        <v>652.60152565714293</v>
      </c>
    </row>
    <row r="18" spans="1:98" ht="18" customHeight="1" x14ac:dyDescent="0.3">
      <c r="A18" s="41" t="s">
        <v>67</v>
      </c>
      <c r="B18" s="42">
        <v>123.991884</v>
      </c>
      <c r="C18" s="43">
        <f t="shared" si="0"/>
        <v>123.991884</v>
      </c>
      <c r="D18" s="16"/>
      <c r="E18" s="16"/>
      <c r="F18" s="16"/>
      <c r="G18" s="16"/>
      <c r="H18" s="41" t="s">
        <v>67</v>
      </c>
      <c r="I18" s="44">
        <v>22.340879999999999</v>
      </c>
      <c r="J18" s="42">
        <v>0</v>
      </c>
      <c r="K18" s="44">
        <v>99.707355000000007</v>
      </c>
      <c r="L18" s="42">
        <v>0</v>
      </c>
      <c r="M18" s="44">
        <v>0</v>
      </c>
      <c r="N18" s="42">
        <v>0</v>
      </c>
      <c r="O18" s="43">
        <f t="shared" si="1"/>
        <v>122.04823500000001</v>
      </c>
      <c r="P18" s="16"/>
      <c r="Q18" s="45"/>
      <c r="R18" s="16"/>
      <c r="S18" s="16"/>
      <c r="T18" s="41" t="s">
        <v>67</v>
      </c>
      <c r="U18" s="42">
        <v>27.926099999999998</v>
      </c>
      <c r="V18" s="44">
        <v>0</v>
      </c>
      <c r="W18" s="42">
        <v>0</v>
      </c>
      <c r="X18" s="44">
        <v>141.49096799999998</v>
      </c>
      <c r="Y18" s="42">
        <v>0</v>
      </c>
      <c r="Z18" s="44">
        <v>0</v>
      </c>
      <c r="AA18" s="42">
        <v>0</v>
      </c>
      <c r="AB18" s="44">
        <v>0</v>
      </c>
      <c r="AC18" s="42">
        <v>0</v>
      </c>
      <c r="AD18" s="43">
        <f t="shared" si="2"/>
        <v>169.41706799999997</v>
      </c>
      <c r="AE18" s="16"/>
      <c r="AF18" s="16"/>
      <c r="AG18" s="16"/>
      <c r="AH18" s="16"/>
      <c r="AI18" s="41" t="s">
        <v>67</v>
      </c>
      <c r="AJ18" s="42">
        <v>2006.0602649999998</v>
      </c>
      <c r="AK18" s="44">
        <v>76.681725</v>
      </c>
      <c r="AL18" s="42">
        <v>0</v>
      </c>
      <c r="AM18" s="43">
        <f t="shared" si="3"/>
        <v>2082.74199</v>
      </c>
      <c r="AN18" s="45"/>
      <c r="AO18" s="46"/>
      <c r="AP18" s="16"/>
      <c r="AQ18" s="16"/>
      <c r="AR18" s="41" t="s">
        <v>67</v>
      </c>
      <c r="AS18" s="44">
        <v>0</v>
      </c>
      <c r="AT18" s="47">
        <v>0</v>
      </c>
      <c r="AU18" s="44">
        <v>0</v>
      </c>
      <c r="AV18" s="47">
        <v>0</v>
      </c>
      <c r="AW18" s="44">
        <v>318.26332500000001</v>
      </c>
      <c r="AX18" s="47">
        <v>0</v>
      </c>
      <c r="AY18" s="43">
        <f t="shared" si="4"/>
        <v>318.26332500000001</v>
      </c>
      <c r="AZ18" s="16"/>
      <c r="BA18" s="16"/>
      <c r="BB18" s="16"/>
      <c r="BC18" s="16"/>
      <c r="BD18" s="41" t="s">
        <v>67</v>
      </c>
      <c r="BE18" s="42">
        <v>0</v>
      </c>
      <c r="BF18" s="44">
        <v>0</v>
      </c>
      <c r="BG18" s="42">
        <v>0</v>
      </c>
      <c r="BH18" s="44">
        <v>0</v>
      </c>
      <c r="BI18" s="42">
        <v>0</v>
      </c>
      <c r="BJ18" s="44">
        <v>0</v>
      </c>
      <c r="BK18" s="42">
        <v>0</v>
      </c>
      <c r="BL18" s="43">
        <f t="shared" si="5"/>
        <v>0</v>
      </c>
      <c r="BM18" s="46"/>
      <c r="BN18" s="46"/>
      <c r="BO18" s="16"/>
      <c r="BP18" s="46"/>
      <c r="BQ18" s="41" t="s">
        <v>67</v>
      </c>
      <c r="BR18" s="44">
        <v>0</v>
      </c>
      <c r="BS18" s="42">
        <v>33.511319999999998</v>
      </c>
      <c r="BT18" s="43">
        <f t="shared" si="6"/>
        <v>33.511319999999998</v>
      </c>
      <c r="BU18" s="16"/>
      <c r="BV18" s="16"/>
      <c r="BW18" s="16"/>
      <c r="BX18" s="16"/>
      <c r="BY18" s="41" t="s">
        <v>67</v>
      </c>
      <c r="BZ18" s="42">
        <v>0</v>
      </c>
      <c r="CA18" s="44">
        <v>16.719840000000001</v>
      </c>
      <c r="CB18" s="42">
        <v>0</v>
      </c>
      <c r="CC18" s="44">
        <v>0</v>
      </c>
      <c r="CD18" s="42">
        <v>72.849024</v>
      </c>
      <c r="CE18" s="43">
        <f t="shared" si="7"/>
        <v>89.568864000000005</v>
      </c>
      <c r="CF18" s="16"/>
      <c r="CG18" s="16"/>
      <c r="CH18" s="16"/>
      <c r="CI18" s="16"/>
      <c r="CJ18" s="41" t="s">
        <v>67</v>
      </c>
      <c r="CK18" s="42">
        <v>0</v>
      </c>
      <c r="CL18" s="44">
        <v>0</v>
      </c>
      <c r="CM18" s="42">
        <v>0</v>
      </c>
      <c r="CN18" s="43">
        <f t="shared" si="8"/>
        <v>0</v>
      </c>
      <c r="CO18" s="16"/>
      <c r="CP18" s="16"/>
      <c r="CQ18" s="16"/>
      <c r="CR18" s="16"/>
      <c r="CS18" s="48" t="s">
        <v>67</v>
      </c>
      <c r="CT18" s="49">
        <f t="shared" si="9"/>
        <v>2939.5426859999998</v>
      </c>
    </row>
    <row r="19" spans="1:98" ht="18" customHeight="1" x14ac:dyDescent="0.3">
      <c r="A19" s="41" t="s">
        <v>68</v>
      </c>
      <c r="B19" s="42">
        <v>11.917847999999998</v>
      </c>
      <c r="C19" s="43">
        <f t="shared" si="0"/>
        <v>11.917847999999998</v>
      </c>
      <c r="D19" s="16"/>
      <c r="E19" s="16"/>
      <c r="F19" s="16"/>
      <c r="G19" s="16"/>
      <c r="H19" s="41" t="s">
        <v>68</v>
      </c>
      <c r="I19" s="44">
        <v>2.1473599999999995</v>
      </c>
      <c r="J19" s="42">
        <v>0</v>
      </c>
      <c r="K19" s="44">
        <v>49.886517200000007</v>
      </c>
      <c r="L19" s="42">
        <v>0</v>
      </c>
      <c r="M19" s="44">
        <v>0</v>
      </c>
      <c r="N19" s="42">
        <v>0</v>
      </c>
      <c r="O19" s="43">
        <f t="shared" si="1"/>
        <v>52.033877200000006</v>
      </c>
      <c r="P19" s="16"/>
      <c r="Q19" s="45"/>
      <c r="R19" s="16"/>
      <c r="S19" s="16"/>
      <c r="T19" s="41" t="s">
        <v>68</v>
      </c>
      <c r="U19" s="42">
        <v>2.6841999999999993</v>
      </c>
      <c r="V19" s="44">
        <v>0</v>
      </c>
      <c r="W19" s="42">
        <v>0</v>
      </c>
      <c r="X19" s="44">
        <v>33.495276799999999</v>
      </c>
      <c r="Y19" s="42">
        <v>0</v>
      </c>
      <c r="Z19" s="44">
        <v>0</v>
      </c>
      <c r="AA19" s="42">
        <v>0</v>
      </c>
      <c r="AB19" s="44">
        <v>0</v>
      </c>
      <c r="AC19" s="42">
        <v>0</v>
      </c>
      <c r="AD19" s="43">
        <f t="shared" si="2"/>
        <v>36.179476799999996</v>
      </c>
      <c r="AE19" s="16"/>
      <c r="AF19" s="16"/>
      <c r="AG19" s="16"/>
      <c r="AH19" s="16"/>
      <c r="AI19" s="41" t="s">
        <v>68</v>
      </c>
      <c r="AJ19" s="42">
        <v>404.77670679999994</v>
      </c>
      <c r="AK19" s="44">
        <v>39.786802000000002</v>
      </c>
      <c r="AL19" s="42">
        <v>0</v>
      </c>
      <c r="AM19" s="43">
        <f t="shared" si="3"/>
        <v>444.56350879999997</v>
      </c>
      <c r="AN19" s="45"/>
      <c r="AO19" s="46"/>
      <c r="AP19" s="16"/>
      <c r="AQ19" s="16"/>
      <c r="AR19" s="41" t="s">
        <v>68</v>
      </c>
      <c r="AS19" s="44">
        <v>0</v>
      </c>
      <c r="AT19" s="47">
        <v>0</v>
      </c>
      <c r="AU19" s="44">
        <v>0</v>
      </c>
      <c r="AV19" s="47">
        <v>0</v>
      </c>
      <c r="AW19" s="44">
        <v>97.151395600000015</v>
      </c>
      <c r="AX19" s="47">
        <v>0</v>
      </c>
      <c r="AY19" s="43">
        <f t="shared" si="4"/>
        <v>97.151395600000015</v>
      </c>
      <c r="AZ19" s="16"/>
      <c r="BA19" s="16"/>
      <c r="BB19" s="16"/>
      <c r="BC19" s="16"/>
      <c r="BD19" s="41" t="s">
        <v>68</v>
      </c>
      <c r="BE19" s="42">
        <v>0</v>
      </c>
      <c r="BF19" s="44">
        <v>0</v>
      </c>
      <c r="BG19" s="42">
        <v>0</v>
      </c>
      <c r="BH19" s="44">
        <v>0</v>
      </c>
      <c r="BI19" s="42">
        <v>0</v>
      </c>
      <c r="BJ19" s="44">
        <v>0</v>
      </c>
      <c r="BK19" s="42">
        <v>0</v>
      </c>
      <c r="BL19" s="43">
        <f t="shared" si="5"/>
        <v>0</v>
      </c>
      <c r="BM19" s="46"/>
      <c r="BN19" s="46"/>
      <c r="BO19" s="16"/>
      <c r="BP19" s="46"/>
      <c r="BQ19" s="41" t="s">
        <v>68</v>
      </c>
      <c r="BR19" s="44">
        <v>0</v>
      </c>
      <c r="BS19" s="42">
        <v>3.2210399999999995</v>
      </c>
      <c r="BT19" s="43">
        <f t="shared" si="6"/>
        <v>3.2210399999999995</v>
      </c>
      <c r="BU19" s="16"/>
      <c r="BV19" s="16"/>
      <c r="BW19" s="16"/>
      <c r="BX19" s="16"/>
      <c r="BY19" s="41" t="s">
        <v>68</v>
      </c>
      <c r="BZ19" s="42">
        <v>0</v>
      </c>
      <c r="CA19" s="44">
        <v>8.8194048000000009</v>
      </c>
      <c r="CB19" s="42">
        <v>0</v>
      </c>
      <c r="CC19" s="44">
        <v>0</v>
      </c>
      <c r="CD19" s="42">
        <v>4.9389279999999989</v>
      </c>
      <c r="CE19" s="43">
        <f t="shared" si="7"/>
        <v>13.7583328</v>
      </c>
      <c r="CF19" s="16"/>
      <c r="CG19" s="16"/>
      <c r="CH19" s="16"/>
      <c r="CI19" s="16"/>
      <c r="CJ19" s="41" t="s">
        <v>68</v>
      </c>
      <c r="CK19" s="42">
        <v>0</v>
      </c>
      <c r="CL19" s="44">
        <v>0</v>
      </c>
      <c r="CM19" s="42">
        <v>0</v>
      </c>
      <c r="CN19" s="43">
        <f t="shared" si="8"/>
        <v>0</v>
      </c>
      <c r="CO19" s="16"/>
      <c r="CP19" s="16"/>
      <c r="CQ19" s="16"/>
      <c r="CR19" s="16"/>
      <c r="CS19" s="48" t="s">
        <v>68</v>
      </c>
      <c r="CT19" s="49">
        <f t="shared" si="9"/>
        <v>658.82547920000002</v>
      </c>
    </row>
    <row r="20" spans="1:98" ht="18" customHeight="1" x14ac:dyDescent="0.3">
      <c r="A20" s="41" t="s">
        <v>69</v>
      </c>
      <c r="B20" s="42">
        <v>0</v>
      </c>
      <c r="C20" s="43">
        <f t="shared" si="0"/>
        <v>0</v>
      </c>
      <c r="D20" s="16"/>
      <c r="E20" s="16"/>
      <c r="F20" s="16"/>
      <c r="G20" s="16"/>
      <c r="H20" s="41" t="s">
        <v>69</v>
      </c>
      <c r="I20" s="44">
        <v>0</v>
      </c>
      <c r="J20" s="42">
        <v>0</v>
      </c>
      <c r="K20" s="44">
        <v>0</v>
      </c>
      <c r="L20" s="42">
        <v>0</v>
      </c>
      <c r="M20" s="44">
        <v>0</v>
      </c>
      <c r="N20" s="42">
        <v>0</v>
      </c>
      <c r="O20" s="43">
        <f t="shared" si="1"/>
        <v>0</v>
      </c>
      <c r="P20" s="16"/>
      <c r="Q20" s="45"/>
      <c r="R20" s="16"/>
      <c r="S20" s="16"/>
      <c r="T20" s="41" t="s">
        <v>69</v>
      </c>
      <c r="U20" s="42">
        <v>0</v>
      </c>
      <c r="V20" s="44">
        <v>0</v>
      </c>
      <c r="W20" s="42">
        <v>0</v>
      </c>
      <c r="X20" s="44">
        <v>0</v>
      </c>
      <c r="Y20" s="42">
        <v>0</v>
      </c>
      <c r="Z20" s="44">
        <v>0</v>
      </c>
      <c r="AA20" s="42">
        <v>0</v>
      </c>
      <c r="AB20" s="44">
        <v>0</v>
      </c>
      <c r="AC20" s="42">
        <v>0</v>
      </c>
      <c r="AD20" s="43">
        <f t="shared" si="2"/>
        <v>0</v>
      </c>
      <c r="AE20" s="16"/>
      <c r="AF20" s="16"/>
      <c r="AG20" s="16"/>
      <c r="AH20" s="16"/>
      <c r="AI20" s="41" t="s">
        <v>69</v>
      </c>
      <c r="AJ20" s="42">
        <v>0</v>
      </c>
      <c r="AK20" s="44">
        <v>0</v>
      </c>
      <c r="AL20" s="42">
        <v>0</v>
      </c>
      <c r="AM20" s="43">
        <f t="shared" si="3"/>
        <v>0</v>
      </c>
      <c r="AN20" s="45"/>
      <c r="AO20" s="46"/>
      <c r="AP20" s="16"/>
      <c r="AQ20" s="16"/>
      <c r="AR20" s="41" t="s">
        <v>69</v>
      </c>
      <c r="AS20" s="44">
        <v>0</v>
      </c>
      <c r="AT20" s="47">
        <v>0</v>
      </c>
      <c r="AU20" s="44">
        <v>0</v>
      </c>
      <c r="AV20" s="47">
        <v>0</v>
      </c>
      <c r="AW20" s="44">
        <v>0</v>
      </c>
      <c r="AX20" s="47">
        <v>0</v>
      </c>
      <c r="AY20" s="43">
        <f t="shared" si="4"/>
        <v>0</v>
      </c>
      <c r="AZ20" s="16"/>
      <c r="BA20" s="16"/>
      <c r="BB20" s="16"/>
      <c r="BC20" s="16"/>
      <c r="BD20" s="41" t="s">
        <v>69</v>
      </c>
      <c r="BE20" s="42">
        <v>0</v>
      </c>
      <c r="BF20" s="44">
        <v>0</v>
      </c>
      <c r="BG20" s="42">
        <v>0</v>
      </c>
      <c r="BH20" s="44">
        <v>0</v>
      </c>
      <c r="BI20" s="42">
        <v>0</v>
      </c>
      <c r="BJ20" s="44">
        <v>0</v>
      </c>
      <c r="BK20" s="42">
        <v>0</v>
      </c>
      <c r="BL20" s="43">
        <f t="shared" si="5"/>
        <v>0</v>
      </c>
      <c r="BM20" s="46"/>
      <c r="BN20" s="46"/>
      <c r="BO20" s="16"/>
      <c r="BP20" s="46"/>
      <c r="BQ20" s="41" t="s">
        <v>69</v>
      </c>
      <c r="BR20" s="44">
        <v>0</v>
      </c>
      <c r="BS20" s="42">
        <v>0</v>
      </c>
      <c r="BT20" s="43">
        <f t="shared" si="6"/>
        <v>0</v>
      </c>
      <c r="BU20" s="16"/>
      <c r="BV20" s="16"/>
      <c r="BW20" s="16"/>
      <c r="BX20" s="16"/>
      <c r="BY20" s="41" t="s">
        <v>69</v>
      </c>
      <c r="BZ20" s="42">
        <v>0</v>
      </c>
      <c r="CA20" s="44">
        <v>0</v>
      </c>
      <c r="CB20" s="42">
        <v>0</v>
      </c>
      <c r="CC20" s="44">
        <v>0</v>
      </c>
      <c r="CD20" s="42">
        <v>0</v>
      </c>
      <c r="CE20" s="43">
        <f t="shared" si="7"/>
        <v>0</v>
      </c>
      <c r="CF20" s="16"/>
      <c r="CG20" s="16"/>
      <c r="CH20" s="16"/>
      <c r="CI20" s="16"/>
      <c r="CJ20" s="41" t="s">
        <v>69</v>
      </c>
      <c r="CK20" s="42">
        <v>0</v>
      </c>
      <c r="CL20" s="44">
        <v>0</v>
      </c>
      <c r="CM20" s="42">
        <v>0</v>
      </c>
      <c r="CN20" s="43">
        <f t="shared" si="8"/>
        <v>0</v>
      </c>
      <c r="CO20" s="16"/>
      <c r="CP20" s="16"/>
      <c r="CQ20" s="16"/>
      <c r="CR20" s="16"/>
      <c r="CS20" s="48" t="s">
        <v>69</v>
      </c>
      <c r="CT20" s="49">
        <f t="shared" si="9"/>
        <v>0</v>
      </c>
    </row>
    <row r="21" spans="1:98" ht="18" customHeight="1" x14ac:dyDescent="0.3">
      <c r="A21" s="41" t="s">
        <v>70</v>
      </c>
      <c r="B21" s="42">
        <v>59.558720000000001</v>
      </c>
      <c r="C21" s="43">
        <f t="shared" si="0"/>
        <v>59.558720000000001</v>
      </c>
      <c r="D21" s="16"/>
      <c r="E21" s="16"/>
      <c r="F21" s="16"/>
      <c r="G21" s="16"/>
      <c r="H21" s="41" t="s">
        <v>70</v>
      </c>
      <c r="I21" s="44">
        <v>8.6958400000000005</v>
      </c>
      <c r="J21" s="42">
        <v>1.1386879999999999</v>
      </c>
      <c r="K21" s="44">
        <v>3.696288</v>
      </c>
      <c r="L21" s="42">
        <v>1.031936</v>
      </c>
      <c r="M21" s="44">
        <v>1.0853120000000001</v>
      </c>
      <c r="N21" s="42">
        <v>1.0007999999999999</v>
      </c>
      <c r="O21" s="43">
        <f t="shared" si="1"/>
        <v>16.648864000000003</v>
      </c>
      <c r="P21" s="16"/>
      <c r="Q21" s="45"/>
      <c r="R21" s="16"/>
      <c r="S21" s="16"/>
      <c r="T21" s="41" t="s">
        <v>70</v>
      </c>
      <c r="U21" s="42">
        <v>1.4678399999999998</v>
      </c>
      <c r="V21" s="44">
        <v>1.8236799999999997</v>
      </c>
      <c r="W21" s="42">
        <v>0.48038399999999998</v>
      </c>
      <c r="X21" s="44">
        <v>7.7083839999999988</v>
      </c>
      <c r="Y21" s="42">
        <v>0.64051199999999997</v>
      </c>
      <c r="Z21" s="44">
        <v>0.329152</v>
      </c>
      <c r="AA21" s="42">
        <v>1.0986560000000001</v>
      </c>
      <c r="AB21" s="44">
        <v>1.2098559999999998</v>
      </c>
      <c r="AC21" s="42">
        <v>0.34694399999999997</v>
      </c>
      <c r="AD21" s="43">
        <f t="shared" si="2"/>
        <v>15.105407999999999</v>
      </c>
      <c r="AE21" s="16"/>
      <c r="AF21" s="16"/>
      <c r="AG21" s="16"/>
      <c r="AH21" s="16"/>
      <c r="AI21" s="41" t="s">
        <v>70</v>
      </c>
      <c r="AJ21" s="42">
        <v>147.97606400000001</v>
      </c>
      <c r="AK21" s="44">
        <v>442.98755</v>
      </c>
      <c r="AL21" s="42">
        <v>2.9668159999999997</v>
      </c>
      <c r="AM21" s="43">
        <f t="shared" si="3"/>
        <v>593.93043</v>
      </c>
      <c r="AN21" s="45"/>
      <c r="AO21" s="46"/>
      <c r="AP21" s="16"/>
      <c r="AQ21" s="16"/>
      <c r="AR21" s="41" t="s">
        <v>70</v>
      </c>
      <c r="AS21" s="44">
        <v>7.4237120000000001</v>
      </c>
      <c r="AT21" s="47">
        <v>3.7941439999999993</v>
      </c>
      <c r="AU21" s="44">
        <v>3.5050239999999997</v>
      </c>
      <c r="AV21" s="47">
        <v>1.5434559999999999</v>
      </c>
      <c r="AW21" s="44">
        <v>19.379935999999997</v>
      </c>
      <c r="AX21" s="47">
        <v>4.8927999999999994</v>
      </c>
      <c r="AY21" s="43">
        <f t="shared" si="4"/>
        <v>40.539071999999997</v>
      </c>
      <c r="AZ21" s="16"/>
      <c r="BA21" s="16"/>
      <c r="BB21" s="16"/>
      <c r="BC21" s="16"/>
      <c r="BD21" s="41" t="s">
        <v>70</v>
      </c>
      <c r="BE21" s="42">
        <v>1.169824</v>
      </c>
      <c r="BF21" s="44">
        <v>1.5256639999999999</v>
      </c>
      <c r="BG21" s="42">
        <v>2.5442559999999999</v>
      </c>
      <c r="BH21" s="44">
        <v>2.9712639999999997</v>
      </c>
      <c r="BI21" s="42">
        <v>1.1297919999999999</v>
      </c>
      <c r="BJ21" s="44">
        <v>0.48927999999999999</v>
      </c>
      <c r="BK21" s="42">
        <v>4.2834239999999992</v>
      </c>
      <c r="BL21" s="43">
        <f t="shared" si="5"/>
        <v>14.113503999999999</v>
      </c>
      <c r="BM21" s="46"/>
      <c r="BN21" s="46"/>
      <c r="BO21" s="16"/>
      <c r="BP21" s="46"/>
      <c r="BQ21" s="41" t="s">
        <v>70</v>
      </c>
      <c r="BR21" s="44">
        <v>2.7132799999999997</v>
      </c>
      <c r="BS21" s="42">
        <v>3.6696</v>
      </c>
      <c r="BT21" s="43">
        <f t="shared" si="6"/>
        <v>6.3828800000000001</v>
      </c>
      <c r="BU21" s="16"/>
      <c r="BV21" s="16"/>
      <c r="BW21" s="16"/>
      <c r="BX21" s="16"/>
      <c r="BY21" s="41" t="s">
        <v>70</v>
      </c>
      <c r="BZ21" s="42">
        <v>1.3344</v>
      </c>
      <c r="CA21" s="44">
        <v>0.90739199999999998</v>
      </c>
      <c r="CB21" s="42">
        <v>1.4900799999999998</v>
      </c>
      <c r="CC21" s="44">
        <v>1.1920639999999998</v>
      </c>
      <c r="CD21" s="42">
        <v>13.246144000000001</v>
      </c>
      <c r="CE21" s="43">
        <f t="shared" si="7"/>
        <v>18.170079999999999</v>
      </c>
      <c r="CF21" s="16"/>
      <c r="CG21" s="16"/>
      <c r="CH21" s="16"/>
      <c r="CI21" s="16"/>
      <c r="CJ21" s="41" t="s">
        <v>70</v>
      </c>
      <c r="CK21" s="42">
        <v>0.80064000000000002</v>
      </c>
      <c r="CL21" s="44">
        <v>1.1787199999999998</v>
      </c>
      <c r="CM21" s="42">
        <v>10.390528</v>
      </c>
      <c r="CN21" s="43">
        <f t="shared" si="8"/>
        <v>12.369888</v>
      </c>
      <c r="CO21" s="16"/>
      <c r="CP21" s="16"/>
      <c r="CQ21" s="16"/>
      <c r="CR21" s="16"/>
      <c r="CS21" s="48" t="s">
        <v>70</v>
      </c>
      <c r="CT21" s="49">
        <f t="shared" si="9"/>
        <v>776.81884600000001</v>
      </c>
    </row>
    <row r="22" spans="1:98" ht="18" customHeight="1" x14ac:dyDescent="0.3">
      <c r="A22" s="41" t="s">
        <v>71</v>
      </c>
      <c r="B22" s="42">
        <v>2424.6986040000002</v>
      </c>
      <c r="C22" s="43">
        <f t="shared" si="0"/>
        <v>2424.6986040000002</v>
      </c>
      <c r="D22" s="16"/>
      <c r="E22" s="16"/>
      <c r="F22" s="16"/>
      <c r="G22" s="16"/>
      <c r="H22" s="41" t="s">
        <v>71</v>
      </c>
      <c r="I22" s="44">
        <v>959.3356</v>
      </c>
      <c r="J22" s="42">
        <v>350.14</v>
      </c>
      <c r="K22" s="44">
        <v>385.154</v>
      </c>
      <c r="L22" s="42">
        <v>355.142</v>
      </c>
      <c r="M22" s="44">
        <v>361.14439999999996</v>
      </c>
      <c r="N22" s="42">
        <v>195.078</v>
      </c>
      <c r="O22" s="43">
        <f t="shared" si="1"/>
        <v>2605.9940000000001</v>
      </c>
      <c r="P22" s="16"/>
      <c r="Q22" s="45"/>
      <c r="R22" s="16"/>
      <c r="S22" s="16"/>
      <c r="T22" s="41" t="s">
        <v>71</v>
      </c>
      <c r="U22" s="42">
        <v>46.03651</v>
      </c>
      <c r="V22" s="44">
        <v>88.100396000000003</v>
      </c>
      <c r="W22" s="42">
        <v>49.106527999999997</v>
      </c>
      <c r="X22" s="44">
        <v>1091.182</v>
      </c>
      <c r="Y22" s="42">
        <v>116.04639999999999</v>
      </c>
      <c r="Z22" s="44">
        <v>43.087828999999992</v>
      </c>
      <c r="AA22" s="42">
        <v>209.08359999999999</v>
      </c>
      <c r="AB22" s="44">
        <v>371.19005299999998</v>
      </c>
      <c r="AC22" s="42">
        <v>72.02879999999999</v>
      </c>
      <c r="AD22" s="43">
        <f t="shared" si="2"/>
        <v>2085.8621159999998</v>
      </c>
      <c r="AE22" s="16"/>
      <c r="AF22" s="16"/>
      <c r="AG22" s="16"/>
      <c r="AH22" s="16"/>
      <c r="AI22" s="41" t="s">
        <v>71</v>
      </c>
      <c r="AJ22" s="42">
        <v>9451.3492000000006</v>
      </c>
      <c r="AK22" s="44">
        <v>735.62837999999999</v>
      </c>
      <c r="AL22" s="42">
        <v>647.25399999999991</v>
      </c>
      <c r="AM22" s="43">
        <f t="shared" si="3"/>
        <v>10834.23158</v>
      </c>
      <c r="AN22" s="45"/>
      <c r="AO22" s="46"/>
      <c r="AP22" s="16"/>
      <c r="AQ22" s="16"/>
      <c r="AR22" s="41" t="s">
        <v>71</v>
      </c>
      <c r="AS22" s="44">
        <v>840.29759999999999</v>
      </c>
      <c r="AT22" s="47">
        <v>262.09519999999998</v>
      </c>
      <c r="AU22" s="44">
        <v>548.62078500000007</v>
      </c>
      <c r="AV22" s="47">
        <v>187.0556</v>
      </c>
      <c r="AW22" s="44">
        <v>979.36759999999992</v>
      </c>
      <c r="AX22" s="47">
        <v>821.29959999999994</v>
      </c>
      <c r="AY22" s="43">
        <f t="shared" si="4"/>
        <v>3638.7363849999997</v>
      </c>
      <c r="AZ22" s="16"/>
      <c r="BA22" s="16"/>
      <c r="BB22" s="16"/>
      <c r="BC22" s="16"/>
      <c r="BD22" s="41" t="s">
        <v>71</v>
      </c>
      <c r="BE22" s="42">
        <v>192.36357100000001</v>
      </c>
      <c r="BF22" s="44">
        <v>110.23732</v>
      </c>
      <c r="BG22" s="42">
        <v>136.04</v>
      </c>
      <c r="BH22" s="44">
        <v>341.09799999999996</v>
      </c>
      <c r="BI22" s="42">
        <v>148.04</v>
      </c>
      <c r="BJ22" s="44">
        <v>109.03399999999999</v>
      </c>
      <c r="BK22" s="42">
        <v>264.072</v>
      </c>
      <c r="BL22" s="43">
        <f t="shared" si="5"/>
        <v>1300.8848910000002</v>
      </c>
      <c r="BM22" s="46"/>
      <c r="BN22" s="46"/>
      <c r="BO22" s="16"/>
      <c r="BP22" s="46"/>
      <c r="BQ22" s="41" t="s">
        <v>71</v>
      </c>
      <c r="BR22" s="44">
        <v>506.14959999999996</v>
      </c>
      <c r="BS22" s="42">
        <v>653.20839999999998</v>
      </c>
      <c r="BT22" s="43">
        <f t="shared" si="6"/>
        <v>1159.3579999999999</v>
      </c>
      <c r="BU22" s="16"/>
      <c r="BV22" s="16"/>
      <c r="BW22" s="16"/>
      <c r="BX22" s="16"/>
      <c r="BY22" s="41" t="s">
        <v>71</v>
      </c>
      <c r="BZ22" s="42">
        <v>108</v>
      </c>
      <c r="CA22" s="44">
        <v>441.13799999999998</v>
      </c>
      <c r="CB22" s="42">
        <v>438.16559999999998</v>
      </c>
      <c r="CC22" s="44">
        <v>440.353478</v>
      </c>
      <c r="CD22" s="42">
        <v>1481.386</v>
      </c>
      <c r="CE22" s="43">
        <f t="shared" si="7"/>
        <v>2909.0430779999997</v>
      </c>
      <c r="CF22" s="16"/>
      <c r="CG22" s="16"/>
      <c r="CH22" s="16"/>
      <c r="CI22" s="16"/>
      <c r="CJ22" s="41" t="s">
        <v>71</v>
      </c>
      <c r="CK22" s="42">
        <v>96</v>
      </c>
      <c r="CL22" s="44">
        <v>96</v>
      </c>
      <c r="CM22" s="42">
        <v>840.24</v>
      </c>
      <c r="CN22" s="43">
        <f t="shared" si="8"/>
        <v>1032.24</v>
      </c>
      <c r="CO22" s="16"/>
      <c r="CP22" s="16"/>
      <c r="CQ22" s="16"/>
      <c r="CR22" s="16"/>
      <c r="CS22" s="48" t="s">
        <v>71</v>
      </c>
      <c r="CT22" s="49">
        <f t="shared" si="9"/>
        <v>27991.048653999998</v>
      </c>
    </row>
    <row r="23" spans="1:98" ht="18" customHeight="1" x14ac:dyDescent="0.3">
      <c r="A23" s="41" t="s">
        <v>72</v>
      </c>
      <c r="B23" s="42">
        <v>39.519705599999995</v>
      </c>
      <c r="C23" s="43">
        <f t="shared" si="0"/>
        <v>39.519705599999995</v>
      </c>
      <c r="D23" s="16"/>
      <c r="E23" s="16"/>
      <c r="F23" s="16"/>
      <c r="G23" s="16"/>
      <c r="H23" s="41" t="s">
        <v>72</v>
      </c>
      <c r="I23" s="44">
        <v>0</v>
      </c>
      <c r="J23" s="42">
        <v>0</v>
      </c>
      <c r="K23" s="44">
        <v>117.74063999999998</v>
      </c>
      <c r="L23" s="42">
        <v>0</v>
      </c>
      <c r="M23" s="44">
        <v>0</v>
      </c>
      <c r="N23" s="42">
        <v>0</v>
      </c>
      <c r="O23" s="43">
        <f t="shared" si="1"/>
        <v>117.74063999999998</v>
      </c>
      <c r="P23" s="16"/>
      <c r="Q23" s="45"/>
      <c r="R23" s="16"/>
      <c r="S23" s="16"/>
      <c r="T23" s="41" t="s">
        <v>72</v>
      </c>
      <c r="U23" s="42">
        <v>0.70070399999999988</v>
      </c>
      <c r="V23" s="44">
        <v>2.5225343999999996</v>
      </c>
      <c r="W23" s="42">
        <v>3.3633791999999998</v>
      </c>
      <c r="X23" s="44">
        <v>47.268840000000004</v>
      </c>
      <c r="Y23" s="42">
        <v>0</v>
      </c>
      <c r="Z23" s="44">
        <v>2.7327455999999994</v>
      </c>
      <c r="AA23" s="42">
        <v>0</v>
      </c>
      <c r="AB23" s="44">
        <v>1.6116191999999998</v>
      </c>
      <c r="AC23" s="42">
        <v>0</v>
      </c>
      <c r="AD23" s="43">
        <f t="shared" si="2"/>
        <v>58.199822400000002</v>
      </c>
      <c r="AE23" s="16"/>
      <c r="AF23" s="16"/>
      <c r="AG23" s="16"/>
      <c r="AH23" s="16"/>
      <c r="AI23" s="41" t="s">
        <v>72</v>
      </c>
      <c r="AJ23" s="42">
        <v>290.78006999999997</v>
      </c>
      <c r="AK23" s="44">
        <v>45.471671999999998</v>
      </c>
      <c r="AL23" s="42">
        <v>0</v>
      </c>
      <c r="AM23" s="43">
        <f t="shared" si="3"/>
        <v>336.25174199999998</v>
      </c>
      <c r="AN23" s="45"/>
      <c r="AO23" s="46"/>
      <c r="AP23" s="16"/>
      <c r="AQ23" s="16"/>
      <c r="AR23" s="41" t="s">
        <v>72</v>
      </c>
      <c r="AS23" s="44">
        <v>0</v>
      </c>
      <c r="AT23" s="47">
        <v>0</v>
      </c>
      <c r="AU23" s="44">
        <v>16.466543999999999</v>
      </c>
      <c r="AV23" s="47">
        <v>0</v>
      </c>
      <c r="AW23" s="44">
        <v>129.24624</v>
      </c>
      <c r="AX23" s="47">
        <v>0</v>
      </c>
      <c r="AY23" s="43">
        <f t="shared" si="4"/>
        <v>145.712784</v>
      </c>
      <c r="AZ23" s="16"/>
      <c r="BA23" s="16"/>
      <c r="BB23" s="16"/>
      <c r="BC23" s="16"/>
      <c r="BD23" s="41" t="s">
        <v>72</v>
      </c>
      <c r="BE23" s="42">
        <v>11.281334399999999</v>
      </c>
      <c r="BF23" s="44">
        <v>8.4084479999999981</v>
      </c>
      <c r="BG23" s="42">
        <v>0</v>
      </c>
      <c r="BH23" s="44">
        <v>0</v>
      </c>
      <c r="BI23" s="42">
        <v>0</v>
      </c>
      <c r="BJ23" s="44">
        <v>0</v>
      </c>
      <c r="BK23" s="42">
        <v>0</v>
      </c>
      <c r="BL23" s="43">
        <f t="shared" si="5"/>
        <v>19.689782399999999</v>
      </c>
      <c r="BM23" s="46"/>
      <c r="BN23" s="46"/>
      <c r="BO23" s="16"/>
      <c r="BP23" s="46"/>
      <c r="BQ23" s="41" t="s">
        <v>72</v>
      </c>
      <c r="BR23" s="44">
        <v>0</v>
      </c>
      <c r="BS23" s="42">
        <v>0</v>
      </c>
      <c r="BT23" s="43">
        <f t="shared" si="6"/>
        <v>0</v>
      </c>
      <c r="BU23" s="16"/>
      <c r="BV23" s="16"/>
      <c r="BW23" s="16"/>
      <c r="BX23" s="16"/>
      <c r="BY23" s="41" t="s">
        <v>72</v>
      </c>
      <c r="BZ23" s="42">
        <v>0</v>
      </c>
      <c r="CA23" s="44">
        <v>0</v>
      </c>
      <c r="CB23" s="42">
        <v>0</v>
      </c>
      <c r="CC23" s="44">
        <v>6.8668991999999989</v>
      </c>
      <c r="CD23" s="42">
        <v>0</v>
      </c>
      <c r="CE23" s="43">
        <f t="shared" si="7"/>
        <v>6.8668991999999989</v>
      </c>
      <c r="CF23" s="16"/>
      <c r="CG23" s="16"/>
      <c r="CH23" s="16"/>
      <c r="CI23" s="16"/>
      <c r="CJ23" s="41" t="s">
        <v>72</v>
      </c>
      <c r="CK23" s="42">
        <v>0</v>
      </c>
      <c r="CL23" s="44">
        <v>0</v>
      </c>
      <c r="CM23" s="42">
        <v>0</v>
      </c>
      <c r="CN23" s="43">
        <f t="shared" si="8"/>
        <v>0</v>
      </c>
      <c r="CO23" s="16"/>
      <c r="CP23" s="16"/>
      <c r="CQ23" s="16"/>
      <c r="CR23" s="16"/>
      <c r="CS23" s="48" t="s">
        <v>72</v>
      </c>
      <c r="CT23" s="49">
        <f t="shared" si="9"/>
        <v>723.98137559999986</v>
      </c>
    </row>
    <row r="24" spans="1:98" ht="18" customHeight="1" x14ac:dyDescent="0.3">
      <c r="A24" s="41" t="s">
        <v>73</v>
      </c>
      <c r="B24" s="42">
        <v>97449.622750320006</v>
      </c>
      <c r="C24" s="43">
        <f t="shared" si="0"/>
        <v>97449.622750320006</v>
      </c>
      <c r="D24" s="16"/>
      <c r="E24" s="16"/>
      <c r="F24" s="16"/>
      <c r="G24" s="16"/>
      <c r="H24" s="41" t="s">
        <v>73</v>
      </c>
      <c r="I24" s="44">
        <v>14407.553775999999</v>
      </c>
      <c r="J24" s="42">
        <v>1947.2494799999999</v>
      </c>
      <c r="K24" s="44">
        <v>10442.404554785715</v>
      </c>
      <c r="L24" s="42">
        <v>1783.31538</v>
      </c>
      <c r="M24" s="44">
        <v>1869.468204</v>
      </c>
      <c r="N24" s="42">
        <v>1655.99208</v>
      </c>
      <c r="O24" s="43">
        <f t="shared" si="1"/>
        <v>32105.983474785717</v>
      </c>
      <c r="P24" s="16"/>
      <c r="Q24" s="45"/>
      <c r="R24" s="16"/>
      <c r="S24" s="16"/>
      <c r="T24" s="41" t="s">
        <v>73</v>
      </c>
      <c r="U24" s="42">
        <v>2810.0085428000002</v>
      </c>
      <c r="V24" s="44">
        <v>2969.36443968</v>
      </c>
      <c r="W24" s="42">
        <v>884.14728624000008</v>
      </c>
      <c r="X24" s="44">
        <v>16281.765152142858</v>
      </c>
      <c r="Y24" s="42">
        <v>1055.501424</v>
      </c>
      <c r="Z24" s="44">
        <v>624.60811032000004</v>
      </c>
      <c r="AA24" s="42">
        <v>1815.416256</v>
      </c>
      <c r="AB24" s="44">
        <v>2121.8213522400001</v>
      </c>
      <c r="AC24" s="42">
        <v>576.24400800000001</v>
      </c>
      <c r="AD24" s="43">
        <f t="shared" si="2"/>
        <v>29138.876571422861</v>
      </c>
      <c r="AE24" s="16"/>
      <c r="AF24" s="16"/>
      <c r="AG24" s="16"/>
      <c r="AH24" s="16"/>
      <c r="AI24" s="41" t="s">
        <v>73</v>
      </c>
      <c r="AJ24" s="42">
        <v>283106.82526100002</v>
      </c>
      <c r="AK24" s="44">
        <v>23241.278309542857</v>
      </c>
      <c r="AL24" s="42">
        <v>4943.0370000000003</v>
      </c>
      <c r="AM24" s="43">
        <f t="shared" si="3"/>
        <v>311291.14057054289</v>
      </c>
      <c r="AN24" s="45"/>
      <c r="AO24" s="46"/>
      <c r="AP24" s="16"/>
      <c r="AQ24" s="16"/>
      <c r="AR24" s="41" t="s">
        <v>73</v>
      </c>
      <c r="AS24" s="44">
        <v>11985.087756000001</v>
      </c>
      <c r="AT24" s="47">
        <v>6043.0122120000005</v>
      </c>
      <c r="AU24" s="44">
        <v>6277.7620787999995</v>
      </c>
      <c r="AV24" s="47">
        <v>2497.8791760000004</v>
      </c>
      <c r="AW24" s="44">
        <v>40630.189542857144</v>
      </c>
      <c r="AX24" s="47">
        <v>8030.7625559999997</v>
      </c>
      <c r="AY24" s="43">
        <f t="shared" si="4"/>
        <v>75464.693321657149</v>
      </c>
      <c r="AZ24" s="16"/>
      <c r="BA24" s="16"/>
      <c r="BB24" s="16"/>
      <c r="BC24" s="16"/>
      <c r="BD24" s="41" t="s">
        <v>73</v>
      </c>
      <c r="BE24" s="42">
        <v>2291.0679376799999</v>
      </c>
      <c r="BF24" s="44">
        <v>2710.3081656000004</v>
      </c>
      <c r="BG24" s="42">
        <v>4032.7353600000001</v>
      </c>
      <c r="BH24" s="44">
        <v>4799.2450200000003</v>
      </c>
      <c r="BI24" s="42">
        <v>1833.8881200000001</v>
      </c>
      <c r="BJ24" s="44">
        <v>816.31554000000006</v>
      </c>
      <c r="BK24" s="42">
        <v>6806.6202599999997</v>
      </c>
      <c r="BL24" s="43">
        <f t="shared" si="5"/>
        <v>23290.180403279999</v>
      </c>
      <c r="BM24" s="46"/>
      <c r="BN24" s="46"/>
      <c r="BO24" s="16"/>
      <c r="BP24" s="46"/>
      <c r="BQ24" s="41" t="s">
        <v>73</v>
      </c>
      <c r="BR24" s="44">
        <v>4478.3578560000005</v>
      </c>
      <c r="BS24" s="42">
        <v>6612.8603640000001</v>
      </c>
      <c r="BT24" s="43">
        <f t="shared" si="6"/>
        <v>11091.218220000001</v>
      </c>
      <c r="BU24" s="16"/>
      <c r="BV24" s="16"/>
      <c r="BW24" s="16"/>
      <c r="BX24" s="16"/>
      <c r="BY24" s="41" t="s">
        <v>73</v>
      </c>
      <c r="BZ24" s="42">
        <v>2133.09</v>
      </c>
      <c r="CA24" s="44">
        <v>2300.3551834285713</v>
      </c>
      <c r="CB24" s="42">
        <v>2538.2951160000002</v>
      </c>
      <c r="CC24" s="44">
        <v>2301.8705342399999</v>
      </c>
      <c r="CD24" s="42">
        <v>22536.871628000001</v>
      </c>
      <c r="CE24" s="43">
        <f t="shared" si="7"/>
        <v>31810.482461668573</v>
      </c>
      <c r="CF24" s="16"/>
      <c r="CG24" s="16"/>
      <c r="CH24" s="16"/>
      <c r="CI24" s="16"/>
      <c r="CJ24" s="41" t="s">
        <v>73</v>
      </c>
      <c r="CK24" s="42">
        <v>1295.2044000000001</v>
      </c>
      <c r="CL24" s="44">
        <v>1884.5246999999999</v>
      </c>
      <c r="CM24" s="42">
        <v>16609.454880000001</v>
      </c>
      <c r="CN24" s="43">
        <f t="shared" si="8"/>
        <v>19789.183980000002</v>
      </c>
      <c r="CO24" s="16"/>
      <c r="CP24" s="16"/>
      <c r="CQ24" s="16"/>
      <c r="CR24" s="16"/>
      <c r="CS24" s="48" t="s">
        <v>73</v>
      </c>
      <c r="CT24" s="49">
        <f t="shared" si="9"/>
        <v>631431.38175367715</v>
      </c>
    </row>
    <row r="25" spans="1:98" ht="18" customHeight="1" x14ac:dyDescent="0.3">
      <c r="A25" s="41" t="s">
        <v>74</v>
      </c>
      <c r="B25" s="42">
        <v>3729.0471404800001</v>
      </c>
      <c r="C25" s="43">
        <f t="shared" si="0"/>
        <v>3729.0471404800001</v>
      </c>
      <c r="D25" s="16"/>
      <c r="E25" s="16"/>
      <c r="F25" s="16"/>
      <c r="G25" s="16"/>
      <c r="H25" s="41" t="s">
        <v>74</v>
      </c>
      <c r="I25" s="44">
        <v>539.99288000000001</v>
      </c>
      <c r="J25" s="42">
        <v>68.259839999999997</v>
      </c>
      <c r="K25" s="44">
        <v>359.602574</v>
      </c>
      <c r="L25" s="42">
        <v>61.860479999999995</v>
      </c>
      <c r="M25" s="44">
        <v>65.060159999999996</v>
      </c>
      <c r="N25" s="42">
        <v>59.994</v>
      </c>
      <c r="O25" s="43">
        <f t="shared" si="1"/>
        <v>1154.7699339999999</v>
      </c>
      <c r="P25" s="16"/>
      <c r="Q25" s="45"/>
      <c r="R25" s="16"/>
      <c r="S25" s="16"/>
      <c r="T25" s="41" t="s">
        <v>74</v>
      </c>
      <c r="U25" s="42">
        <v>108.45470986666668</v>
      </c>
      <c r="V25" s="44">
        <v>112.72047551999999</v>
      </c>
      <c r="W25" s="42">
        <v>33.327887359999998</v>
      </c>
      <c r="X25" s="44">
        <v>609.33006599999999</v>
      </c>
      <c r="Y25" s="42">
        <v>38.396159999999995</v>
      </c>
      <c r="Z25" s="44">
        <v>23.412608479999996</v>
      </c>
      <c r="AA25" s="42">
        <v>65.860079999999996</v>
      </c>
      <c r="AB25" s="44">
        <v>74.697072693333325</v>
      </c>
      <c r="AC25" s="42">
        <v>20.797919999999998</v>
      </c>
      <c r="AD25" s="43">
        <f t="shared" si="2"/>
        <v>1086.9969799200001</v>
      </c>
      <c r="AE25" s="16"/>
      <c r="AF25" s="16"/>
      <c r="AG25" s="16"/>
      <c r="AH25" s="16"/>
      <c r="AI25" s="41" t="s">
        <v>74</v>
      </c>
      <c r="AJ25" s="42">
        <v>10650.665386999999</v>
      </c>
      <c r="AK25" s="44">
        <v>1015.7865225999999</v>
      </c>
      <c r="AL25" s="42">
        <v>178.15848</v>
      </c>
      <c r="AM25" s="43">
        <f t="shared" si="3"/>
        <v>11844.610389599999</v>
      </c>
      <c r="AN25" s="45"/>
      <c r="AO25" s="46"/>
      <c r="AP25" s="16"/>
      <c r="AQ25" s="16"/>
      <c r="AR25" s="41" t="s">
        <v>74</v>
      </c>
      <c r="AS25" s="44">
        <v>447.49896000000001</v>
      </c>
      <c r="AT25" s="47">
        <v>228.06312</v>
      </c>
      <c r="AU25" s="44">
        <v>233.84220186666667</v>
      </c>
      <c r="AV25" s="47">
        <v>93.762479999999996</v>
      </c>
      <c r="AW25" s="44">
        <v>1494.504993</v>
      </c>
      <c r="AX25" s="47">
        <v>295.16159999999996</v>
      </c>
      <c r="AY25" s="43">
        <f t="shared" si="4"/>
        <v>2792.8333548666665</v>
      </c>
      <c r="AZ25" s="16"/>
      <c r="BA25" s="16"/>
      <c r="BB25" s="16"/>
      <c r="BC25" s="16"/>
      <c r="BD25" s="41" t="s">
        <v>74</v>
      </c>
      <c r="BE25" s="42">
        <v>85.632868853333335</v>
      </c>
      <c r="BF25" s="44">
        <v>104.3324384</v>
      </c>
      <c r="BG25" s="42">
        <v>153.44687999999999</v>
      </c>
      <c r="BH25" s="44">
        <v>180.59231999999997</v>
      </c>
      <c r="BI25" s="42">
        <v>68.964959999999991</v>
      </c>
      <c r="BJ25" s="44">
        <v>29.949599999999997</v>
      </c>
      <c r="BK25" s="42">
        <v>258.94151999999997</v>
      </c>
      <c r="BL25" s="43">
        <f t="shared" si="5"/>
        <v>881.86058725333328</v>
      </c>
      <c r="BM25" s="46"/>
      <c r="BN25" s="46"/>
      <c r="BO25" s="16"/>
      <c r="BP25" s="46"/>
      <c r="BQ25" s="41" t="s">
        <v>74</v>
      </c>
      <c r="BR25" s="44">
        <v>166.05599999999998</v>
      </c>
      <c r="BS25" s="42">
        <v>246.80711999999997</v>
      </c>
      <c r="BT25" s="43">
        <f t="shared" si="6"/>
        <v>412.86311999999998</v>
      </c>
      <c r="BU25" s="16"/>
      <c r="BV25" s="16"/>
      <c r="BW25" s="16"/>
      <c r="BX25" s="16"/>
      <c r="BY25" s="41" t="s">
        <v>74</v>
      </c>
      <c r="BZ25" s="42">
        <v>82.778399999999991</v>
      </c>
      <c r="CA25" s="44">
        <v>76.254288000000003</v>
      </c>
      <c r="CB25" s="42">
        <v>89.943599999999975</v>
      </c>
      <c r="CC25" s="44">
        <v>80.70983669333333</v>
      </c>
      <c r="CD25" s="42">
        <v>851.3827839999999</v>
      </c>
      <c r="CE25" s="43">
        <f t="shared" si="7"/>
        <v>1181.0689086933332</v>
      </c>
      <c r="CF25" s="16"/>
      <c r="CG25" s="16"/>
      <c r="CH25" s="16"/>
      <c r="CI25" s="16"/>
      <c r="CJ25" s="41" t="s">
        <v>74</v>
      </c>
      <c r="CK25" s="42">
        <v>50.472000000000001</v>
      </c>
      <c r="CL25" s="44">
        <v>73.136399999999981</v>
      </c>
      <c r="CM25" s="42">
        <v>629.06304</v>
      </c>
      <c r="CN25" s="43">
        <f t="shared" si="8"/>
        <v>752.67143999999996</v>
      </c>
      <c r="CO25" s="16"/>
      <c r="CP25" s="16"/>
      <c r="CQ25" s="16"/>
      <c r="CR25" s="16"/>
      <c r="CS25" s="48" t="s">
        <v>74</v>
      </c>
      <c r="CT25" s="49">
        <f t="shared" si="9"/>
        <v>23836.721854813335</v>
      </c>
    </row>
    <row r="26" spans="1:98" ht="18" customHeight="1" x14ac:dyDescent="0.3">
      <c r="A26" s="41" t="s">
        <v>75</v>
      </c>
      <c r="B26" s="42">
        <v>0.95904000000000011</v>
      </c>
      <c r="C26" s="43">
        <f t="shared" si="0"/>
        <v>0.95904000000000011</v>
      </c>
      <c r="D26" s="16"/>
      <c r="E26" s="16"/>
      <c r="F26" s="16"/>
      <c r="G26" s="16"/>
      <c r="H26" s="41" t="s">
        <v>75</v>
      </c>
      <c r="I26" s="44">
        <v>0.17280000000000001</v>
      </c>
      <c r="J26" s="42">
        <v>0</v>
      </c>
      <c r="K26" s="44">
        <v>24.626141999999994</v>
      </c>
      <c r="L26" s="42">
        <v>0</v>
      </c>
      <c r="M26" s="44">
        <v>0</v>
      </c>
      <c r="N26" s="42">
        <v>0</v>
      </c>
      <c r="O26" s="43">
        <f t="shared" si="1"/>
        <v>24.798941999999993</v>
      </c>
      <c r="P26" s="16"/>
      <c r="Q26" s="45"/>
      <c r="R26" s="16"/>
      <c r="S26" s="16"/>
      <c r="T26" s="41" t="s">
        <v>75</v>
      </c>
      <c r="U26" s="42">
        <v>0.216</v>
      </c>
      <c r="V26" s="44">
        <v>0</v>
      </c>
      <c r="W26" s="42">
        <v>0</v>
      </c>
      <c r="X26" s="44">
        <v>11.599559999999999</v>
      </c>
      <c r="Y26" s="42">
        <v>0</v>
      </c>
      <c r="Z26" s="44">
        <v>0</v>
      </c>
      <c r="AA26" s="42">
        <v>0</v>
      </c>
      <c r="AB26" s="44">
        <v>0</v>
      </c>
      <c r="AC26" s="42">
        <v>0</v>
      </c>
      <c r="AD26" s="43">
        <f t="shared" si="2"/>
        <v>11.815559999999998</v>
      </c>
      <c r="AE26" s="16"/>
      <c r="AF26" s="16"/>
      <c r="AG26" s="16"/>
      <c r="AH26" s="16"/>
      <c r="AI26" s="41" t="s">
        <v>75</v>
      </c>
      <c r="AJ26" s="42">
        <v>70.24991399999999</v>
      </c>
      <c r="AK26" s="44">
        <v>14.58675</v>
      </c>
      <c r="AL26" s="42">
        <v>0</v>
      </c>
      <c r="AM26" s="43">
        <f t="shared" si="3"/>
        <v>84.836663999999985</v>
      </c>
      <c r="AN26" s="45"/>
      <c r="AO26" s="46"/>
      <c r="AP26" s="16"/>
      <c r="AQ26" s="16"/>
      <c r="AR26" s="41" t="s">
        <v>75</v>
      </c>
      <c r="AS26" s="44">
        <v>0</v>
      </c>
      <c r="AT26" s="47">
        <v>0</v>
      </c>
      <c r="AU26" s="44">
        <v>0</v>
      </c>
      <c r="AV26" s="47">
        <v>0</v>
      </c>
      <c r="AW26" s="44">
        <v>30.552281999999995</v>
      </c>
      <c r="AX26" s="47">
        <v>0</v>
      </c>
      <c r="AY26" s="43">
        <f t="shared" si="4"/>
        <v>30.552281999999995</v>
      </c>
      <c r="AZ26" s="16"/>
      <c r="BA26" s="16"/>
      <c r="BB26" s="16"/>
      <c r="BC26" s="16"/>
      <c r="BD26" s="41" t="s">
        <v>75</v>
      </c>
      <c r="BE26" s="42">
        <v>0</v>
      </c>
      <c r="BF26" s="44">
        <v>0</v>
      </c>
      <c r="BG26" s="42">
        <v>0</v>
      </c>
      <c r="BH26" s="44">
        <v>0</v>
      </c>
      <c r="BI26" s="42">
        <v>0</v>
      </c>
      <c r="BJ26" s="44">
        <v>0</v>
      </c>
      <c r="BK26" s="42">
        <v>0</v>
      </c>
      <c r="BL26" s="43">
        <f t="shared" si="5"/>
        <v>0</v>
      </c>
      <c r="BM26" s="46"/>
      <c r="BN26" s="46"/>
      <c r="BO26" s="16"/>
      <c r="BP26" s="46"/>
      <c r="BQ26" s="41" t="s">
        <v>75</v>
      </c>
      <c r="BR26" s="44">
        <v>0</v>
      </c>
      <c r="BS26" s="42">
        <v>0.25919999999999999</v>
      </c>
      <c r="BT26" s="43">
        <f t="shared" si="6"/>
        <v>0.25919999999999999</v>
      </c>
      <c r="BU26" s="16"/>
      <c r="BV26" s="16"/>
      <c r="BW26" s="16"/>
      <c r="BX26" s="16"/>
      <c r="BY26" s="41" t="s">
        <v>75</v>
      </c>
      <c r="BZ26" s="42">
        <v>0</v>
      </c>
      <c r="CA26" s="44">
        <v>0.58752000000000015</v>
      </c>
      <c r="CB26" s="42">
        <v>0</v>
      </c>
      <c r="CC26" s="44">
        <v>0</v>
      </c>
      <c r="CD26" s="42">
        <v>0.39744000000000002</v>
      </c>
      <c r="CE26" s="43">
        <f t="shared" si="7"/>
        <v>0.98496000000000017</v>
      </c>
      <c r="CF26" s="16"/>
      <c r="CG26" s="16"/>
      <c r="CH26" s="16"/>
      <c r="CI26" s="16"/>
      <c r="CJ26" s="41" t="s">
        <v>75</v>
      </c>
      <c r="CK26" s="42">
        <v>0</v>
      </c>
      <c r="CL26" s="44">
        <v>0</v>
      </c>
      <c r="CM26" s="42">
        <v>0</v>
      </c>
      <c r="CN26" s="43">
        <f t="shared" si="8"/>
        <v>0</v>
      </c>
      <c r="CO26" s="16"/>
      <c r="CP26" s="16"/>
      <c r="CQ26" s="16"/>
      <c r="CR26" s="16"/>
      <c r="CS26" s="48" t="s">
        <v>75</v>
      </c>
      <c r="CT26" s="49">
        <f t="shared" si="9"/>
        <v>154.20664799999994</v>
      </c>
    </row>
    <row r="27" spans="1:98" ht="18" customHeight="1" x14ac:dyDescent="0.3">
      <c r="A27" s="41" t="s">
        <v>76</v>
      </c>
      <c r="B27" s="42">
        <v>0</v>
      </c>
      <c r="C27" s="43">
        <f t="shared" si="0"/>
        <v>0</v>
      </c>
      <c r="D27" s="16"/>
      <c r="E27" s="16"/>
      <c r="F27" s="16"/>
      <c r="G27" s="16"/>
      <c r="H27" s="41" t="s">
        <v>76</v>
      </c>
      <c r="I27" s="44">
        <v>0</v>
      </c>
      <c r="J27" s="42">
        <v>0</v>
      </c>
      <c r="K27" s="44">
        <v>0</v>
      </c>
      <c r="L27" s="42">
        <v>0</v>
      </c>
      <c r="M27" s="44">
        <v>0</v>
      </c>
      <c r="N27" s="42">
        <v>0</v>
      </c>
      <c r="O27" s="43">
        <f t="shared" si="1"/>
        <v>0</v>
      </c>
      <c r="P27" s="16"/>
      <c r="Q27" s="45"/>
      <c r="R27" s="16"/>
      <c r="S27" s="16"/>
      <c r="T27" s="41" t="s">
        <v>76</v>
      </c>
      <c r="U27" s="42">
        <v>0</v>
      </c>
      <c r="V27" s="44">
        <v>0</v>
      </c>
      <c r="W27" s="42">
        <v>0</v>
      </c>
      <c r="X27" s="44">
        <v>0</v>
      </c>
      <c r="Y27" s="42">
        <v>0</v>
      </c>
      <c r="Z27" s="44">
        <v>0</v>
      </c>
      <c r="AA27" s="42">
        <v>0</v>
      </c>
      <c r="AB27" s="44">
        <v>0</v>
      </c>
      <c r="AC27" s="42">
        <v>0</v>
      </c>
      <c r="AD27" s="43">
        <f t="shared" si="2"/>
        <v>0</v>
      </c>
      <c r="AE27" s="16"/>
      <c r="AF27" s="16"/>
      <c r="AG27" s="16"/>
      <c r="AH27" s="16"/>
      <c r="AI27" s="41" t="s">
        <v>76</v>
      </c>
      <c r="AJ27" s="42">
        <v>0</v>
      </c>
      <c r="AK27" s="44">
        <v>0</v>
      </c>
      <c r="AL27" s="42">
        <v>0</v>
      </c>
      <c r="AM27" s="43">
        <f t="shared" si="3"/>
        <v>0</v>
      </c>
      <c r="AN27" s="45"/>
      <c r="AO27" s="46"/>
      <c r="AP27" s="16"/>
      <c r="AQ27" s="16"/>
      <c r="AR27" s="41" t="s">
        <v>76</v>
      </c>
      <c r="AS27" s="44">
        <v>0</v>
      </c>
      <c r="AT27" s="47">
        <v>0</v>
      </c>
      <c r="AU27" s="44">
        <v>0</v>
      </c>
      <c r="AV27" s="47">
        <v>0</v>
      </c>
      <c r="AW27" s="44">
        <v>0</v>
      </c>
      <c r="AX27" s="47">
        <v>0</v>
      </c>
      <c r="AY27" s="43">
        <f t="shared" si="4"/>
        <v>0</v>
      </c>
      <c r="AZ27" s="16"/>
      <c r="BA27" s="16"/>
      <c r="BB27" s="16"/>
      <c r="BC27" s="16"/>
      <c r="BD27" s="41" t="s">
        <v>76</v>
      </c>
      <c r="BE27" s="42">
        <v>0</v>
      </c>
      <c r="BF27" s="44">
        <v>0</v>
      </c>
      <c r="BG27" s="42">
        <v>0</v>
      </c>
      <c r="BH27" s="44">
        <v>0</v>
      </c>
      <c r="BI27" s="42">
        <v>0</v>
      </c>
      <c r="BJ27" s="44">
        <v>0</v>
      </c>
      <c r="BK27" s="42">
        <v>0</v>
      </c>
      <c r="BL27" s="43">
        <f t="shared" si="5"/>
        <v>0</v>
      </c>
      <c r="BM27" s="46"/>
      <c r="BN27" s="46"/>
      <c r="BO27" s="16"/>
      <c r="BP27" s="46"/>
      <c r="BQ27" s="41" t="s">
        <v>76</v>
      </c>
      <c r="BR27" s="44">
        <v>0</v>
      </c>
      <c r="BS27" s="42">
        <v>0</v>
      </c>
      <c r="BT27" s="43">
        <f t="shared" si="6"/>
        <v>0</v>
      </c>
      <c r="BU27" s="16"/>
      <c r="BV27" s="16"/>
      <c r="BW27" s="16"/>
      <c r="BX27" s="16"/>
      <c r="BY27" s="41" t="s">
        <v>76</v>
      </c>
      <c r="BZ27" s="42">
        <v>0</v>
      </c>
      <c r="CA27" s="44">
        <v>0</v>
      </c>
      <c r="CB27" s="42">
        <v>0</v>
      </c>
      <c r="CC27" s="44">
        <v>0</v>
      </c>
      <c r="CD27" s="42">
        <v>0</v>
      </c>
      <c r="CE27" s="43">
        <f t="shared" si="7"/>
        <v>0</v>
      </c>
      <c r="CF27" s="16"/>
      <c r="CG27" s="16"/>
      <c r="CH27" s="16"/>
      <c r="CI27" s="16"/>
      <c r="CJ27" s="41" t="s">
        <v>76</v>
      </c>
      <c r="CK27" s="42">
        <v>0</v>
      </c>
      <c r="CL27" s="44">
        <v>0</v>
      </c>
      <c r="CM27" s="42">
        <v>0</v>
      </c>
      <c r="CN27" s="43">
        <f t="shared" si="8"/>
        <v>0</v>
      </c>
      <c r="CO27" s="16"/>
      <c r="CP27" s="16"/>
      <c r="CQ27" s="16"/>
      <c r="CR27" s="16"/>
      <c r="CS27" s="48" t="s">
        <v>76</v>
      </c>
      <c r="CT27" s="49">
        <f t="shared" si="9"/>
        <v>0</v>
      </c>
    </row>
    <row r="28" spans="1:98" ht="18" customHeight="1" x14ac:dyDescent="0.3">
      <c r="A28" s="41" t="s">
        <v>77</v>
      </c>
      <c r="B28" s="42">
        <v>0</v>
      </c>
      <c r="C28" s="43">
        <f t="shared" si="0"/>
        <v>0</v>
      </c>
      <c r="D28" s="16"/>
      <c r="E28" s="16"/>
      <c r="F28" s="16"/>
      <c r="G28" s="16"/>
      <c r="H28" s="41" t="s">
        <v>77</v>
      </c>
      <c r="I28" s="44">
        <v>0</v>
      </c>
      <c r="J28" s="42">
        <v>0</v>
      </c>
      <c r="K28" s="44">
        <v>0</v>
      </c>
      <c r="L28" s="42">
        <v>0</v>
      </c>
      <c r="M28" s="44">
        <v>0</v>
      </c>
      <c r="N28" s="42">
        <v>0</v>
      </c>
      <c r="O28" s="43">
        <f t="shared" si="1"/>
        <v>0</v>
      </c>
      <c r="P28" s="16"/>
      <c r="Q28" s="45"/>
      <c r="R28" s="16"/>
      <c r="S28" s="16"/>
      <c r="T28" s="41" t="s">
        <v>77</v>
      </c>
      <c r="U28" s="42">
        <v>0</v>
      </c>
      <c r="V28" s="44">
        <v>0</v>
      </c>
      <c r="W28" s="42">
        <v>0</v>
      </c>
      <c r="X28" s="44">
        <v>0</v>
      </c>
      <c r="Y28" s="42">
        <v>0</v>
      </c>
      <c r="Z28" s="44">
        <v>0</v>
      </c>
      <c r="AA28" s="42">
        <v>0</v>
      </c>
      <c r="AB28" s="44">
        <v>0</v>
      </c>
      <c r="AC28" s="42">
        <v>0</v>
      </c>
      <c r="AD28" s="43">
        <f t="shared" si="2"/>
        <v>0</v>
      </c>
      <c r="AE28" s="16"/>
      <c r="AF28" s="16"/>
      <c r="AG28" s="16"/>
      <c r="AH28" s="16"/>
      <c r="AI28" s="41" t="s">
        <v>77</v>
      </c>
      <c r="AJ28" s="42">
        <v>0</v>
      </c>
      <c r="AK28" s="44">
        <v>0</v>
      </c>
      <c r="AL28" s="42">
        <v>0</v>
      </c>
      <c r="AM28" s="43">
        <f t="shared" si="3"/>
        <v>0</v>
      </c>
      <c r="AN28" s="45"/>
      <c r="AO28" s="46"/>
      <c r="AP28" s="16"/>
      <c r="AQ28" s="16"/>
      <c r="AR28" s="41" t="s">
        <v>77</v>
      </c>
      <c r="AS28" s="44">
        <v>0</v>
      </c>
      <c r="AT28" s="47">
        <v>0</v>
      </c>
      <c r="AU28" s="44">
        <v>0</v>
      </c>
      <c r="AV28" s="47">
        <v>0</v>
      </c>
      <c r="AW28" s="44">
        <v>0</v>
      </c>
      <c r="AX28" s="47">
        <v>0</v>
      </c>
      <c r="AY28" s="43">
        <f t="shared" si="4"/>
        <v>0</v>
      </c>
      <c r="AZ28" s="16"/>
      <c r="BA28" s="16"/>
      <c r="BB28" s="16"/>
      <c r="BC28" s="16"/>
      <c r="BD28" s="41" t="s">
        <v>77</v>
      </c>
      <c r="BE28" s="42">
        <v>0</v>
      </c>
      <c r="BF28" s="44">
        <v>0</v>
      </c>
      <c r="BG28" s="42">
        <v>0</v>
      </c>
      <c r="BH28" s="44">
        <v>0</v>
      </c>
      <c r="BI28" s="42">
        <v>0</v>
      </c>
      <c r="BJ28" s="44">
        <v>0</v>
      </c>
      <c r="BK28" s="42">
        <v>0</v>
      </c>
      <c r="BL28" s="43">
        <f t="shared" si="5"/>
        <v>0</v>
      </c>
      <c r="BM28" s="46"/>
      <c r="BN28" s="46"/>
      <c r="BO28" s="16"/>
      <c r="BP28" s="46"/>
      <c r="BQ28" s="41" t="s">
        <v>77</v>
      </c>
      <c r="BR28" s="44">
        <v>0</v>
      </c>
      <c r="BS28" s="42">
        <v>0</v>
      </c>
      <c r="BT28" s="43">
        <f t="shared" si="6"/>
        <v>0</v>
      </c>
      <c r="BU28" s="16"/>
      <c r="BV28" s="16"/>
      <c r="BW28" s="16"/>
      <c r="BX28" s="16"/>
      <c r="BY28" s="41" t="s">
        <v>77</v>
      </c>
      <c r="BZ28" s="42">
        <v>0</v>
      </c>
      <c r="CA28" s="44">
        <v>0</v>
      </c>
      <c r="CB28" s="42">
        <v>0</v>
      </c>
      <c r="CC28" s="44">
        <v>0</v>
      </c>
      <c r="CD28" s="42">
        <v>0</v>
      </c>
      <c r="CE28" s="43">
        <f t="shared" si="7"/>
        <v>0</v>
      </c>
      <c r="CF28" s="16"/>
      <c r="CG28" s="16"/>
      <c r="CH28" s="16"/>
      <c r="CI28" s="16"/>
      <c r="CJ28" s="41" t="s">
        <v>77</v>
      </c>
      <c r="CK28" s="42">
        <v>0</v>
      </c>
      <c r="CL28" s="44">
        <v>0</v>
      </c>
      <c r="CM28" s="42">
        <v>0</v>
      </c>
      <c r="CN28" s="43">
        <f t="shared" si="8"/>
        <v>0</v>
      </c>
      <c r="CO28" s="16"/>
      <c r="CP28" s="16"/>
      <c r="CQ28" s="16"/>
      <c r="CR28" s="16"/>
      <c r="CS28" s="48" t="s">
        <v>77</v>
      </c>
      <c r="CT28" s="49">
        <f t="shared" si="9"/>
        <v>0</v>
      </c>
    </row>
    <row r="29" spans="1:98" ht="18" customHeight="1" x14ac:dyDescent="0.3">
      <c r="A29" s="41" t="s">
        <v>78</v>
      </c>
      <c r="B29" s="42">
        <v>0</v>
      </c>
      <c r="C29" s="43">
        <f t="shared" si="0"/>
        <v>0</v>
      </c>
      <c r="D29" s="16"/>
      <c r="E29" s="16"/>
      <c r="F29" s="16"/>
      <c r="G29" s="16"/>
      <c r="H29" s="41" t="s">
        <v>78</v>
      </c>
      <c r="I29" s="44">
        <v>0</v>
      </c>
      <c r="J29" s="42">
        <v>0</v>
      </c>
      <c r="K29" s="44">
        <v>0</v>
      </c>
      <c r="L29" s="42">
        <v>0</v>
      </c>
      <c r="M29" s="44">
        <v>0</v>
      </c>
      <c r="N29" s="42">
        <v>0</v>
      </c>
      <c r="O29" s="43">
        <f t="shared" si="1"/>
        <v>0</v>
      </c>
      <c r="P29" s="16"/>
      <c r="Q29" s="45"/>
      <c r="R29" s="16"/>
      <c r="S29" s="16"/>
      <c r="T29" s="41" t="s">
        <v>78</v>
      </c>
      <c r="U29" s="42">
        <v>0</v>
      </c>
      <c r="V29" s="44">
        <v>0</v>
      </c>
      <c r="W29" s="42">
        <v>0</v>
      </c>
      <c r="X29" s="44">
        <v>0</v>
      </c>
      <c r="Y29" s="42">
        <v>0</v>
      </c>
      <c r="Z29" s="44">
        <v>0</v>
      </c>
      <c r="AA29" s="42">
        <v>0</v>
      </c>
      <c r="AB29" s="44">
        <v>0</v>
      </c>
      <c r="AC29" s="42">
        <v>0</v>
      </c>
      <c r="AD29" s="43">
        <f t="shared" si="2"/>
        <v>0</v>
      </c>
      <c r="AE29" s="16"/>
      <c r="AF29" s="16"/>
      <c r="AG29" s="16"/>
      <c r="AH29" s="16"/>
      <c r="AI29" s="41" t="s">
        <v>78</v>
      </c>
      <c r="AJ29" s="42">
        <v>0</v>
      </c>
      <c r="AK29" s="44">
        <v>0</v>
      </c>
      <c r="AL29" s="42">
        <v>0</v>
      </c>
      <c r="AM29" s="43">
        <f t="shared" si="3"/>
        <v>0</v>
      </c>
      <c r="AN29" s="45"/>
      <c r="AO29" s="46"/>
      <c r="AP29" s="16"/>
      <c r="AQ29" s="16"/>
      <c r="AR29" s="41" t="s">
        <v>78</v>
      </c>
      <c r="AS29" s="44">
        <v>0</v>
      </c>
      <c r="AT29" s="47">
        <v>0</v>
      </c>
      <c r="AU29" s="44">
        <v>0</v>
      </c>
      <c r="AV29" s="47">
        <v>0</v>
      </c>
      <c r="AW29" s="44">
        <v>0</v>
      </c>
      <c r="AX29" s="47">
        <v>0</v>
      </c>
      <c r="AY29" s="43">
        <f t="shared" si="4"/>
        <v>0</v>
      </c>
      <c r="AZ29" s="16"/>
      <c r="BA29" s="16"/>
      <c r="BB29" s="16"/>
      <c r="BC29" s="16"/>
      <c r="BD29" s="41" t="s">
        <v>78</v>
      </c>
      <c r="BE29" s="42">
        <v>0</v>
      </c>
      <c r="BF29" s="44">
        <v>0</v>
      </c>
      <c r="BG29" s="42">
        <v>0</v>
      </c>
      <c r="BH29" s="44">
        <v>0</v>
      </c>
      <c r="BI29" s="42">
        <v>0</v>
      </c>
      <c r="BJ29" s="44">
        <v>0</v>
      </c>
      <c r="BK29" s="42">
        <v>0</v>
      </c>
      <c r="BL29" s="43">
        <f t="shared" si="5"/>
        <v>0</v>
      </c>
      <c r="BM29" s="46"/>
      <c r="BN29" s="46"/>
      <c r="BO29" s="16"/>
      <c r="BP29" s="46"/>
      <c r="BQ29" s="41" t="s">
        <v>78</v>
      </c>
      <c r="BR29" s="44">
        <v>0</v>
      </c>
      <c r="BS29" s="42">
        <v>0</v>
      </c>
      <c r="BT29" s="43">
        <f t="shared" si="6"/>
        <v>0</v>
      </c>
      <c r="BU29" s="16"/>
      <c r="BV29" s="16"/>
      <c r="BW29" s="16"/>
      <c r="BX29" s="16"/>
      <c r="BY29" s="41" t="s">
        <v>78</v>
      </c>
      <c r="BZ29" s="42">
        <v>0</v>
      </c>
      <c r="CA29" s="44">
        <v>0</v>
      </c>
      <c r="CB29" s="42">
        <v>0</v>
      </c>
      <c r="CC29" s="44">
        <v>0</v>
      </c>
      <c r="CD29" s="42">
        <v>0</v>
      </c>
      <c r="CE29" s="43">
        <f t="shared" si="7"/>
        <v>0</v>
      </c>
      <c r="CF29" s="16"/>
      <c r="CG29" s="16"/>
      <c r="CH29" s="16"/>
      <c r="CI29" s="16"/>
      <c r="CJ29" s="41" t="s">
        <v>78</v>
      </c>
      <c r="CK29" s="42">
        <v>0</v>
      </c>
      <c r="CL29" s="44">
        <v>0</v>
      </c>
      <c r="CM29" s="42">
        <v>0</v>
      </c>
      <c r="CN29" s="43">
        <f t="shared" si="8"/>
        <v>0</v>
      </c>
      <c r="CO29" s="16"/>
      <c r="CP29" s="16"/>
      <c r="CQ29" s="16"/>
      <c r="CR29" s="16"/>
      <c r="CS29" s="48" t="s">
        <v>78</v>
      </c>
      <c r="CT29" s="49">
        <f t="shared" si="9"/>
        <v>0</v>
      </c>
    </row>
    <row r="30" spans="1:98" ht="18" customHeight="1" x14ac:dyDescent="0.3">
      <c r="A30" s="41" t="s">
        <v>79</v>
      </c>
      <c r="B30" s="50">
        <v>163381.18887428576</v>
      </c>
      <c r="C30" s="51">
        <f t="shared" si="0"/>
        <v>163381.18887428576</v>
      </c>
      <c r="D30" s="16"/>
      <c r="E30" s="16"/>
      <c r="F30" s="16"/>
      <c r="G30" s="16"/>
      <c r="H30" s="41" t="s">
        <v>79</v>
      </c>
      <c r="I30" s="52">
        <v>35364.565714285716</v>
      </c>
      <c r="J30" s="50">
        <v>8981.7312000000002</v>
      </c>
      <c r="K30" s="52">
        <v>24894.703771428569</v>
      </c>
      <c r="L30" s="50">
        <v>8901.0864000000001</v>
      </c>
      <c r="M30" s="52">
        <v>9112.5648000000001</v>
      </c>
      <c r="N30" s="50">
        <v>5626.44</v>
      </c>
      <c r="O30" s="51">
        <f t="shared" si="1"/>
        <v>92881.091885714297</v>
      </c>
      <c r="P30" s="16"/>
      <c r="Q30" s="45"/>
      <c r="R30" s="16"/>
      <c r="S30" s="16"/>
      <c r="T30" s="41" t="s">
        <v>79</v>
      </c>
      <c r="U30" s="50">
        <v>3894.4610428571432</v>
      </c>
      <c r="V30" s="52">
        <v>5238.35484</v>
      </c>
      <c r="W30" s="50">
        <v>2294.2987199999998</v>
      </c>
      <c r="X30" s="52">
        <v>45973.385028571422</v>
      </c>
      <c r="Y30" s="50">
        <v>3423.7248</v>
      </c>
      <c r="Z30" s="52">
        <v>1824.4172100000001</v>
      </c>
      <c r="AA30" s="50">
        <v>6074.558399999999</v>
      </c>
      <c r="AB30" s="52">
        <v>9761.0637700000007</v>
      </c>
      <c r="AC30" s="50">
        <v>2039.0976000000001</v>
      </c>
      <c r="AD30" s="51">
        <f t="shared" si="2"/>
        <v>80523.361411428559</v>
      </c>
      <c r="AE30" s="16"/>
      <c r="AF30" s="16"/>
      <c r="AG30" s="16"/>
      <c r="AH30" s="16"/>
      <c r="AI30" s="41" t="s">
        <v>79</v>
      </c>
      <c r="AJ30" s="50">
        <v>538287.13702857145</v>
      </c>
      <c r="AK30" s="52">
        <v>45804.246271428565</v>
      </c>
      <c r="AL30" s="50">
        <v>18165.878400000001</v>
      </c>
      <c r="AM30" s="51">
        <f t="shared" si="3"/>
        <v>602257.26170000003</v>
      </c>
      <c r="AN30" s="45"/>
      <c r="AO30" s="53"/>
      <c r="AP30" s="16"/>
      <c r="AQ30" s="16"/>
      <c r="AR30" s="41" t="s">
        <v>79</v>
      </c>
      <c r="AS30" s="52">
        <v>30312.412800000002</v>
      </c>
      <c r="AT30" s="54">
        <v>11917.3536</v>
      </c>
      <c r="AU30" s="52">
        <v>19888.015250000004</v>
      </c>
      <c r="AV30" s="54">
        <v>6781.358400000001</v>
      </c>
      <c r="AW30" s="52">
        <v>71629.372971428573</v>
      </c>
      <c r="AX30" s="54">
        <v>25433.784000000003</v>
      </c>
      <c r="AY30" s="51">
        <f t="shared" si="4"/>
        <v>165962.29702142859</v>
      </c>
      <c r="AZ30" s="16"/>
      <c r="BA30" s="16"/>
      <c r="BB30" s="16"/>
      <c r="BC30" s="16"/>
      <c r="BD30" s="41" t="s">
        <v>79</v>
      </c>
      <c r="BE30" s="50">
        <v>7600.8511899999994</v>
      </c>
      <c r="BF30" s="52">
        <v>6528.4164000000001</v>
      </c>
      <c r="BG30" s="50">
        <v>7355.7744000000002</v>
      </c>
      <c r="BH30" s="52">
        <v>12701.793600000001</v>
      </c>
      <c r="BI30" s="50">
        <v>5293.4207999999999</v>
      </c>
      <c r="BJ30" s="52">
        <v>3223.0320000000002</v>
      </c>
      <c r="BK30" s="50">
        <v>13281.5376</v>
      </c>
      <c r="BL30" s="51">
        <f t="shared" si="5"/>
        <v>55984.825989999998</v>
      </c>
      <c r="BM30" s="53"/>
      <c r="BN30" s="53"/>
      <c r="BO30" s="16"/>
      <c r="BP30" s="53"/>
      <c r="BQ30" s="41" t="s">
        <v>79</v>
      </c>
      <c r="BR30" s="52">
        <v>15881.735999999999</v>
      </c>
      <c r="BS30" s="50">
        <v>20913.164571428573</v>
      </c>
      <c r="BT30" s="51">
        <f t="shared" si="6"/>
        <v>36794.900571428574</v>
      </c>
      <c r="BU30" s="16"/>
      <c r="BV30" s="16"/>
      <c r="BW30" s="16"/>
      <c r="BX30" s="16"/>
      <c r="BY30" s="41" t="s">
        <v>79</v>
      </c>
      <c r="BZ30" s="50">
        <v>5328.36</v>
      </c>
      <c r="CA30" s="52">
        <v>12581.209371428571</v>
      </c>
      <c r="CB30" s="50">
        <v>11547.695999999998</v>
      </c>
      <c r="CC30" s="52">
        <v>11888.46622</v>
      </c>
      <c r="CD30" s="50">
        <v>57757.730742857144</v>
      </c>
      <c r="CE30" s="51">
        <f t="shared" si="7"/>
        <v>99103.462334285723</v>
      </c>
      <c r="CF30" s="16"/>
      <c r="CG30" s="16"/>
      <c r="CH30" s="16"/>
      <c r="CI30" s="16"/>
      <c r="CJ30" s="41" t="s">
        <v>79</v>
      </c>
      <c r="CK30" s="50">
        <v>4081.5360000000001</v>
      </c>
      <c r="CL30" s="52">
        <v>4723.7280000000001</v>
      </c>
      <c r="CM30" s="50">
        <v>36534.547200000001</v>
      </c>
      <c r="CN30" s="51">
        <f t="shared" si="8"/>
        <v>45339.811199999996</v>
      </c>
      <c r="CO30" s="16"/>
      <c r="CP30" s="16"/>
      <c r="CQ30" s="16"/>
      <c r="CR30" s="16"/>
      <c r="CS30" s="48" t="s">
        <v>79</v>
      </c>
      <c r="CT30" s="49">
        <f t="shared" si="9"/>
        <v>1342228.2009885714</v>
      </c>
    </row>
    <row r="31" spans="1:98" ht="18" customHeight="1" x14ac:dyDescent="0.3">
      <c r="A31" s="41" t="s">
        <v>80</v>
      </c>
      <c r="B31" s="42">
        <v>11494.036492000001</v>
      </c>
      <c r="C31" s="43">
        <f t="shared" si="0"/>
        <v>11494.036492000001</v>
      </c>
      <c r="D31" s="16"/>
      <c r="E31" s="16"/>
      <c r="F31" s="16"/>
      <c r="G31" s="16"/>
      <c r="H31" s="41" t="s">
        <v>80</v>
      </c>
      <c r="I31" s="44">
        <v>1794.0551500000001</v>
      </c>
      <c r="J31" s="42">
        <v>312.18207999999998</v>
      </c>
      <c r="K31" s="44">
        <v>1618.0817499999998</v>
      </c>
      <c r="L31" s="42">
        <v>297.28376000000003</v>
      </c>
      <c r="M31" s="44">
        <v>307.96292</v>
      </c>
      <c r="N31" s="42">
        <v>231.58425</v>
      </c>
      <c r="O31" s="43">
        <f t="shared" si="1"/>
        <v>4561.1499100000001</v>
      </c>
      <c r="P31" s="16"/>
      <c r="Q31" s="45"/>
      <c r="R31" s="16"/>
      <c r="S31" s="16"/>
      <c r="T31" s="41" t="s">
        <v>80</v>
      </c>
      <c r="U31" s="42">
        <v>343.94317999999998</v>
      </c>
      <c r="V31" s="44">
        <v>375.47790800000001</v>
      </c>
      <c r="W31" s="42">
        <v>167.63458400000002</v>
      </c>
      <c r="X31" s="44">
        <v>2303.0884900000001</v>
      </c>
      <c r="Y31" s="42">
        <v>144.86992000000001</v>
      </c>
      <c r="Z31" s="44">
        <v>127.79031200000001</v>
      </c>
      <c r="AA31" s="42">
        <v>252.30271000000002</v>
      </c>
      <c r="AB31" s="44">
        <v>366.54240400000003</v>
      </c>
      <c r="AC31" s="42">
        <v>81.954540000000009</v>
      </c>
      <c r="AD31" s="43">
        <f t="shared" si="2"/>
        <v>4163.6040480000001</v>
      </c>
      <c r="AE31" s="16"/>
      <c r="AF31" s="16"/>
      <c r="AG31" s="16"/>
      <c r="AH31" s="16"/>
      <c r="AI31" s="41" t="s">
        <v>80</v>
      </c>
      <c r="AJ31" s="42">
        <v>34715.091797142857</v>
      </c>
      <c r="AK31" s="44">
        <v>3007.2846471428575</v>
      </c>
      <c r="AL31" s="42">
        <v>712.42530999999997</v>
      </c>
      <c r="AM31" s="43">
        <f t="shared" si="3"/>
        <v>38434.801754285712</v>
      </c>
      <c r="AN31" s="45"/>
      <c r="AO31" s="46"/>
      <c r="AP31" s="16"/>
      <c r="AQ31" s="16"/>
      <c r="AR31" s="41" t="s">
        <v>80</v>
      </c>
      <c r="AS31" s="44">
        <v>1485.0791700000002</v>
      </c>
      <c r="AT31" s="47">
        <v>696.02429000000006</v>
      </c>
      <c r="AU31" s="44">
        <v>1117.8074200000001</v>
      </c>
      <c r="AV31" s="47">
        <v>312.78370999999999</v>
      </c>
      <c r="AW31" s="44">
        <v>5200.6978128571436</v>
      </c>
      <c r="AX31" s="47">
        <v>1080.1750000000002</v>
      </c>
      <c r="AY31" s="43">
        <f t="shared" si="4"/>
        <v>9892.5674028571448</v>
      </c>
      <c r="AZ31" s="16"/>
      <c r="BA31" s="16"/>
      <c r="BB31" s="16"/>
      <c r="BC31" s="16"/>
      <c r="BD31" s="41" t="s">
        <v>80</v>
      </c>
      <c r="BE31" s="42">
        <v>503.02369800000002</v>
      </c>
      <c r="BF31" s="44">
        <v>463.99135000000007</v>
      </c>
      <c r="BG31" s="42">
        <v>451.17596000000003</v>
      </c>
      <c r="BH31" s="44">
        <v>594.82924000000003</v>
      </c>
      <c r="BI31" s="42">
        <v>232.87021999999999</v>
      </c>
      <c r="BJ31" s="44">
        <v>117.83629999999999</v>
      </c>
      <c r="BK31" s="42">
        <v>772.33659000000011</v>
      </c>
      <c r="BL31" s="43">
        <f t="shared" si="5"/>
        <v>3136.0633580000003</v>
      </c>
      <c r="BM31" s="46"/>
      <c r="BN31" s="46"/>
      <c r="BO31" s="16"/>
      <c r="BP31" s="46"/>
      <c r="BQ31" s="41" t="s">
        <v>80</v>
      </c>
      <c r="BR31" s="44">
        <v>616.06930000000011</v>
      </c>
      <c r="BS31" s="42">
        <v>918.6422500000001</v>
      </c>
      <c r="BT31" s="43">
        <f t="shared" si="6"/>
        <v>1534.7115500000002</v>
      </c>
      <c r="BU31" s="16"/>
      <c r="BV31" s="16"/>
      <c r="BW31" s="16"/>
      <c r="BX31" s="16"/>
      <c r="BY31" s="41" t="s">
        <v>80</v>
      </c>
      <c r="BZ31" s="42">
        <v>248.42700000000002</v>
      </c>
      <c r="CA31" s="44">
        <v>411.00814285714284</v>
      </c>
      <c r="CB31" s="42">
        <v>400.34055000000001</v>
      </c>
      <c r="CC31" s="44">
        <v>504.68478399999998</v>
      </c>
      <c r="CD31" s="42">
        <v>2903.8371400000001</v>
      </c>
      <c r="CE31" s="43">
        <f t="shared" si="7"/>
        <v>4468.2976168571431</v>
      </c>
      <c r="CF31" s="16"/>
      <c r="CG31" s="16"/>
      <c r="CH31" s="16"/>
      <c r="CI31" s="16"/>
      <c r="CJ31" s="41" t="s">
        <v>80</v>
      </c>
      <c r="CK31" s="42">
        <v>160.1634</v>
      </c>
      <c r="CL31" s="44">
        <v>219.65745000000004</v>
      </c>
      <c r="CM31" s="42">
        <v>1948.47648</v>
      </c>
      <c r="CN31" s="43">
        <f t="shared" si="8"/>
        <v>2328.2973300000003</v>
      </c>
      <c r="CO31" s="16"/>
      <c r="CP31" s="16"/>
      <c r="CQ31" s="16"/>
      <c r="CR31" s="16"/>
      <c r="CS31" s="48" t="s">
        <v>80</v>
      </c>
      <c r="CT31" s="49">
        <f t="shared" si="9"/>
        <v>80013.529462000006</v>
      </c>
    </row>
    <row r="32" spans="1:98" ht="18" customHeight="1" x14ac:dyDescent="0.3">
      <c r="A32" s="41" t="s">
        <v>81</v>
      </c>
      <c r="B32" s="42">
        <v>833.82208000000003</v>
      </c>
      <c r="C32" s="43">
        <f t="shared" si="0"/>
        <v>833.82208000000003</v>
      </c>
      <c r="D32" s="16"/>
      <c r="E32" s="16"/>
      <c r="F32" s="16"/>
      <c r="G32" s="16"/>
      <c r="H32" s="41" t="s">
        <v>81</v>
      </c>
      <c r="I32" s="44">
        <v>121.74176</v>
      </c>
      <c r="J32" s="42">
        <v>15.941632</v>
      </c>
      <c r="K32" s="44">
        <v>72.673152000000002</v>
      </c>
      <c r="L32" s="42">
        <v>14.447104</v>
      </c>
      <c r="M32" s="44">
        <v>15.194368000000001</v>
      </c>
      <c r="N32" s="42">
        <v>14.011199999999999</v>
      </c>
      <c r="O32" s="43">
        <f t="shared" si="1"/>
        <v>254.00921599999998</v>
      </c>
      <c r="P32" s="16"/>
      <c r="Q32" s="45"/>
      <c r="R32" s="16"/>
      <c r="S32" s="16"/>
      <c r="T32" s="41" t="s">
        <v>81</v>
      </c>
      <c r="U32" s="42">
        <v>20.549759999999999</v>
      </c>
      <c r="V32" s="44">
        <v>25.53152</v>
      </c>
      <c r="W32" s="42">
        <v>6.7253759999999998</v>
      </c>
      <c r="X32" s="44">
        <v>116.318096</v>
      </c>
      <c r="Y32" s="42">
        <v>8.9671680000000009</v>
      </c>
      <c r="Z32" s="44">
        <v>4.6081279999999998</v>
      </c>
      <c r="AA32" s="42">
        <v>15.381184000000001</v>
      </c>
      <c r="AB32" s="44">
        <v>16.937984</v>
      </c>
      <c r="AC32" s="42">
        <v>4.8572160000000002</v>
      </c>
      <c r="AD32" s="43">
        <f t="shared" si="2"/>
        <v>219.87643199999999</v>
      </c>
      <c r="AE32" s="16"/>
      <c r="AF32" s="16"/>
      <c r="AG32" s="16"/>
      <c r="AH32" s="16"/>
      <c r="AI32" s="41" t="s">
        <v>81</v>
      </c>
      <c r="AJ32" s="42">
        <v>2123.0567560000004</v>
      </c>
      <c r="AK32" s="44">
        <v>178.53952000000001</v>
      </c>
      <c r="AL32" s="42">
        <v>41.535423999999999</v>
      </c>
      <c r="AM32" s="43">
        <f t="shared" si="3"/>
        <v>2343.1317000000004</v>
      </c>
      <c r="AN32" s="45"/>
      <c r="AO32" s="46"/>
      <c r="AP32" s="16"/>
      <c r="AQ32" s="16"/>
      <c r="AR32" s="41" t="s">
        <v>81</v>
      </c>
      <c r="AS32" s="44">
        <v>103.931968</v>
      </c>
      <c r="AT32" s="47">
        <v>53.118016000000004</v>
      </c>
      <c r="AU32" s="44">
        <v>49.070336000000005</v>
      </c>
      <c r="AV32" s="47">
        <v>21.608384000000001</v>
      </c>
      <c r="AW32" s="44">
        <v>294.28902399999998</v>
      </c>
      <c r="AX32" s="47">
        <v>68.499200000000002</v>
      </c>
      <c r="AY32" s="43">
        <f t="shared" si="4"/>
        <v>590.51692800000001</v>
      </c>
      <c r="AZ32" s="16"/>
      <c r="BA32" s="16"/>
      <c r="BB32" s="16"/>
      <c r="BC32" s="16"/>
      <c r="BD32" s="41" t="s">
        <v>81</v>
      </c>
      <c r="BE32" s="42">
        <v>16.377535999999999</v>
      </c>
      <c r="BF32" s="44">
        <v>21.359296000000001</v>
      </c>
      <c r="BG32" s="42">
        <v>35.619584000000003</v>
      </c>
      <c r="BH32" s="44">
        <v>41.597695999999999</v>
      </c>
      <c r="BI32" s="42">
        <v>15.817088</v>
      </c>
      <c r="BJ32" s="44">
        <v>6.84992</v>
      </c>
      <c r="BK32" s="42">
        <v>59.967935999999995</v>
      </c>
      <c r="BL32" s="43">
        <f t="shared" si="5"/>
        <v>197.58905599999997</v>
      </c>
      <c r="BM32" s="46"/>
      <c r="BN32" s="46"/>
      <c r="BO32" s="16"/>
      <c r="BP32" s="46"/>
      <c r="BQ32" s="41" t="s">
        <v>81</v>
      </c>
      <c r="BR32" s="44">
        <v>37.98592</v>
      </c>
      <c r="BS32" s="42">
        <v>51.374399999999994</v>
      </c>
      <c r="BT32" s="43">
        <f t="shared" si="6"/>
        <v>89.360320000000002</v>
      </c>
      <c r="BU32" s="16"/>
      <c r="BV32" s="16"/>
      <c r="BW32" s="16"/>
      <c r="BX32" s="16"/>
      <c r="BY32" s="41" t="s">
        <v>81</v>
      </c>
      <c r="BZ32" s="42">
        <v>18.681600000000003</v>
      </c>
      <c r="CA32" s="44">
        <v>12.703488</v>
      </c>
      <c r="CB32" s="42">
        <v>20.86112</v>
      </c>
      <c r="CC32" s="44">
        <v>16.688896</v>
      </c>
      <c r="CD32" s="42">
        <v>185.44601599999999</v>
      </c>
      <c r="CE32" s="43">
        <f t="shared" si="7"/>
        <v>254.38111999999998</v>
      </c>
      <c r="CF32" s="16"/>
      <c r="CG32" s="16"/>
      <c r="CH32" s="16"/>
      <c r="CI32" s="16"/>
      <c r="CJ32" s="41" t="s">
        <v>81</v>
      </c>
      <c r="CK32" s="42">
        <v>11.208959999999999</v>
      </c>
      <c r="CL32" s="44">
        <v>16.502079999999999</v>
      </c>
      <c r="CM32" s="42">
        <v>145.46739200000002</v>
      </c>
      <c r="CN32" s="43">
        <f t="shared" si="8"/>
        <v>173.17843200000002</v>
      </c>
      <c r="CO32" s="16"/>
      <c r="CP32" s="16"/>
      <c r="CQ32" s="16"/>
      <c r="CR32" s="16"/>
      <c r="CS32" s="48" t="s">
        <v>81</v>
      </c>
      <c r="CT32" s="49">
        <f t="shared" si="9"/>
        <v>4955.8652840000004</v>
      </c>
    </row>
    <row r="33" spans="1:98" ht="18" customHeight="1" x14ac:dyDescent="0.3">
      <c r="A33" s="41" t="s">
        <v>82</v>
      </c>
      <c r="B33" s="42">
        <v>2850.6004992000003</v>
      </c>
      <c r="C33" s="43">
        <f t="shared" si="0"/>
        <v>2850.6004992000003</v>
      </c>
      <c r="D33" s="16"/>
      <c r="E33" s="16"/>
      <c r="F33" s="16"/>
      <c r="G33" s="16"/>
      <c r="H33" s="41" t="s">
        <v>82</v>
      </c>
      <c r="I33" s="44">
        <v>1383.3432</v>
      </c>
      <c r="J33" s="42">
        <v>577.08000000000004</v>
      </c>
      <c r="K33" s="44">
        <v>634.78800000000001</v>
      </c>
      <c r="L33" s="42">
        <v>585.32400000000007</v>
      </c>
      <c r="M33" s="44">
        <v>595.21680000000003</v>
      </c>
      <c r="N33" s="42">
        <v>321.51600000000002</v>
      </c>
      <c r="O33" s="43">
        <f t="shared" si="1"/>
        <v>4097.268</v>
      </c>
      <c r="P33" s="16"/>
      <c r="Q33" s="45"/>
      <c r="R33" s="16"/>
      <c r="S33" s="16"/>
      <c r="T33" s="41" t="s">
        <v>82</v>
      </c>
      <c r="U33" s="42">
        <v>76.894128000000009</v>
      </c>
      <c r="V33" s="44">
        <v>148.87198080000002</v>
      </c>
      <c r="W33" s="42">
        <v>85.827974400000002</v>
      </c>
      <c r="X33" s="44">
        <v>750.20399999999995</v>
      </c>
      <c r="Y33" s="42">
        <v>191.26080000000002</v>
      </c>
      <c r="Z33" s="44">
        <v>74.990779199999992</v>
      </c>
      <c r="AA33" s="42">
        <v>344.5992</v>
      </c>
      <c r="AB33" s="44">
        <v>614.11825439999996</v>
      </c>
      <c r="AC33" s="42">
        <v>118.7136</v>
      </c>
      <c r="AD33" s="43">
        <f t="shared" si="2"/>
        <v>2405.4807167999998</v>
      </c>
      <c r="AE33" s="16"/>
      <c r="AF33" s="16"/>
      <c r="AG33" s="16"/>
      <c r="AH33" s="16"/>
      <c r="AI33" s="41" t="s">
        <v>82</v>
      </c>
      <c r="AJ33" s="42">
        <v>9683.4024000000009</v>
      </c>
      <c r="AK33" s="44">
        <v>572.88470400000006</v>
      </c>
      <c r="AL33" s="42">
        <v>1046.9880000000001</v>
      </c>
      <c r="AM33" s="43">
        <f t="shared" si="3"/>
        <v>11303.275104</v>
      </c>
      <c r="AN33" s="45"/>
      <c r="AO33" s="46"/>
      <c r="AP33" s="16"/>
      <c r="AQ33" s="16"/>
      <c r="AR33" s="41" t="s">
        <v>82</v>
      </c>
      <c r="AS33" s="44">
        <v>1226.7072000000001</v>
      </c>
      <c r="AT33" s="47">
        <v>392.4144</v>
      </c>
      <c r="AU33" s="44">
        <v>829.27360800000008</v>
      </c>
      <c r="AV33" s="47">
        <v>229.1832</v>
      </c>
      <c r="AW33" s="44">
        <v>1515.2472</v>
      </c>
      <c r="AX33" s="47">
        <v>1234.9512</v>
      </c>
      <c r="AY33" s="43">
        <f t="shared" si="4"/>
        <v>5427.7768080000005</v>
      </c>
      <c r="AZ33" s="16"/>
      <c r="BA33" s="16"/>
      <c r="BB33" s="16"/>
      <c r="BC33" s="16"/>
      <c r="BD33" s="41" t="s">
        <v>82</v>
      </c>
      <c r="BE33" s="42">
        <v>313.67818080000001</v>
      </c>
      <c r="BF33" s="44">
        <v>95.031936000000002</v>
      </c>
      <c r="BG33" s="42">
        <v>164.88</v>
      </c>
      <c r="BH33" s="44">
        <v>403.95600000000002</v>
      </c>
      <c r="BI33" s="42">
        <v>164.88</v>
      </c>
      <c r="BJ33" s="44">
        <v>140.148</v>
      </c>
      <c r="BK33" s="42">
        <v>296.78399999999999</v>
      </c>
      <c r="BL33" s="43">
        <f t="shared" si="5"/>
        <v>1579.3581168000001</v>
      </c>
      <c r="BM33" s="46"/>
      <c r="BN33" s="46"/>
      <c r="BO33" s="16"/>
      <c r="BP33" s="46"/>
      <c r="BQ33" s="41" t="s">
        <v>82</v>
      </c>
      <c r="BR33" s="44">
        <v>616.65120000000002</v>
      </c>
      <c r="BS33" s="42">
        <v>859.02480000000003</v>
      </c>
      <c r="BT33" s="43">
        <f t="shared" si="6"/>
        <v>1475.6759999999999</v>
      </c>
      <c r="BU33" s="16"/>
      <c r="BV33" s="16"/>
      <c r="BW33" s="16"/>
      <c r="BX33" s="16"/>
      <c r="BY33" s="41" t="s">
        <v>82</v>
      </c>
      <c r="BZ33" s="42">
        <v>0</v>
      </c>
      <c r="CA33" s="44">
        <v>568.83600000000001</v>
      </c>
      <c r="CB33" s="42">
        <v>682.60320000000002</v>
      </c>
      <c r="CC33" s="44">
        <v>735.75541439999995</v>
      </c>
      <c r="CD33" s="42">
        <v>1591.0920000000001</v>
      </c>
      <c r="CE33" s="43">
        <f t="shared" si="7"/>
        <v>3578.2866144</v>
      </c>
      <c r="CF33" s="16"/>
      <c r="CG33" s="16"/>
      <c r="CH33" s="16"/>
      <c r="CI33" s="16"/>
      <c r="CJ33" s="41" t="s">
        <v>82</v>
      </c>
      <c r="CK33" s="42">
        <v>0</v>
      </c>
      <c r="CL33" s="44">
        <v>0</v>
      </c>
      <c r="CM33" s="42">
        <v>989.28</v>
      </c>
      <c r="CN33" s="43">
        <f t="shared" si="8"/>
        <v>989.28</v>
      </c>
      <c r="CO33" s="16"/>
      <c r="CP33" s="16"/>
      <c r="CQ33" s="16"/>
      <c r="CR33" s="16"/>
      <c r="CS33" s="48" t="s">
        <v>82</v>
      </c>
      <c r="CT33" s="49">
        <f t="shared" si="9"/>
        <v>33707.001859200005</v>
      </c>
    </row>
    <row r="34" spans="1:98" ht="18" customHeight="1" x14ac:dyDescent="0.3">
      <c r="A34" s="41" t="s">
        <v>83</v>
      </c>
      <c r="B34" s="42">
        <v>38282.015650857153</v>
      </c>
      <c r="C34" s="43">
        <f t="shared" si="0"/>
        <v>38282.015650857153</v>
      </c>
      <c r="D34" s="16"/>
      <c r="E34" s="16"/>
      <c r="F34" s="16"/>
      <c r="G34" s="16"/>
      <c r="H34" s="41" t="s">
        <v>83</v>
      </c>
      <c r="I34" s="44">
        <v>5653.7699328571434</v>
      </c>
      <c r="J34" s="42">
        <v>824.13087999999993</v>
      </c>
      <c r="K34" s="44">
        <v>3995.2075191142858</v>
      </c>
      <c r="L34" s="42">
        <v>761.23736000000008</v>
      </c>
      <c r="M34" s="44">
        <v>795.91412000000003</v>
      </c>
      <c r="N34" s="42">
        <v>681.53925000000004</v>
      </c>
      <c r="O34" s="43">
        <f t="shared" si="1"/>
        <v>12711.799061971429</v>
      </c>
      <c r="P34" s="16"/>
      <c r="Q34" s="45"/>
      <c r="R34" s="16"/>
      <c r="S34" s="16"/>
      <c r="T34" s="41" t="s">
        <v>83</v>
      </c>
      <c r="U34" s="42">
        <v>946.60816857142868</v>
      </c>
      <c r="V34" s="44">
        <v>1213.751444</v>
      </c>
      <c r="W34" s="42">
        <v>408.08703200000002</v>
      </c>
      <c r="X34" s="44">
        <v>5303.8025737142862</v>
      </c>
      <c r="Y34" s="42">
        <v>432.84111999999999</v>
      </c>
      <c r="Z34" s="44">
        <v>295.66067599999997</v>
      </c>
      <c r="AA34" s="42">
        <v>746.25331000000006</v>
      </c>
      <c r="AB34" s="44">
        <v>922.21515199999999</v>
      </c>
      <c r="AC34" s="42">
        <v>237.93894</v>
      </c>
      <c r="AD34" s="43">
        <f t="shared" si="2"/>
        <v>10507.158416285714</v>
      </c>
      <c r="AE34" s="16"/>
      <c r="AF34" s="16"/>
      <c r="AG34" s="16"/>
      <c r="AH34" s="16"/>
      <c r="AI34" s="41" t="s">
        <v>83</v>
      </c>
      <c r="AJ34" s="42">
        <v>98227.578873314284</v>
      </c>
      <c r="AK34" s="44">
        <v>8710.5019767142858</v>
      </c>
      <c r="AL34" s="42">
        <v>2046.2919099999999</v>
      </c>
      <c r="AM34" s="43">
        <f t="shared" si="3"/>
        <v>108984.37276002856</v>
      </c>
      <c r="AN34" s="45"/>
      <c r="AO34" s="46"/>
      <c r="AP34" s="16"/>
      <c r="AQ34" s="16"/>
      <c r="AR34" s="41" t="s">
        <v>83</v>
      </c>
      <c r="AS34" s="44">
        <v>4822.7453700000005</v>
      </c>
      <c r="AT34" s="47">
        <v>2401.8536900000004</v>
      </c>
      <c r="AU34" s="44">
        <v>2813.4706799999999</v>
      </c>
      <c r="AV34" s="47">
        <v>1006.7143100000001</v>
      </c>
      <c r="AW34" s="44">
        <v>14207.678526885715</v>
      </c>
      <c r="AX34" s="47">
        <v>3279.9549999999999</v>
      </c>
      <c r="AY34" s="43">
        <f t="shared" si="4"/>
        <v>28532.417576885717</v>
      </c>
      <c r="AZ34" s="16"/>
      <c r="BA34" s="16"/>
      <c r="BB34" s="16"/>
      <c r="BC34" s="16"/>
      <c r="BD34" s="41" t="s">
        <v>83</v>
      </c>
      <c r="BE34" s="42">
        <v>1111.061134</v>
      </c>
      <c r="BF34" s="44">
        <v>1211.10787</v>
      </c>
      <c r="BG34" s="42">
        <v>1595.0615600000001</v>
      </c>
      <c r="BH34" s="44">
        <v>1930.6956400000004</v>
      </c>
      <c r="BI34" s="42">
        <v>740.81942000000004</v>
      </c>
      <c r="BJ34" s="44">
        <v>337.8143</v>
      </c>
      <c r="BK34" s="42">
        <v>2698.1439900000005</v>
      </c>
      <c r="BL34" s="43">
        <f t="shared" si="5"/>
        <v>9624.7039140000015</v>
      </c>
      <c r="BM34" s="46"/>
      <c r="BN34" s="46"/>
      <c r="BO34" s="16"/>
      <c r="BP34" s="46"/>
      <c r="BQ34" s="41" t="s">
        <v>83</v>
      </c>
      <c r="BR34" s="44">
        <v>1835.9473</v>
      </c>
      <c r="BS34" s="42">
        <v>2493.6359242857143</v>
      </c>
      <c r="BT34" s="43">
        <f t="shared" si="6"/>
        <v>4329.5832242857141</v>
      </c>
      <c r="BU34" s="16"/>
      <c r="BV34" s="16"/>
      <c r="BW34" s="16"/>
      <c r="BX34" s="16"/>
      <c r="BY34" s="41" t="s">
        <v>83</v>
      </c>
      <c r="BZ34" s="42">
        <v>848.36699999999996</v>
      </c>
      <c r="CA34" s="44">
        <v>769.32132411428563</v>
      </c>
      <c r="CB34" s="42">
        <v>1070.2735500000001</v>
      </c>
      <c r="CC34" s="44">
        <v>1090.5990320000001</v>
      </c>
      <c r="CD34" s="42">
        <v>8946.9848405714292</v>
      </c>
      <c r="CE34" s="43">
        <f t="shared" si="7"/>
        <v>12725.545746685715</v>
      </c>
      <c r="CF34" s="16"/>
      <c r="CG34" s="16"/>
      <c r="CH34" s="16"/>
      <c r="CI34" s="16"/>
      <c r="CJ34" s="41" t="s">
        <v>83</v>
      </c>
      <c r="CK34" s="42">
        <v>520.12740000000008</v>
      </c>
      <c r="CL34" s="44">
        <v>749.60445000000004</v>
      </c>
      <c r="CM34" s="42">
        <v>6620.0092800000011</v>
      </c>
      <c r="CN34" s="43">
        <f t="shared" si="8"/>
        <v>7889.7411300000012</v>
      </c>
      <c r="CO34" s="16"/>
      <c r="CP34" s="16"/>
      <c r="CQ34" s="16"/>
      <c r="CR34" s="16"/>
      <c r="CS34" s="48" t="s">
        <v>83</v>
      </c>
      <c r="CT34" s="49">
        <f t="shared" si="9"/>
        <v>233587.337481</v>
      </c>
    </row>
    <row r="35" spans="1:98" ht="18" customHeight="1" x14ac:dyDescent="0.3">
      <c r="A35" s="41" t="s">
        <v>84</v>
      </c>
      <c r="B35" s="42">
        <v>989.35474399999987</v>
      </c>
      <c r="C35" s="43">
        <f t="shared" si="0"/>
        <v>989.35474399999987</v>
      </c>
      <c r="D35" s="16"/>
      <c r="E35" s="16"/>
      <c r="F35" s="16"/>
      <c r="G35" s="16"/>
      <c r="H35" s="41" t="s">
        <v>84</v>
      </c>
      <c r="I35" s="44">
        <v>130.02951999999996</v>
      </c>
      <c r="J35" s="42">
        <v>14.790655999999998</v>
      </c>
      <c r="K35" s="44">
        <v>164.6601717142857</v>
      </c>
      <c r="L35" s="42">
        <v>13.404031999999997</v>
      </c>
      <c r="M35" s="44">
        <v>14.097343999999996</v>
      </c>
      <c r="N35" s="42">
        <v>12.999599999999997</v>
      </c>
      <c r="O35" s="43">
        <f t="shared" si="1"/>
        <v>349.98132371428562</v>
      </c>
      <c r="P35" s="16"/>
      <c r="Q35" s="45"/>
      <c r="R35" s="16"/>
      <c r="S35" s="16"/>
      <c r="T35" s="41" t="s">
        <v>84</v>
      </c>
      <c r="U35" s="42">
        <v>42.557459999999992</v>
      </c>
      <c r="V35" s="44">
        <v>31.408647999999996</v>
      </c>
      <c r="W35" s="42">
        <v>16.533791999999998</v>
      </c>
      <c r="X35" s="44">
        <v>234.70336399999994</v>
      </c>
      <c r="Y35" s="42">
        <v>8.3197439999999983</v>
      </c>
      <c r="Z35" s="44">
        <v>12.639286</v>
      </c>
      <c r="AA35" s="42">
        <v>14.270671999999998</v>
      </c>
      <c r="AB35" s="44">
        <v>20.647605999999996</v>
      </c>
      <c r="AC35" s="42">
        <v>4.5065279999999994</v>
      </c>
      <c r="AD35" s="43">
        <f t="shared" si="2"/>
        <v>385.58709999999996</v>
      </c>
      <c r="AE35" s="16"/>
      <c r="AF35" s="16"/>
      <c r="AG35" s="16"/>
      <c r="AH35" s="16"/>
      <c r="AI35" s="41" t="s">
        <v>84</v>
      </c>
      <c r="AJ35" s="42">
        <v>3966.6264942857133</v>
      </c>
      <c r="AK35" s="44">
        <v>308.51505714285707</v>
      </c>
      <c r="AL35" s="42">
        <v>38.536591999999992</v>
      </c>
      <c r="AM35" s="43">
        <f t="shared" si="3"/>
        <v>4313.6781434285704</v>
      </c>
      <c r="AN35" s="45"/>
      <c r="AO35" s="46"/>
      <c r="AP35" s="16"/>
      <c r="AQ35" s="16"/>
      <c r="AR35" s="41" t="s">
        <v>84</v>
      </c>
      <c r="AS35" s="44">
        <v>96.428143999999975</v>
      </c>
      <c r="AT35" s="47">
        <v>49.282927999999984</v>
      </c>
      <c r="AU35" s="44">
        <v>95.925117999999998</v>
      </c>
      <c r="AV35" s="47">
        <v>20.048271999999997</v>
      </c>
      <c r="AW35" s="44">
        <v>575.82244628571414</v>
      </c>
      <c r="AX35" s="47">
        <v>63.553599999999989</v>
      </c>
      <c r="AY35" s="43">
        <f t="shared" si="4"/>
        <v>901.06050828571404</v>
      </c>
      <c r="AZ35" s="16"/>
      <c r="BA35" s="16"/>
      <c r="BB35" s="16"/>
      <c r="BC35" s="16"/>
      <c r="BD35" s="41" t="s">
        <v>84</v>
      </c>
      <c r="BE35" s="42">
        <v>49.722825999999998</v>
      </c>
      <c r="BF35" s="44">
        <v>45.552127999999996</v>
      </c>
      <c r="BG35" s="42">
        <v>33.047871999999991</v>
      </c>
      <c r="BH35" s="44">
        <v>38.594367999999989</v>
      </c>
      <c r="BI35" s="42">
        <v>14.675103999999997</v>
      </c>
      <c r="BJ35" s="44">
        <v>6.3553599999999992</v>
      </c>
      <c r="BK35" s="42">
        <v>55.638287999999989</v>
      </c>
      <c r="BL35" s="43">
        <f t="shared" si="5"/>
        <v>243.58594599999998</v>
      </c>
      <c r="BM35" s="46"/>
      <c r="BN35" s="46"/>
      <c r="BO35" s="16"/>
      <c r="BP35" s="46"/>
      <c r="BQ35" s="41" t="s">
        <v>84</v>
      </c>
      <c r="BR35" s="44">
        <v>35.243359999999996</v>
      </c>
      <c r="BS35" s="42">
        <v>73.281359999999992</v>
      </c>
      <c r="BT35" s="43">
        <f t="shared" si="6"/>
        <v>108.52471999999999</v>
      </c>
      <c r="BU35" s="16"/>
      <c r="BV35" s="16"/>
      <c r="BW35" s="16"/>
      <c r="BX35" s="16"/>
      <c r="BY35" s="41" t="s">
        <v>84</v>
      </c>
      <c r="BZ35" s="42">
        <v>17.332799999999999</v>
      </c>
      <c r="CA35" s="44">
        <v>34.673458285714275</v>
      </c>
      <c r="CB35" s="42">
        <v>19.354959999999998</v>
      </c>
      <c r="CC35" s="44">
        <v>36.500851999999995</v>
      </c>
      <c r="CD35" s="42">
        <v>284.23503999999991</v>
      </c>
      <c r="CE35" s="43">
        <f t="shared" si="7"/>
        <v>392.09711028571417</v>
      </c>
      <c r="CF35" s="16"/>
      <c r="CG35" s="16"/>
      <c r="CH35" s="16"/>
      <c r="CI35" s="16"/>
      <c r="CJ35" s="41" t="s">
        <v>84</v>
      </c>
      <c r="CK35" s="42">
        <v>10.399679999999998</v>
      </c>
      <c r="CL35" s="44">
        <v>15.310639999999996</v>
      </c>
      <c r="CM35" s="42">
        <v>134.96473599999996</v>
      </c>
      <c r="CN35" s="43">
        <f t="shared" si="8"/>
        <v>160.67505599999996</v>
      </c>
      <c r="CO35" s="16"/>
      <c r="CP35" s="16"/>
      <c r="CQ35" s="16"/>
      <c r="CR35" s="16"/>
      <c r="CS35" s="48" t="s">
        <v>84</v>
      </c>
      <c r="CT35" s="49">
        <f t="shared" si="9"/>
        <v>7844.5446517142836</v>
      </c>
    </row>
    <row r="36" spans="1:98" ht="18" customHeight="1" x14ac:dyDescent="0.3">
      <c r="A36" s="41" t="s">
        <v>85</v>
      </c>
      <c r="B36" s="42">
        <v>1189.788716</v>
      </c>
      <c r="C36" s="43">
        <f t="shared" si="0"/>
        <v>1189.788716</v>
      </c>
      <c r="D36" s="16"/>
      <c r="E36" s="16"/>
      <c r="F36" s="16"/>
      <c r="G36" s="16"/>
      <c r="H36" s="41" t="s">
        <v>85</v>
      </c>
      <c r="I36" s="44">
        <v>422.79900000000004</v>
      </c>
      <c r="J36" s="42">
        <v>154.35</v>
      </c>
      <c r="K36" s="44">
        <v>169.785</v>
      </c>
      <c r="L36" s="42">
        <v>156.55500000000001</v>
      </c>
      <c r="M36" s="44">
        <v>159.20099999999999</v>
      </c>
      <c r="N36" s="42">
        <v>85.995000000000005</v>
      </c>
      <c r="O36" s="43">
        <f t="shared" si="1"/>
        <v>1148.6849999999999</v>
      </c>
      <c r="P36" s="16"/>
      <c r="Q36" s="45"/>
      <c r="R36" s="16"/>
      <c r="S36" s="16"/>
      <c r="T36" s="41" t="s">
        <v>85</v>
      </c>
      <c r="U36" s="42">
        <v>22.448690000000003</v>
      </c>
      <c r="V36" s="44">
        <v>46.593684000000003</v>
      </c>
      <c r="W36" s="42">
        <v>31.989912000000004</v>
      </c>
      <c r="X36" s="44">
        <v>480.495</v>
      </c>
      <c r="Y36" s="42">
        <v>51.156000000000006</v>
      </c>
      <c r="Z36" s="44">
        <v>27.397491000000002</v>
      </c>
      <c r="AA36" s="42">
        <v>92.169000000000011</v>
      </c>
      <c r="AB36" s="44">
        <v>168.58518699999999</v>
      </c>
      <c r="AC36" s="42">
        <v>31.751999999999999</v>
      </c>
      <c r="AD36" s="43">
        <f t="shared" si="2"/>
        <v>952.58696399999985</v>
      </c>
      <c r="AE36" s="16"/>
      <c r="AF36" s="16"/>
      <c r="AG36" s="16"/>
      <c r="AH36" s="16"/>
      <c r="AI36" s="41" t="s">
        <v>85</v>
      </c>
      <c r="AJ36" s="42">
        <v>4163.433</v>
      </c>
      <c r="AK36" s="44">
        <v>385.26416999999998</v>
      </c>
      <c r="AL36" s="42">
        <v>285.31499999999994</v>
      </c>
      <c r="AM36" s="43">
        <f t="shared" si="3"/>
        <v>4834.01217</v>
      </c>
      <c r="AN36" s="45"/>
      <c r="AO36" s="46"/>
      <c r="AP36" s="16"/>
      <c r="AQ36" s="16"/>
      <c r="AR36" s="41" t="s">
        <v>85</v>
      </c>
      <c r="AS36" s="44">
        <v>370.34399999999999</v>
      </c>
      <c r="AT36" s="47">
        <v>115.518</v>
      </c>
      <c r="AU36" s="44">
        <v>292.43121499999995</v>
      </c>
      <c r="AV36" s="47">
        <v>82.418999999999997</v>
      </c>
      <c r="AW36" s="44">
        <v>431.67899999999997</v>
      </c>
      <c r="AX36" s="47">
        <v>361.98899999999998</v>
      </c>
      <c r="AY36" s="43">
        <f t="shared" si="4"/>
        <v>1654.3802149999999</v>
      </c>
      <c r="AZ36" s="16"/>
      <c r="BA36" s="16"/>
      <c r="BB36" s="16"/>
      <c r="BC36" s="16"/>
      <c r="BD36" s="41" t="s">
        <v>85</v>
      </c>
      <c r="BE36" s="42">
        <v>119.479309</v>
      </c>
      <c r="BF36" s="44">
        <v>74.40227999999999</v>
      </c>
      <c r="BG36" s="42">
        <v>59.94</v>
      </c>
      <c r="BH36" s="44">
        <v>150.285</v>
      </c>
      <c r="BI36" s="42">
        <v>65.22</v>
      </c>
      <c r="BJ36" s="44">
        <v>48.045000000000002</v>
      </c>
      <c r="BK36" s="42">
        <v>116.34</v>
      </c>
      <c r="BL36" s="43">
        <f t="shared" si="5"/>
        <v>633.711589</v>
      </c>
      <c r="BM36" s="46"/>
      <c r="BN36" s="46"/>
      <c r="BO36" s="16"/>
      <c r="BP36" s="46"/>
      <c r="BQ36" s="41" t="s">
        <v>85</v>
      </c>
      <c r="BR36" s="44">
        <v>223.01400000000001</v>
      </c>
      <c r="BS36" s="42">
        <v>287.84100000000001</v>
      </c>
      <c r="BT36" s="43">
        <f t="shared" si="6"/>
        <v>510.85500000000002</v>
      </c>
      <c r="BU36" s="16"/>
      <c r="BV36" s="16"/>
      <c r="BW36" s="16"/>
      <c r="BX36" s="16"/>
      <c r="BY36" s="41" t="s">
        <v>85</v>
      </c>
      <c r="BZ36" s="42">
        <v>47.52</v>
      </c>
      <c r="CA36" s="44">
        <v>194.38500000000002</v>
      </c>
      <c r="CB36" s="42">
        <v>193.13400000000001</v>
      </c>
      <c r="CC36" s="44">
        <v>215.234362</v>
      </c>
      <c r="CD36" s="42">
        <v>652.60500000000002</v>
      </c>
      <c r="CE36" s="43">
        <f t="shared" si="7"/>
        <v>1302.8783619999999</v>
      </c>
      <c r="CF36" s="16"/>
      <c r="CG36" s="16"/>
      <c r="CH36" s="16"/>
      <c r="CI36" s="16"/>
      <c r="CJ36" s="41" t="s">
        <v>85</v>
      </c>
      <c r="CK36" s="42">
        <v>42.24</v>
      </c>
      <c r="CL36" s="44">
        <v>42.24</v>
      </c>
      <c r="CM36" s="42">
        <v>370.20000000000005</v>
      </c>
      <c r="CN36" s="43">
        <f t="shared" si="8"/>
        <v>454.68000000000006</v>
      </c>
      <c r="CO36" s="16"/>
      <c r="CP36" s="16"/>
      <c r="CQ36" s="16"/>
      <c r="CR36" s="16"/>
      <c r="CS36" s="48" t="s">
        <v>85</v>
      </c>
      <c r="CT36" s="49">
        <f t="shared" si="9"/>
        <v>12681.578015999999</v>
      </c>
    </row>
    <row r="37" spans="1:98" ht="18" customHeight="1" x14ac:dyDescent="0.3">
      <c r="A37" s="41" t="s">
        <v>86</v>
      </c>
      <c r="B37" s="42">
        <v>615.91054200000008</v>
      </c>
      <c r="C37" s="43">
        <f t="shared" si="0"/>
        <v>615.91054200000008</v>
      </c>
      <c r="D37" s="16"/>
      <c r="E37" s="16"/>
      <c r="F37" s="16"/>
      <c r="G37" s="16"/>
      <c r="H37" s="41" t="s">
        <v>86</v>
      </c>
      <c r="I37" s="44">
        <v>89.925699000000009</v>
      </c>
      <c r="J37" s="42">
        <v>11.775436800000001</v>
      </c>
      <c r="K37" s="44">
        <v>38.224171800000001</v>
      </c>
      <c r="L37" s="42">
        <v>10.671489600000001</v>
      </c>
      <c r="M37" s="44">
        <v>11.223463200000001</v>
      </c>
      <c r="N37" s="42">
        <v>10.349505000000001</v>
      </c>
      <c r="O37" s="43">
        <f t="shared" si="1"/>
        <v>172.16976539999999</v>
      </c>
      <c r="P37" s="16"/>
      <c r="Q37" s="45"/>
      <c r="R37" s="16"/>
      <c r="S37" s="16"/>
      <c r="T37" s="41" t="s">
        <v>86</v>
      </c>
      <c r="U37" s="42">
        <v>15.179274000000001</v>
      </c>
      <c r="V37" s="44">
        <v>18.859098000000003</v>
      </c>
      <c r="W37" s="42">
        <v>4.9677624000000007</v>
      </c>
      <c r="X37" s="44">
        <v>79.714187400000014</v>
      </c>
      <c r="Y37" s="42">
        <v>6.6236832000000003</v>
      </c>
      <c r="Z37" s="44">
        <v>3.4038372000000008</v>
      </c>
      <c r="AA37" s="42">
        <v>11.3614566</v>
      </c>
      <c r="AB37" s="44">
        <v>12.511401600000001</v>
      </c>
      <c r="AC37" s="42">
        <v>3.5878284000000003</v>
      </c>
      <c r="AD37" s="43">
        <f t="shared" si="2"/>
        <v>156.20852880000004</v>
      </c>
      <c r="AE37" s="16"/>
      <c r="AF37" s="16"/>
      <c r="AG37" s="16"/>
      <c r="AH37" s="16"/>
      <c r="AI37" s="41" t="s">
        <v>86</v>
      </c>
      <c r="AJ37" s="42">
        <v>1530.2548104000002</v>
      </c>
      <c r="AK37" s="44">
        <v>227.72712300000001</v>
      </c>
      <c r="AL37" s="42">
        <v>30.680532600000006</v>
      </c>
      <c r="AM37" s="43">
        <f t="shared" si="3"/>
        <v>1788.6624660000004</v>
      </c>
      <c r="AN37" s="45"/>
      <c r="AO37" s="46"/>
      <c r="AP37" s="16"/>
      <c r="AQ37" s="16"/>
      <c r="AR37" s="41" t="s">
        <v>86</v>
      </c>
      <c r="AS37" s="44">
        <v>76.770328200000023</v>
      </c>
      <c r="AT37" s="47">
        <v>39.236123400000004</v>
      </c>
      <c r="AU37" s="44">
        <v>36.24626640000001</v>
      </c>
      <c r="AV37" s="47">
        <v>15.961236600000001</v>
      </c>
      <c r="AW37" s="44">
        <v>200.41241460000001</v>
      </c>
      <c r="AX37" s="47">
        <v>50.597580000000008</v>
      </c>
      <c r="AY37" s="43">
        <f t="shared" si="4"/>
        <v>419.22394919999999</v>
      </c>
      <c r="AZ37" s="16"/>
      <c r="BA37" s="16"/>
      <c r="BB37" s="16"/>
      <c r="BC37" s="16"/>
      <c r="BD37" s="41" t="s">
        <v>86</v>
      </c>
      <c r="BE37" s="42">
        <v>12.097421400000002</v>
      </c>
      <c r="BF37" s="44">
        <v>15.777245400000002</v>
      </c>
      <c r="BG37" s="42">
        <v>26.310741600000004</v>
      </c>
      <c r="BH37" s="44">
        <v>30.726530400000005</v>
      </c>
      <c r="BI37" s="42">
        <v>11.683441200000001</v>
      </c>
      <c r="BJ37" s="44">
        <v>5.0597580000000004</v>
      </c>
      <c r="BK37" s="42">
        <v>44.295881400000006</v>
      </c>
      <c r="BL37" s="43">
        <f t="shared" si="5"/>
        <v>145.95101940000004</v>
      </c>
      <c r="BM37" s="46"/>
      <c r="BN37" s="46"/>
      <c r="BO37" s="16"/>
      <c r="BP37" s="46"/>
      <c r="BQ37" s="41" t="s">
        <v>86</v>
      </c>
      <c r="BR37" s="44">
        <v>28.058658000000005</v>
      </c>
      <c r="BS37" s="42">
        <v>37.948185000000002</v>
      </c>
      <c r="BT37" s="43">
        <f t="shared" si="6"/>
        <v>66.006843000000003</v>
      </c>
      <c r="BU37" s="16"/>
      <c r="BV37" s="16"/>
      <c r="BW37" s="16"/>
      <c r="BX37" s="16"/>
      <c r="BY37" s="41" t="s">
        <v>86</v>
      </c>
      <c r="BZ37" s="42">
        <v>13.799340000000001</v>
      </c>
      <c r="CA37" s="44">
        <v>9.3835512000000012</v>
      </c>
      <c r="CB37" s="42">
        <v>15.409263000000003</v>
      </c>
      <c r="CC37" s="44">
        <v>12.327410400000002</v>
      </c>
      <c r="CD37" s="42">
        <v>136.9814484</v>
      </c>
      <c r="CE37" s="43">
        <f t="shared" si="7"/>
        <v>187.90101300000001</v>
      </c>
      <c r="CF37" s="16"/>
      <c r="CG37" s="16"/>
      <c r="CH37" s="16"/>
      <c r="CI37" s="16"/>
      <c r="CJ37" s="41" t="s">
        <v>86</v>
      </c>
      <c r="CK37" s="42">
        <v>8.2796040000000009</v>
      </c>
      <c r="CL37" s="44">
        <v>12.189417000000002</v>
      </c>
      <c r="CM37" s="42">
        <v>107.4508608</v>
      </c>
      <c r="CN37" s="43">
        <f t="shared" si="8"/>
        <v>127.91988180000001</v>
      </c>
      <c r="CO37" s="16"/>
      <c r="CP37" s="16"/>
      <c r="CQ37" s="16"/>
      <c r="CR37" s="16"/>
      <c r="CS37" s="48" t="s">
        <v>86</v>
      </c>
      <c r="CT37" s="49">
        <f t="shared" si="9"/>
        <v>3679.9540086000002</v>
      </c>
    </row>
    <row r="38" spans="1:98" ht="18" customHeight="1" x14ac:dyDescent="0.3">
      <c r="A38" s="41" t="s">
        <v>87</v>
      </c>
      <c r="B38" s="42">
        <v>2369.2318135999999</v>
      </c>
      <c r="C38" s="43">
        <f t="shared" si="0"/>
        <v>2369.2318135999999</v>
      </c>
      <c r="D38" s="16"/>
      <c r="E38" s="16"/>
      <c r="F38" s="16"/>
      <c r="G38" s="16"/>
      <c r="H38" s="41" t="s">
        <v>87</v>
      </c>
      <c r="I38" s="44">
        <v>605.79446000000007</v>
      </c>
      <c r="J38" s="42">
        <v>178.24094400000001</v>
      </c>
      <c r="K38" s="44">
        <v>361.36244379999999</v>
      </c>
      <c r="L38" s="42">
        <v>178.20616800000002</v>
      </c>
      <c r="M38" s="44">
        <v>181.97205600000001</v>
      </c>
      <c r="N38" s="42">
        <v>106.99290000000001</v>
      </c>
      <c r="O38" s="43">
        <f t="shared" si="1"/>
        <v>1612.5689718000001</v>
      </c>
      <c r="P38" s="16"/>
      <c r="Q38" s="45"/>
      <c r="R38" s="16"/>
      <c r="S38" s="16"/>
      <c r="T38" s="41" t="s">
        <v>87</v>
      </c>
      <c r="U38" s="42">
        <v>52.631514000000003</v>
      </c>
      <c r="V38" s="44">
        <v>80.184098400000011</v>
      </c>
      <c r="W38" s="42">
        <v>35.839003200000001</v>
      </c>
      <c r="X38" s="44">
        <v>697.21196799999996</v>
      </c>
      <c r="Y38" s="42">
        <v>64.594656000000001</v>
      </c>
      <c r="Z38" s="44">
        <v>29.241672600000001</v>
      </c>
      <c r="AA38" s="42">
        <v>115.22002800000001</v>
      </c>
      <c r="AB38" s="44">
        <v>190.98415419999998</v>
      </c>
      <c r="AC38" s="42">
        <v>39.031271999999994</v>
      </c>
      <c r="AD38" s="43">
        <f t="shared" si="2"/>
        <v>1304.9383663999999</v>
      </c>
      <c r="AE38" s="16"/>
      <c r="AF38" s="16"/>
      <c r="AG38" s="16"/>
      <c r="AH38" s="16"/>
      <c r="AI38" s="41" t="s">
        <v>87</v>
      </c>
      <c r="AJ38" s="42">
        <v>7976.4657390000011</v>
      </c>
      <c r="AK38" s="44">
        <v>647.10305500000004</v>
      </c>
      <c r="AL38" s="42">
        <v>347.56210799999997</v>
      </c>
      <c r="AM38" s="43">
        <f t="shared" si="3"/>
        <v>8971.1309020000008</v>
      </c>
      <c r="AN38" s="45"/>
      <c r="AO38" s="46"/>
      <c r="AP38" s="16"/>
      <c r="AQ38" s="16"/>
      <c r="AR38" s="41" t="s">
        <v>87</v>
      </c>
      <c r="AS38" s="44">
        <v>526.10175600000002</v>
      </c>
      <c r="AT38" s="47">
        <v>195.12337199999999</v>
      </c>
      <c r="AU38" s="44">
        <v>335.46997099999999</v>
      </c>
      <c r="AV38" s="47">
        <v>114.80242800000001</v>
      </c>
      <c r="AW38" s="44">
        <v>1021.0016994</v>
      </c>
      <c r="AX38" s="47">
        <v>464.6454</v>
      </c>
      <c r="AY38" s="43">
        <f t="shared" si="4"/>
        <v>2657.1446264000001</v>
      </c>
      <c r="AZ38" s="16"/>
      <c r="BA38" s="16"/>
      <c r="BB38" s="16"/>
      <c r="BC38" s="16"/>
      <c r="BD38" s="41" t="s">
        <v>87</v>
      </c>
      <c r="BE38" s="42">
        <v>123.1273954</v>
      </c>
      <c r="BF38" s="44">
        <v>90.83766</v>
      </c>
      <c r="BG38" s="42">
        <v>113.32132800000001</v>
      </c>
      <c r="BH38" s="44">
        <v>212.62543199999999</v>
      </c>
      <c r="BI38" s="42">
        <v>88.924295999999998</v>
      </c>
      <c r="BJ38" s="44">
        <v>58.310640000000006</v>
      </c>
      <c r="BK38" s="42">
        <v>206.21101200000001</v>
      </c>
      <c r="BL38" s="43">
        <f t="shared" si="5"/>
        <v>893.35776340000007</v>
      </c>
      <c r="BM38" s="46"/>
      <c r="BN38" s="46"/>
      <c r="BO38" s="16"/>
      <c r="BP38" s="46"/>
      <c r="BQ38" s="41" t="s">
        <v>87</v>
      </c>
      <c r="BR38" s="44">
        <v>279.94164000000001</v>
      </c>
      <c r="BS38" s="42">
        <v>365.65386000000001</v>
      </c>
      <c r="BT38" s="43">
        <f t="shared" si="6"/>
        <v>645.59550000000002</v>
      </c>
      <c r="BU38" s="16"/>
      <c r="BV38" s="16"/>
      <c r="BW38" s="16"/>
      <c r="BX38" s="16"/>
      <c r="BY38" s="41" t="s">
        <v>87</v>
      </c>
      <c r="BZ38" s="42">
        <v>75.517200000000003</v>
      </c>
      <c r="CA38" s="44">
        <v>229.0078512</v>
      </c>
      <c r="CB38" s="42">
        <v>224.39753999999999</v>
      </c>
      <c r="CC38" s="44">
        <v>227.52581319999999</v>
      </c>
      <c r="CD38" s="42">
        <v>967.017064</v>
      </c>
      <c r="CE38" s="43">
        <f t="shared" si="7"/>
        <v>1723.4654684</v>
      </c>
      <c r="CF38" s="16"/>
      <c r="CG38" s="16"/>
      <c r="CH38" s="16"/>
      <c r="CI38" s="16"/>
      <c r="CJ38" s="41" t="s">
        <v>87</v>
      </c>
      <c r="CK38" s="42">
        <v>59.038319999999999</v>
      </c>
      <c r="CL38" s="44">
        <v>66.970860000000002</v>
      </c>
      <c r="CM38" s="42">
        <v>588.20486399999993</v>
      </c>
      <c r="CN38" s="43">
        <f t="shared" si="8"/>
        <v>714.21404399999994</v>
      </c>
      <c r="CO38" s="16"/>
      <c r="CP38" s="16"/>
      <c r="CQ38" s="16"/>
      <c r="CR38" s="16"/>
      <c r="CS38" s="48" t="s">
        <v>87</v>
      </c>
      <c r="CT38" s="49">
        <f t="shared" si="9"/>
        <v>20891.647455999999</v>
      </c>
    </row>
    <row r="39" spans="1:98" ht="18" customHeight="1" x14ac:dyDescent="0.3">
      <c r="A39" s="41" t="s">
        <v>88</v>
      </c>
      <c r="B39" s="42">
        <v>11.779319999999998</v>
      </c>
      <c r="C39" s="43">
        <f t="shared" si="0"/>
        <v>11.779319999999998</v>
      </c>
      <c r="D39" s="16"/>
      <c r="E39" s="16"/>
      <c r="F39" s="16"/>
      <c r="G39" s="16"/>
      <c r="H39" s="41" t="s">
        <v>88</v>
      </c>
      <c r="I39" s="44">
        <v>2.1223999999999998</v>
      </c>
      <c r="J39" s="42">
        <v>0</v>
      </c>
      <c r="K39" s="44">
        <v>22.869697500000004</v>
      </c>
      <c r="L39" s="42">
        <v>0</v>
      </c>
      <c r="M39" s="44">
        <v>0</v>
      </c>
      <c r="N39" s="42">
        <v>0</v>
      </c>
      <c r="O39" s="43">
        <f t="shared" si="1"/>
        <v>24.992097500000003</v>
      </c>
      <c r="P39" s="16"/>
      <c r="Q39" s="45"/>
      <c r="R39" s="16"/>
      <c r="S39" s="16"/>
      <c r="T39" s="41" t="s">
        <v>88</v>
      </c>
      <c r="U39" s="42">
        <v>2.6529999999999996</v>
      </c>
      <c r="V39" s="44">
        <v>0</v>
      </c>
      <c r="W39" s="42">
        <v>0</v>
      </c>
      <c r="X39" s="44">
        <v>14.595510000000001</v>
      </c>
      <c r="Y39" s="42">
        <v>0</v>
      </c>
      <c r="Z39" s="44">
        <v>0</v>
      </c>
      <c r="AA39" s="42">
        <v>0</v>
      </c>
      <c r="AB39" s="44">
        <v>0</v>
      </c>
      <c r="AC39" s="42">
        <v>0</v>
      </c>
      <c r="AD39" s="43">
        <f t="shared" si="2"/>
        <v>17.24851</v>
      </c>
      <c r="AE39" s="16"/>
      <c r="AF39" s="16"/>
      <c r="AG39" s="16"/>
      <c r="AH39" s="16"/>
      <c r="AI39" s="41" t="s">
        <v>88</v>
      </c>
      <c r="AJ39" s="42">
        <v>161.42895249999998</v>
      </c>
      <c r="AK39" s="44">
        <v>9.4024375000000013</v>
      </c>
      <c r="AL39" s="42">
        <v>0</v>
      </c>
      <c r="AM39" s="43">
        <f t="shared" si="3"/>
        <v>170.83138999999997</v>
      </c>
      <c r="AN39" s="45"/>
      <c r="AO39" s="46"/>
      <c r="AP39" s="16"/>
      <c r="AQ39" s="16"/>
      <c r="AR39" s="41" t="s">
        <v>88</v>
      </c>
      <c r="AS39" s="44">
        <v>0</v>
      </c>
      <c r="AT39" s="47">
        <v>0</v>
      </c>
      <c r="AU39" s="44">
        <v>0</v>
      </c>
      <c r="AV39" s="47">
        <v>0</v>
      </c>
      <c r="AW39" s="44">
        <v>40.1945725</v>
      </c>
      <c r="AX39" s="47">
        <v>0</v>
      </c>
      <c r="AY39" s="43">
        <f t="shared" si="4"/>
        <v>40.1945725</v>
      </c>
      <c r="AZ39" s="16"/>
      <c r="BA39" s="16"/>
      <c r="BB39" s="16"/>
      <c r="BC39" s="16"/>
      <c r="BD39" s="41" t="s">
        <v>88</v>
      </c>
      <c r="BE39" s="42">
        <v>0</v>
      </c>
      <c r="BF39" s="44">
        <v>0</v>
      </c>
      <c r="BG39" s="42">
        <v>0</v>
      </c>
      <c r="BH39" s="44">
        <v>0</v>
      </c>
      <c r="BI39" s="42">
        <v>0</v>
      </c>
      <c r="BJ39" s="44">
        <v>0</v>
      </c>
      <c r="BK39" s="42">
        <v>0</v>
      </c>
      <c r="BL39" s="43">
        <f t="shared" si="5"/>
        <v>0</v>
      </c>
      <c r="BM39" s="46"/>
      <c r="BN39" s="46"/>
      <c r="BO39" s="16"/>
      <c r="BP39" s="46"/>
      <c r="BQ39" s="41" t="s">
        <v>88</v>
      </c>
      <c r="BR39" s="44">
        <v>0</v>
      </c>
      <c r="BS39" s="42">
        <v>3.1835999999999998</v>
      </c>
      <c r="BT39" s="43">
        <f t="shared" si="6"/>
        <v>3.1835999999999998</v>
      </c>
      <c r="BU39" s="16"/>
      <c r="BV39" s="16"/>
      <c r="BW39" s="16"/>
      <c r="BX39" s="16"/>
      <c r="BY39" s="41" t="s">
        <v>88</v>
      </c>
      <c r="BZ39" s="42">
        <v>0</v>
      </c>
      <c r="CA39" s="44">
        <v>1.2191999999999998</v>
      </c>
      <c r="CB39" s="42">
        <v>0</v>
      </c>
      <c r="CC39" s="44">
        <v>0</v>
      </c>
      <c r="CD39" s="42">
        <v>4.8815200000000001</v>
      </c>
      <c r="CE39" s="43">
        <f t="shared" si="7"/>
        <v>6.1007199999999999</v>
      </c>
      <c r="CF39" s="16"/>
      <c r="CG39" s="16"/>
      <c r="CH39" s="16"/>
      <c r="CI39" s="16"/>
      <c r="CJ39" s="41" t="s">
        <v>88</v>
      </c>
      <c r="CK39" s="42">
        <v>0</v>
      </c>
      <c r="CL39" s="44">
        <v>0</v>
      </c>
      <c r="CM39" s="42">
        <v>0</v>
      </c>
      <c r="CN39" s="43">
        <f t="shared" si="8"/>
        <v>0</v>
      </c>
      <c r="CO39" s="16"/>
      <c r="CP39" s="16"/>
      <c r="CQ39" s="16"/>
      <c r="CR39" s="16"/>
      <c r="CS39" s="48" t="s">
        <v>88</v>
      </c>
      <c r="CT39" s="49">
        <f t="shared" si="9"/>
        <v>274.33020999999997</v>
      </c>
    </row>
    <row r="40" spans="1:98" ht="18" customHeight="1" x14ac:dyDescent="0.3">
      <c r="A40" s="41" t="s">
        <v>89</v>
      </c>
      <c r="B40" s="42">
        <v>5067.1602349714267</v>
      </c>
      <c r="C40" s="43">
        <f t="shared" si="0"/>
        <v>5067.1602349714267</v>
      </c>
      <c r="D40" s="16"/>
      <c r="E40" s="16"/>
      <c r="F40" s="16"/>
      <c r="G40" s="16"/>
      <c r="H40" s="41" t="s">
        <v>89</v>
      </c>
      <c r="I40" s="44">
        <v>775.6692885714283</v>
      </c>
      <c r="J40" s="42">
        <v>104.79879999999997</v>
      </c>
      <c r="K40" s="44">
        <v>1109.4454457142856</v>
      </c>
      <c r="L40" s="42">
        <v>97.077799999999982</v>
      </c>
      <c r="M40" s="44">
        <v>101.41123999999999</v>
      </c>
      <c r="N40" s="42">
        <v>85.84229999999998</v>
      </c>
      <c r="O40" s="43">
        <f t="shared" si="1"/>
        <v>2274.2448742857136</v>
      </c>
      <c r="P40" s="16"/>
      <c r="Q40" s="45"/>
      <c r="R40" s="16"/>
      <c r="S40" s="16"/>
      <c r="T40" s="41" t="s">
        <v>89</v>
      </c>
      <c r="U40" s="42">
        <v>200.00916838095233</v>
      </c>
      <c r="V40" s="44">
        <v>146.40371359999997</v>
      </c>
      <c r="W40" s="42">
        <v>45.195284799999996</v>
      </c>
      <c r="X40" s="44">
        <v>1356.5659457142854</v>
      </c>
      <c r="Y40" s="42">
        <v>54.449439999999989</v>
      </c>
      <c r="Z40" s="44">
        <v>32.315646399999991</v>
      </c>
      <c r="AA40" s="42">
        <v>93.953859999999978</v>
      </c>
      <c r="AB40" s="44">
        <v>114.40145813333331</v>
      </c>
      <c r="AC40" s="42">
        <v>30.003479999999996</v>
      </c>
      <c r="AD40" s="43">
        <f t="shared" si="2"/>
        <v>2073.2979970285714</v>
      </c>
      <c r="AE40" s="16"/>
      <c r="AF40" s="16"/>
      <c r="AG40" s="16"/>
      <c r="AH40" s="16"/>
      <c r="AI40" s="41" t="s">
        <v>89</v>
      </c>
      <c r="AJ40" s="42">
        <v>20831.188911428562</v>
      </c>
      <c r="AK40" s="44">
        <v>1595.2563794285713</v>
      </c>
      <c r="AL40" s="42">
        <v>258.49209999999994</v>
      </c>
      <c r="AM40" s="43">
        <f t="shared" si="3"/>
        <v>22684.937390857132</v>
      </c>
      <c r="AN40" s="45"/>
      <c r="AO40" s="46"/>
      <c r="AP40" s="16"/>
      <c r="AQ40" s="16"/>
      <c r="AR40" s="41" t="s">
        <v>89</v>
      </c>
      <c r="AS40" s="44">
        <v>604.47065999999995</v>
      </c>
      <c r="AT40" s="47">
        <v>299.24641999999994</v>
      </c>
      <c r="AU40" s="44">
        <v>325.72912266666663</v>
      </c>
      <c r="AV40" s="47">
        <v>126.78745999999998</v>
      </c>
      <c r="AW40" s="44">
        <v>3373.4291257142854</v>
      </c>
      <c r="AX40" s="47">
        <v>413.40195999999992</v>
      </c>
      <c r="AY40" s="43">
        <f t="shared" si="4"/>
        <v>5143.0647483809526</v>
      </c>
      <c r="AZ40" s="16"/>
      <c r="BA40" s="16"/>
      <c r="BB40" s="16"/>
      <c r="BC40" s="16"/>
      <c r="BD40" s="41" t="s">
        <v>89</v>
      </c>
      <c r="BE40" s="42">
        <v>120.23262693333331</v>
      </c>
      <c r="BF40" s="44">
        <v>137.53321199999999</v>
      </c>
      <c r="BG40" s="42">
        <v>198.76039999999995</v>
      </c>
      <c r="BH40" s="44">
        <v>243.07299999999992</v>
      </c>
      <c r="BI40" s="42">
        <v>93.620599999999982</v>
      </c>
      <c r="BJ40" s="44">
        <v>43.091599999999993</v>
      </c>
      <c r="BK40" s="42">
        <v>336.93029999999987</v>
      </c>
      <c r="BL40" s="43">
        <f t="shared" si="5"/>
        <v>1173.241738933333</v>
      </c>
      <c r="BM40" s="46"/>
      <c r="BN40" s="46"/>
      <c r="BO40" s="16"/>
      <c r="BP40" s="46"/>
      <c r="BQ40" s="41" t="s">
        <v>89</v>
      </c>
      <c r="BR40" s="44">
        <v>233.46795999999995</v>
      </c>
      <c r="BS40" s="42">
        <v>416.64128285714281</v>
      </c>
      <c r="BT40" s="43">
        <f t="shared" si="6"/>
        <v>650.10924285714282</v>
      </c>
      <c r="BU40" s="16"/>
      <c r="BV40" s="16"/>
      <c r="BW40" s="16"/>
      <c r="BX40" s="16"/>
      <c r="BY40" s="41" t="s">
        <v>89</v>
      </c>
      <c r="BZ40" s="42">
        <v>107.63639999999998</v>
      </c>
      <c r="CA40" s="44">
        <v>222.75443999999999</v>
      </c>
      <c r="CB40" s="42">
        <v>136.38965999999999</v>
      </c>
      <c r="CC40" s="44">
        <v>127.02073813333331</v>
      </c>
      <c r="CD40" s="42">
        <v>1279.4251199999999</v>
      </c>
      <c r="CE40" s="43">
        <f t="shared" si="7"/>
        <v>1873.2263581333332</v>
      </c>
      <c r="CF40" s="16"/>
      <c r="CG40" s="16"/>
      <c r="CH40" s="16"/>
      <c r="CI40" s="16"/>
      <c r="CJ40" s="41" t="s">
        <v>89</v>
      </c>
      <c r="CK40" s="42">
        <v>66.79079999999999</v>
      </c>
      <c r="CL40" s="44">
        <v>95.121299999999977</v>
      </c>
      <c r="CM40" s="42">
        <v>828.96479999999985</v>
      </c>
      <c r="CN40" s="43">
        <f t="shared" si="8"/>
        <v>990.87689999999975</v>
      </c>
      <c r="CO40" s="16"/>
      <c r="CP40" s="16"/>
      <c r="CQ40" s="16"/>
      <c r="CR40" s="16"/>
      <c r="CS40" s="48" t="s">
        <v>89</v>
      </c>
      <c r="CT40" s="49">
        <f t="shared" si="9"/>
        <v>41930.159485447613</v>
      </c>
    </row>
    <row r="41" spans="1:98" ht="18" customHeight="1" x14ac:dyDescent="0.3">
      <c r="A41" s="41" t="s">
        <v>90</v>
      </c>
      <c r="B41" s="42">
        <v>0</v>
      </c>
      <c r="C41" s="43">
        <f t="shared" si="0"/>
        <v>0</v>
      </c>
      <c r="D41" s="16"/>
      <c r="E41" s="16"/>
      <c r="F41" s="16"/>
      <c r="G41" s="16"/>
      <c r="H41" s="41" t="s">
        <v>90</v>
      </c>
      <c r="I41" s="44">
        <v>0</v>
      </c>
      <c r="J41" s="42">
        <v>0</v>
      </c>
      <c r="K41" s="44">
        <v>0</v>
      </c>
      <c r="L41" s="42">
        <v>0</v>
      </c>
      <c r="M41" s="44">
        <v>0</v>
      </c>
      <c r="N41" s="42">
        <v>0</v>
      </c>
      <c r="O41" s="43">
        <f t="shared" si="1"/>
        <v>0</v>
      </c>
      <c r="P41" s="16"/>
      <c r="Q41" s="45"/>
      <c r="R41" s="16"/>
      <c r="S41" s="16"/>
      <c r="T41" s="41" t="s">
        <v>90</v>
      </c>
      <c r="U41" s="42">
        <v>0</v>
      </c>
      <c r="V41" s="44">
        <v>0</v>
      </c>
      <c r="W41" s="42">
        <v>0</v>
      </c>
      <c r="X41" s="44">
        <v>0</v>
      </c>
      <c r="Y41" s="42">
        <v>0</v>
      </c>
      <c r="Z41" s="44">
        <v>0</v>
      </c>
      <c r="AA41" s="42">
        <v>0</v>
      </c>
      <c r="AB41" s="44">
        <v>0</v>
      </c>
      <c r="AC41" s="42">
        <v>0</v>
      </c>
      <c r="AD41" s="43">
        <f t="shared" si="2"/>
        <v>0</v>
      </c>
      <c r="AE41" s="16"/>
      <c r="AF41" s="16"/>
      <c r="AG41" s="16"/>
      <c r="AH41" s="16"/>
      <c r="AI41" s="41" t="s">
        <v>90</v>
      </c>
      <c r="AJ41" s="42">
        <v>0</v>
      </c>
      <c r="AK41" s="44">
        <v>0</v>
      </c>
      <c r="AL41" s="42">
        <v>0</v>
      </c>
      <c r="AM41" s="43">
        <f t="shared" si="3"/>
        <v>0</v>
      </c>
      <c r="AN41" s="45"/>
      <c r="AO41" s="46"/>
      <c r="AP41" s="16"/>
      <c r="AQ41" s="16"/>
      <c r="AR41" s="41" t="s">
        <v>90</v>
      </c>
      <c r="AS41" s="44">
        <v>0</v>
      </c>
      <c r="AT41" s="47">
        <v>0</v>
      </c>
      <c r="AU41" s="44">
        <v>0</v>
      </c>
      <c r="AV41" s="47">
        <v>0</v>
      </c>
      <c r="AW41" s="44">
        <v>0</v>
      </c>
      <c r="AX41" s="47">
        <v>0</v>
      </c>
      <c r="AY41" s="43">
        <f t="shared" si="4"/>
        <v>0</v>
      </c>
      <c r="AZ41" s="16"/>
      <c r="BA41" s="16"/>
      <c r="BB41" s="16"/>
      <c r="BC41" s="16"/>
      <c r="BD41" s="41" t="s">
        <v>90</v>
      </c>
      <c r="BE41" s="42">
        <v>0</v>
      </c>
      <c r="BF41" s="44">
        <v>0</v>
      </c>
      <c r="BG41" s="42">
        <v>0</v>
      </c>
      <c r="BH41" s="44">
        <v>0</v>
      </c>
      <c r="BI41" s="42">
        <v>0</v>
      </c>
      <c r="BJ41" s="44">
        <v>0</v>
      </c>
      <c r="BK41" s="42">
        <v>0</v>
      </c>
      <c r="BL41" s="43">
        <f t="shared" si="5"/>
        <v>0</v>
      </c>
      <c r="BM41" s="46"/>
      <c r="BN41" s="46"/>
      <c r="BO41" s="16"/>
      <c r="BP41" s="46"/>
      <c r="BQ41" s="41" t="s">
        <v>90</v>
      </c>
      <c r="BR41" s="44">
        <v>0</v>
      </c>
      <c r="BS41" s="42">
        <v>0</v>
      </c>
      <c r="BT41" s="43">
        <f t="shared" si="6"/>
        <v>0</v>
      </c>
      <c r="BU41" s="16"/>
      <c r="BV41" s="16"/>
      <c r="BW41" s="16"/>
      <c r="BX41" s="16"/>
      <c r="BY41" s="41" t="s">
        <v>90</v>
      </c>
      <c r="BZ41" s="42">
        <v>0</v>
      </c>
      <c r="CA41" s="44">
        <v>0</v>
      </c>
      <c r="CB41" s="42">
        <v>0</v>
      </c>
      <c r="CC41" s="44">
        <v>0</v>
      </c>
      <c r="CD41" s="42">
        <v>0</v>
      </c>
      <c r="CE41" s="43">
        <f t="shared" si="7"/>
        <v>0</v>
      </c>
      <c r="CF41" s="16"/>
      <c r="CG41" s="16"/>
      <c r="CH41" s="16"/>
      <c r="CI41" s="16"/>
      <c r="CJ41" s="41" t="s">
        <v>90</v>
      </c>
      <c r="CK41" s="42">
        <v>0</v>
      </c>
      <c r="CL41" s="44">
        <v>0</v>
      </c>
      <c r="CM41" s="42">
        <v>0</v>
      </c>
      <c r="CN41" s="43">
        <f t="shared" si="8"/>
        <v>0</v>
      </c>
      <c r="CO41" s="16"/>
      <c r="CP41" s="16"/>
      <c r="CQ41" s="16"/>
      <c r="CR41" s="16"/>
      <c r="CS41" s="48" t="s">
        <v>90</v>
      </c>
      <c r="CT41" s="49">
        <f t="shared" si="9"/>
        <v>0</v>
      </c>
    </row>
    <row r="42" spans="1:98" ht="18" customHeight="1" x14ac:dyDescent="0.3">
      <c r="A42" s="41" t="s">
        <v>91</v>
      </c>
      <c r="B42" s="42">
        <v>3323.0034462247618</v>
      </c>
      <c r="C42" s="43">
        <f t="shared" si="0"/>
        <v>3323.0034462247618</v>
      </c>
      <c r="D42" s="16"/>
      <c r="E42" s="16"/>
      <c r="F42" s="16"/>
      <c r="G42" s="16"/>
      <c r="H42" s="41" t="s">
        <v>91</v>
      </c>
      <c r="I42" s="44">
        <v>1016.2090275714285</v>
      </c>
      <c r="J42" s="42">
        <v>332.69043679999999</v>
      </c>
      <c r="K42" s="44">
        <v>498.54851894285707</v>
      </c>
      <c r="L42" s="42">
        <v>336.17098959999998</v>
      </c>
      <c r="M42" s="44">
        <v>342.22436319999997</v>
      </c>
      <c r="N42" s="42">
        <v>189.14500499999997</v>
      </c>
      <c r="O42" s="43">
        <f t="shared" si="1"/>
        <v>2714.988341114285</v>
      </c>
      <c r="P42" s="16"/>
      <c r="Q42" s="45"/>
      <c r="R42" s="16"/>
      <c r="S42" s="16"/>
      <c r="T42" s="41" t="s">
        <v>91</v>
      </c>
      <c r="U42" s="42">
        <v>74.252522403174595</v>
      </c>
      <c r="V42" s="44">
        <v>112.65232367999998</v>
      </c>
      <c r="W42" s="42">
        <v>67.370563306666668</v>
      </c>
      <c r="X42" s="44">
        <v>1369.5433274</v>
      </c>
      <c r="Y42" s="42">
        <v>112.9840832</v>
      </c>
      <c r="Z42" s="44">
        <v>57.028731686666667</v>
      </c>
      <c r="AA42" s="42">
        <v>202.99355659999998</v>
      </c>
      <c r="AB42" s="44">
        <v>361.05459578444442</v>
      </c>
      <c r="AC42" s="42">
        <v>69.604628399999996</v>
      </c>
      <c r="AD42" s="43">
        <f t="shared" si="2"/>
        <v>2427.4843324609519</v>
      </c>
      <c r="AE42" s="16"/>
      <c r="AF42" s="16"/>
      <c r="AG42" s="16"/>
      <c r="AH42" s="16"/>
      <c r="AI42" s="41" t="s">
        <v>91</v>
      </c>
      <c r="AJ42" s="42">
        <v>12541.1224604</v>
      </c>
      <c r="AK42" s="44">
        <v>976.53570854285715</v>
      </c>
      <c r="AL42" s="42">
        <v>627.55203259999996</v>
      </c>
      <c r="AM42" s="43">
        <f t="shared" si="3"/>
        <v>14145.210201542857</v>
      </c>
      <c r="AN42" s="45"/>
      <c r="AO42" s="46"/>
      <c r="AP42" s="16"/>
      <c r="AQ42" s="16"/>
      <c r="AR42" s="41" t="s">
        <v>91</v>
      </c>
      <c r="AS42" s="44">
        <v>876.06392820000008</v>
      </c>
      <c r="AT42" s="47">
        <v>286.73832339999996</v>
      </c>
      <c r="AU42" s="44">
        <v>642.44668958888883</v>
      </c>
      <c r="AV42" s="47">
        <v>201.9703366</v>
      </c>
      <c r="AW42" s="44">
        <v>1364.9754731714286</v>
      </c>
      <c r="AX42" s="47">
        <v>825.19568000000004</v>
      </c>
      <c r="AY42" s="43">
        <f t="shared" si="4"/>
        <v>4197.3904309603176</v>
      </c>
      <c r="AZ42" s="16"/>
      <c r="BA42" s="16"/>
      <c r="BB42" s="16"/>
      <c r="BC42" s="16"/>
      <c r="BD42" s="41" t="s">
        <v>91</v>
      </c>
      <c r="BE42" s="42">
        <v>250.39248069111113</v>
      </c>
      <c r="BF42" s="44">
        <v>178.50899766666669</v>
      </c>
      <c r="BG42" s="42">
        <v>161.92074160000001</v>
      </c>
      <c r="BH42" s="44">
        <v>372.48703039999998</v>
      </c>
      <c r="BI42" s="42">
        <v>161.9334412</v>
      </c>
      <c r="BJ42" s="44">
        <v>112.276258</v>
      </c>
      <c r="BK42" s="42">
        <v>311.81788140000003</v>
      </c>
      <c r="BL42" s="43">
        <f t="shared" si="5"/>
        <v>1549.3368309577779</v>
      </c>
      <c r="BM42" s="46"/>
      <c r="BN42" s="46"/>
      <c r="BO42" s="16"/>
      <c r="BP42" s="46"/>
      <c r="BQ42" s="41" t="s">
        <v>91</v>
      </c>
      <c r="BR42" s="44">
        <v>532.01925799999992</v>
      </c>
      <c r="BS42" s="42">
        <v>692.59942785714281</v>
      </c>
      <c r="BT42" s="43">
        <f t="shared" si="6"/>
        <v>1224.6186858571427</v>
      </c>
      <c r="BU42" s="16"/>
      <c r="BV42" s="16"/>
      <c r="BW42" s="16"/>
      <c r="BX42" s="16"/>
      <c r="BY42" s="41" t="s">
        <v>91</v>
      </c>
      <c r="BZ42" s="42">
        <v>145.55933999999999</v>
      </c>
      <c r="CA42" s="44">
        <v>459.87418834285711</v>
      </c>
      <c r="CB42" s="42">
        <v>424.28586299999989</v>
      </c>
      <c r="CC42" s="44">
        <v>451.44092475111108</v>
      </c>
      <c r="CD42" s="42">
        <v>1683.7996741142856</v>
      </c>
      <c r="CE42" s="43">
        <f t="shared" si="7"/>
        <v>3164.9599902082537</v>
      </c>
      <c r="CF42" s="16"/>
      <c r="CG42" s="16"/>
      <c r="CH42" s="16"/>
      <c r="CI42" s="16"/>
      <c r="CJ42" s="41" t="s">
        <v>91</v>
      </c>
      <c r="CK42" s="42">
        <v>125.39960400000001</v>
      </c>
      <c r="CL42" s="44">
        <v>129.309417</v>
      </c>
      <c r="CM42" s="42">
        <v>950.39086079999993</v>
      </c>
      <c r="CN42" s="43">
        <f t="shared" si="8"/>
        <v>1205.0998817999998</v>
      </c>
      <c r="CO42" s="16"/>
      <c r="CP42" s="16"/>
      <c r="CQ42" s="16"/>
      <c r="CR42" s="16"/>
      <c r="CS42" s="48" t="s">
        <v>91</v>
      </c>
      <c r="CT42" s="49">
        <f t="shared" si="9"/>
        <v>33952.092141126348</v>
      </c>
    </row>
    <row r="43" spans="1:98" ht="18" customHeight="1" x14ac:dyDescent="0.3">
      <c r="A43" s="41" t="s">
        <v>92</v>
      </c>
      <c r="B43" s="42">
        <v>1885.8792640000001</v>
      </c>
      <c r="C43" s="43">
        <f t="shared" si="0"/>
        <v>1885.8792640000001</v>
      </c>
      <c r="D43" s="16"/>
      <c r="E43" s="16"/>
      <c r="F43" s="16"/>
      <c r="G43" s="16"/>
      <c r="H43" s="41" t="s">
        <v>92</v>
      </c>
      <c r="I43" s="44">
        <v>240.02707999999998</v>
      </c>
      <c r="J43" s="42">
        <v>31.430655999999999</v>
      </c>
      <c r="K43" s="44">
        <v>102.02685599999998</v>
      </c>
      <c r="L43" s="42">
        <v>28.484031999999999</v>
      </c>
      <c r="M43" s="44">
        <v>29.957343999999999</v>
      </c>
      <c r="N43" s="42">
        <v>27.624600000000001</v>
      </c>
      <c r="O43" s="43">
        <f t="shared" si="1"/>
        <v>459.55056799999988</v>
      </c>
      <c r="P43" s="16"/>
      <c r="Q43" s="45"/>
      <c r="R43" s="16"/>
      <c r="S43" s="16"/>
      <c r="T43" s="41" t="s">
        <v>92</v>
      </c>
      <c r="U43" s="42">
        <v>44.805239999999998</v>
      </c>
      <c r="V43" s="44">
        <v>65.779135999999994</v>
      </c>
      <c r="W43" s="42">
        <v>33.847775999999996</v>
      </c>
      <c r="X43" s="44">
        <v>212.77080800000002</v>
      </c>
      <c r="Y43" s="42">
        <v>17.679743999999999</v>
      </c>
      <c r="Z43" s="44">
        <v>25.813148000000002</v>
      </c>
      <c r="AA43" s="42">
        <v>30.325671999999997</v>
      </c>
      <c r="AB43" s="44">
        <v>43.26014</v>
      </c>
      <c r="AC43" s="42">
        <v>9.5765279999999997</v>
      </c>
      <c r="AD43" s="43">
        <f t="shared" si="2"/>
        <v>483.85819199999997</v>
      </c>
      <c r="AE43" s="16"/>
      <c r="AF43" s="16"/>
      <c r="AG43" s="16"/>
      <c r="AH43" s="16"/>
      <c r="AI43" s="41" t="s">
        <v>92</v>
      </c>
      <c r="AJ43" s="42">
        <v>4192.5119680000007</v>
      </c>
      <c r="AK43" s="44">
        <v>419.13603999999998</v>
      </c>
      <c r="AL43" s="42">
        <v>81.891592000000003</v>
      </c>
      <c r="AM43" s="43">
        <f t="shared" si="3"/>
        <v>4693.539600000001</v>
      </c>
      <c r="AN43" s="45"/>
      <c r="AO43" s="46"/>
      <c r="AP43" s="16"/>
      <c r="AQ43" s="16"/>
      <c r="AR43" s="41" t="s">
        <v>92</v>
      </c>
      <c r="AS43" s="44">
        <v>204.91314400000002</v>
      </c>
      <c r="AT43" s="47">
        <v>104.72792799999999</v>
      </c>
      <c r="AU43" s="44">
        <v>197.54274800000002</v>
      </c>
      <c r="AV43" s="47">
        <v>42.603272000000004</v>
      </c>
      <c r="AW43" s="44">
        <v>534.93503199999998</v>
      </c>
      <c r="AX43" s="47">
        <v>135.05359999999999</v>
      </c>
      <c r="AY43" s="43">
        <f t="shared" si="4"/>
        <v>1219.7757239999999</v>
      </c>
      <c r="AZ43" s="16"/>
      <c r="BA43" s="16"/>
      <c r="BB43" s="16"/>
      <c r="BC43" s="16"/>
      <c r="BD43" s="41" t="s">
        <v>92</v>
      </c>
      <c r="BE43" s="42">
        <v>101.345564</v>
      </c>
      <c r="BF43" s="44">
        <v>93.582087999999999</v>
      </c>
      <c r="BG43" s="42">
        <v>70.227871999999991</v>
      </c>
      <c r="BH43" s="44">
        <v>82.01436799999999</v>
      </c>
      <c r="BI43" s="42">
        <v>31.185103999999999</v>
      </c>
      <c r="BJ43" s="44">
        <v>13.50536</v>
      </c>
      <c r="BK43" s="42">
        <v>118.23328799999999</v>
      </c>
      <c r="BL43" s="43">
        <f t="shared" si="5"/>
        <v>510.09364400000004</v>
      </c>
      <c r="BM43" s="46"/>
      <c r="BN43" s="46"/>
      <c r="BO43" s="16"/>
      <c r="BP43" s="46"/>
      <c r="BQ43" s="41" t="s">
        <v>92</v>
      </c>
      <c r="BR43" s="44">
        <v>74.893360000000001</v>
      </c>
      <c r="BS43" s="42">
        <v>101.2902</v>
      </c>
      <c r="BT43" s="43">
        <f t="shared" si="6"/>
        <v>176.18356</v>
      </c>
      <c r="BU43" s="16"/>
      <c r="BV43" s="16"/>
      <c r="BW43" s="16"/>
      <c r="BX43" s="16"/>
      <c r="BY43" s="41" t="s">
        <v>92</v>
      </c>
      <c r="BZ43" s="42">
        <v>36.832799999999999</v>
      </c>
      <c r="CA43" s="44">
        <v>25.046303999999999</v>
      </c>
      <c r="CB43" s="42">
        <v>41.129959999999997</v>
      </c>
      <c r="CC43" s="44">
        <v>74.937736000000001</v>
      </c>
      <c r="CD43" s="42">
        <v>398.02692799999994</v>
      </c>
      <c r="CE43" s="43">
        <f t="shared" si="7"/>
        <v>575.97372799999994</v>
      </c>
      <c r="CF43" s="16"/>
      <c r="CG43" s="16"/>
      <c r="CH43" s="16"/>
      <c r="CI43" s="16"/>
      <c r="CJ43" s="41" t="s">
        <v>92</v>
      </c>
      <c r="CK43" s="42">
        <v>22.099679999999999</v>
      </c>
      <c r="CL43" s="44">
        <v>32.535640000000001</v>
      </c>
      <c r="CM43" s="42">
        <v>286.80473599999999</v>
      </c>
      <c r="CN43" s="43">
        <f t="shared" si="8"/>
        <v>341.44005599999997</v>
      </c>
      <c r="CO43" s="16"/>
      <c r="CP43" s="16"/>
      <c r="CQ43" s="16"/>
      <c r="CR43" s="16"/>
      <c r="CS43" s="48" t="s">
        <v>92</v>
      </c>
      <c r="CT43" s="49">
        <f t="shared" si="9"/>
        <v>10346.294335999999</v>
      </c>
    </row>
    <row r="44" spans="1:98" ht="18" customHeight="1" x14ac:dyDescent="0.3">
      <c r="A44" s="41" t="s">
        <v>93</v>
      </c>
      <c r="B44" s="42">
        <v>6449.3681365714274</v>
      </c>
      <c r="C44" s="43">
        <f t="shared" si="0"/>
        <v>6449.3681365714274</v>
      </c>
      <c r="D44" s="16"/>
      <c r="E44" s="16"/>
      <c r="F44" s="16"/>
      <c r="G44" s="16"/>
      <c r="H44" s="41" t="s">
        <v>93</v>
      </c>
      <c r="I44" s="44">
        <v>920.93012657142856</v>
      </c>
      <c r="J44" s="42">
        <v>110.50383359999999</v>
      </c>
      <c r="K44" s="44">
        <v>1188.6335491714285</v>
      </c>
      <c r="L44" s="42">
        <v>100.1440992</v>
      </c>
      <c r="M44" s="44">
        <v>105.32396639999999</v>
      </c>
      <c r="N44" s="42">
        <v>97.122509999999991</v>
      </c>
      <c r="O44" s="43">
        <f t="shared" si="1"/>
        <v>2522.6580849428569</v>
      </c>
      <c r="P44" s="16"/>
      <c r="Q44" s="45"/>
      <c r="R44" s="16"/>
      <c r="S44" s="16"/>
      <c r="T44" s="41" t="s">
        <v>93</v>
      </c>
      <c r="U44" s="42">
        <v>243.03979371428571</v>
      </c>
      <c r="V44" s="44">
        <v>192.41977199999999</v>
      </c>
      <c r="W44" s="42">
        <v>67.206772799999996</v>
      </c>
      <c r="X44" s="44">
        <v>1456.7825556571429</v>
      </c>
      <c r="Y44" s="42">
        <v>62.158406399999997</v>
      </c>
      <c r="Z44" s="44">
        <v>48.670238400000002</v>
      </c>
      <c r="AA44" s="42">
        <v>106.61893319999999</v>
      </c>
      <c r="AB44" s="44">
        <v>127.27539119999997</v>
      </c>
      <c r="AC44" s="42">
        <v>33.669136799999997</v>
      </c>
      <c r="AD44" s="43">
        <f t="shared" si="2"/>
        <v>2337.8410001714283</v>
      </c>
      <c r="AE44" s="16"/>
      <c r="AF44" s="16"/>
      <c r="AG44" s="16"/>
      <c r="AH44" s="16"/>
      <c r="AI44" s="41" t="s">
        <v>93</v>
      </c>
      <c r="AJ44" s="42">
        <v>23333.88091908571</v>
      </c>
      <c r="AK44" s="44">
        <v>1850.6906517142857</v>
      </c>
      <c r="AL44" s="42">
        <v>287.91428519999999</v>
      </c>
      <c r="AM44" s="43">
        <f t="shared" si="3"/>
        <v>25472.485855999996</v>
      </c>
      <c r="AN44" s="45"/>
      <c r="AO44" s="46"/>
      <c r="AP44" s="16"/>
      <c r="AQ44" s="16"/>
      <c r="AR44" s="41" t="s">
        <v>93</v>
      </c>
      <c r="AS44" s="44">
        <v>720.43319639999993</v>
      </c>
      <c r="AT44" s="47">
        <v>368.20222679999995</v>
      </c>
      <c r="AU44" s="44">
        <v>440.93987279999999</v>
      </c>
      <c r="AV44" s="47">
        <v>149.78449319999999</v>
      </c>
      <c r="AW44" s="44">
        <v>3709.0949249142855</v>
      </c>
      <c r="AX44" s="47">
        <v>474.82115999999996</v>
      </c>
      <c r="AY44" s="43">
        <f t="shared" si="4"/>
        <v>5863.2758741142861</v>
      </c>
      <c r="AZ44" s="16"/>
      <c r="BA44" s="16"/>
      <c r="BB44" s="16"/>
      <c r="BC44" s="16"/>
      <c r="BD44" s="41" t="s">
        <v>93</v>
      </c>
      <c r="BE44" s="42">
        <v>182.5808988</v>
      </c>
      <c r="BF44" s="44">
        <v>199.52779079999999</v>
      </c>
      <c r="BG44" s="42">
        <v>246.90700319999999</v>
      </c>
      <c r="BH44" s="44">
        <v>288.34594079999999</v>
      </c>
      <c r="BI44" s="42">
        <v>109.64052239999999</v>
      </c>
      <c r="BJ44" s="44">
        <v>47.482115999999998</v>
      </c>
      <c r="BK44" s="42">
        <v>415.68434279999997</v>
      </c>
      <c r="BL44" s="43">
        <f t="shared" si="5"/>
        <v>1490.1686147999999</v>
      </c>
      <c r="BM44" s="46"/>
      <c r="BN44" s="46"/>
      <c r="BO44" s="16"/>
      <c r="BP44" s="46"/>
      <c r="BQ44" s="41" t="s">
        <v>93</v>
      </c>
      <c r="BR44" s="44">
        <v>263.30991599999999</v>
      </c>
      <c r="BS44" s="42">
        <v>471.68101285714283</v>
      </c>
      <c r="BT44" s="43">
        <f t="shared" si="6"/>
        <v>734.99092885714276</v>
      </c>
      <c r="BU44" s="16"/>
      <c r="BV44" s="16"/>
      <c r="BW44" s="16"/>
      <c r="BX44" s="16"/>
      <c r="BY44" s="41" t="s">
        <v>93</v>
      </c>
      <c r="BZ44" s="42">
        <v>129.49668</v>
      </c>
      <c r="CA44" s="44">
        <v>205.83512982857141</v>
      </c>
      <c r="CB44" s="42">
        <v>144.604626</v>
      </c>
      <c r="CC44" s="44">
        <v>157.71746880000001</v>
      </c>
      <c r="CD44" s="42">
        <v>1535.5702625142858</v>
      </c>
      <c r="CE44" s="43">
        <f t="shared" si="7"/>
        <v>2173.2241671428574</v>
      </c>
      <c r="CF44" s="16"/>
      <c r="CG44" s="16"/>
      <c r="CH44" s="16"/>
      <c r="CI44" s="16"/>
      <c r="CJ44" s="41" t="s">
        <v>93</v>
      </c>
      <c r="CK44" s="42">
        <v>77.698007999999987</v>
      </c>
      <c r="CL44" s="44">
        <v>114.388734</v>
      </c>
      <c r="CM44" s="42">
        <v>1008.3474815999999</v>
      </c>
      <c r="CN44" s="43">
        <f t="shared" si="8"/>
        <v>1200.4342236</v>
      </c>
      <c r="CO44" s="16"/>
      <c r="CP44" s="16"/>
      <c r="CQ44" s="16"/>
      <c r="CR44" s="16"/>
      <c r="CS44" s="48" t="s">
        <v>93</v>
      </c>
      <c r="CT44" s="49">
        <f t="shared" si="9"/>
        <v>48244.446886199999</v>
      </c>
    </row>
    <row r="45" spans="1:98" ht="18" customHeight="1" x14ac:dyDescent="0.3">
      <c r="A45" s="41" t="s">
        <v>94</v>
      </c>
      <c r="B45" s="42">
        <v>3920.3163984000003</v>
      </c>
      <c r="C45" s="43">
        <f t="shared" si="0"/>
        <v>3920.3163984000003</v>
      </c>
      <c r="D45" s="16"/>
      <c r="E45" s="16"/>
      <c r="F45" s="16"/>
      <c r="G45" s="16"/>
      <c r="H45" s="41" t="s">
        <v>94</v>
      </c>
      <c r="I45" s="44">
        <v>552.29884000000004</v>
      </c>
      <c r="J45" s="42">
        <v>70.821888000000001</v>
      </c>
      <c r="K45" s="44">
        <v>525.70685800000001</v>
      </c>
      <c r="L45" s="42">
        <v>64.182335999999992</v>
      </c>
      <c r="M45" s="44">
        <v>67.502111999999997</v>
      </c>
      <c r="N45" s="42">
        <v>62.245800000000003</v>
      </c>
      <c r="O45" s="43">
        <f t="shared" si="1"/>
        <v>1342.757834</v>
      </c>
      <c r="P45" s="16"/>
      <c r="Q45" s="45"/>
      <c r="R45" s="16"/>
      <c r="S45" s="16"/>
      <c r="T45" s="41" t="s">
        <v>94</v>
      </c>
      <c r="U45" s="42">
        <v>108.311696</v>
      </c>
      <c r="V45" s="44">
        <v>123.15596160000001</v>
      </c>
      <c r="W45" s="42">
        <v>42.851692800000002</v>
      </c>
      <c r="X45" s="44">
        <v>657.20190400000001</v>
      </c>
      <c r="Y45" s="42">
        <v>39.837311999999997</v>
      </c>
      <c r="Z45" s="44">
        <v>31.013090400000003</v>
      </c>
      <c r="AA45" s="42">
        <v>68.332055999999994</v>
      </c>
      <c r="AB45" s="44">
        <v>81.464824800000002</v>
      </c>
      <c r="AC45" s="42">
        <v>21.578544000000001</v>
      </c>
      <c r="AD45" s="43">
        <f t="shared" si="2"/>
        <v>1173.7470816000002</v>
      </c>
      <c r="AE45" s="16"/>
      <c r="AF45" s="16"/>
      <c r="AG45" s="16"/>
      <c r="AH45" s="16"/>
      <c r="AI45" s="41" t="s">
        <v>94</v>
      </c>
      <c r="AJ45" s="42">
        <v>11201.926914000001</v>
      </c>
      <c r="AK45" s="44">
        <v>1008.929638</v>
      </c>
      <c r="AL45" s="42">
        <v>184.524216</v>
      </c>
      <c r="AM45" s="43">
        <f t="shared" si="3"/>
        <v>12395.380768000001</v>
      </c>
      <c r="AN45" s="45"/>
      <c r="AO45" s="46"/>
      <c r="AP45" s="16"/>
      <c r="AQ45" s="16"/>
      <c r="AR45" s="41" t="s">
        <v>94</v>
      </c>
      <c r="AS45" s="44">
        <v>461.72551199999998</v>
      </c>
      <c r="AT45" s="47">
        <v>235.98074400000002</v>
      </c>
      <c r="AU45" s="44">
        <v>281.51573999999999</v>
      </c>
      <c r="AV45" s="47">
        <v>95.996856000000008</v>
      </c>
      <c r="AW45" s="44">
        <v>1719.5281660000001</v>
      </c>
      <c r="AX45" s="47">
        <v>304.31280000000004</v>
      </c>
      <c r="AY45" s="43">
        <f t="shared" si="4"/>
        <v>3099.0598180000002</v>
      </c>
      <c r="AZ45" s="16"/>
      <c r="BA45" s="16"/>
      <c r="BB45" s="16"/>
      <c r="BC45" s="16"/>
      <c r="BD45" s="41" t="s">
        <v>94</v>
      </c>
      <c r="BE45" s="42">
        <v>116.27440560000001</v>
      </c>
      <c r="BF45" s="44">
        <v>127.32453599999999</v>
      </c>
      <c r="BG45" s="42">
        <v>158.24265600000001</v>
      </c>
      <c r="BH45" s="44">
        <v>184.80086399999999</v>
      </c>
      <c r="BI45" s="42">
        <v>70.268591999999998</v>
      </c>
      <c r="BJ45" s="44">
        <v>30.431280000000001</v>
      </c>
      <c r="BK45" s="42">
        <v>266.41202399999997</v>
      </c>
      <c r="BL45" s="43">
        <f t="shared" si="5"/>
        <v>953.75435759999993</v>
      </c>
      <c r="BM45" s="46"/>
      <c r="BN45" s="46"/>
      <c r="BO45" s="16"/>
      <c r="BP45" s="46"/>
      <c r="BQ45" s="41" t="s">
        <v>94</v>
      </c>
      <c r="BR45" s="44">
        <v>168.75528000000003</v>
      </c>
      <c r="BS45" s="42">
        <v>245.4126</v>
      </c>
      <c r="BT45" s="43">
        <f t="shared" si="6"/>
        <v>414.16788000000003</v>
      </c>
      <c r="BU45" s="16"/>
      <c r="BV45" s="16"/>
      <c r="BW45" s="16"/>
      <c r="BX45" s="16"/>
      <c r="BY45" s="41" t="s">
        <v>94</v>
      </c>
      <c r="BZ45" s="42">
        <v>82.994399999999999</v>
      </c>
      <c r="CA45" s="44">
        <v>93.998112000000006</v>
      </c>
      <c r="CB45" s="42">
        <v>92.677080000000004</v>
      </c>
      <c r="CC45" s="44">
        <v>100.6296528</v>
      </c>
      <c r="CD45" s="42">
        <v>883.00234399999999</v>
      </c>
      <c r="CE45" s="43">
        <f t="shared" si="7"/>
        <v>1253.3015888</v>
      </c>
      <c r="CF45" s="16"/>
      <c r="CG45" s="16"/>
      <c r="CH45" s="16"/>
      <c r="CI45" s="16"/>
      <c r="CJ45" s="41" t="s">
        <v>94</v>
      </c>
      <c r="CK45" s="42">
        <v>49.796639999999996</v>
      </c>
      <c r="CL45" s="44">
        <v>73.311720000000008</v>
      </c>
      <c r="CM45" s="42">
        <v>646.249728</v>
      </c>
      <c r="CN45" s="43">
        <f t="shared" si="8"/>
        <v>769.35808799999995</v>
      </c>
      <c r="CO45" s="16"/>
      <c r="CP45" s="16"/>
      <c r="CQ45" s="16"/>
      <c r="CR45" s="16"/>
      <c r="CS45" s="48" t="s">
        <v>94</v>
      </c>
      <c r="CT45" s="49">
        <f t="shared" si="9"/>
        <v>25321.843814400003</v>
      </c>
    </row>
    <row r="46" spans="1:98" ht="18" customHeight="1" x14ac:dyDescent="0.3">
      <c r="A46" s="41" t="s">
        <v>95</v>
      </c>
      <c r="B46" s="42">
        <v>8915.1281142742864</v>
      </c>
      <c r="C46" s="43">
        <f t="shared" si="0"/>
        <v>8915.1281142742864</v>
      </c>
      <c r="D46" s="16"/>
      <c r="E46" s="16"/>
      <c r="F46" s="16"/>
      <c r="G46" s="16"/>
      <c r="H46" s="41" t="s">
        <v>95</v>
      </c>
      <c r="I46" s="44">
        <v>1305.2423657142861</v>
      </c>
      <c r="J46" s="42">
        <v>146.20467200000002</v>
      </c>
      <c r="K46" s="44">
        <v>1578.1064491428574</v>
      </c>
      <c r="L46" s="42">
        <v>132.497984</v>
      </c>
      <c r="M46" s="44">
        <v>139.35132800000002</v>
      </c>
      <c r="N46" s="42">
        <v>128.50020000000001</v>
      </c>
      <c r="O46" s="43">
        <f t="shared" si="1"/>
        <v>3429.9029988571438</v>
      </c>
      <c r="P46" s="16"/>
      <c r="Q46" s="45"/>
      <c r="R46" s="16"/>
      <c r="S46" s="16"/>
      <c r="T46" s="41" t="s">
        <v>95</v>
      </c>
      <c r="U46" s="42">
        <v>428.27545087619046</v>
      </c>
      <c r="V46" s="44">
        <v>248.23366144000002</v>
      </c>
      <c r="W46" s="42">
        <v>80.450417920000007</v>
      </c>
      <c r="X46" s="44">
        <v>1891.390664</v>
      </c>
      <c r="Y46" s="42">
        <v>82.240128000000013</v>
      </c>
      <c r="Z46" s="44">
        <v>57.513174560000003</v>
      </c>
      <c r="AA46" s="42">
        <v>141.06466399999999</v>
      </c>
      <c r="AB46" s="44">
        <v>164.33657658666669</v>
      </c>
      <c r="AC46" s="42">
        <v>44.54673600000001</v>
      </c>
      <c r="AD46" s="43">
        <f t="shared" si="2"/>
        <v>3138.0514733828568</v>
      </c>
      <c r="AE46" s="16"/>
      <c r="AF46" s="16"/>
      <c r="AG46" s="16"/>
      <c r="AH46" s="16"/>
      <c r="AI46" s="41" t="s">
        <v>95</v>
      </c>
      <c r="AJ46" s="42">
        <v>31236.086152714292</v>
      </c>
      <c r="AK46" s="44">
        <v>1930.5233414857146</v>
      </c>
      <c r="AL46" s="42">
        <v>380.93170400000008</v>
      </c>
      <c r="AM46" s="43">
        <f t="shared" si="3"/>
        <v>33547.541198200008</v>
      </c>
      <c r="AN46" s="45"/>
      <c r="AO46" s="46"/>
      <c r="AP46" s="16"/>
      <c r="AQ46" s="16"/>
      <c r="AR46" s="41" t="s">
        <v>95</v>
      </c>
      <c r="AS46" s="44">
        <v>953.1859280000001</v>
      </c>
      <c r="AT46" s="47">
        <v>487.15853600000008</v>
      </c>
      <c r="AU46" s="44">
        <v>541.93262373333334</v>
      </c>
      <c r="AV46" s="47">
        <v>198.17586400000002</v>
      </c>
      <c r="AW46" s="44">
        <v>4761.2234790000011</v>
      </c>
      <c r="AX46" s="47">
        <v>628.22320000000002</v>
      </c>
      <c r="AY46" s="43">
        <f t="shared" si="4"/>
        <v>7569.8996307333346</v>
      </c>
      <c r="AZ46" s="16"/>
      <c r="BA46" s="16"/>
      <c r="BB46" s="16"/>
      <c r="BC46" s="16"/>
      <c r="BD46" s="41" t="s">
        <v>95</v>
      </c>
      <c r="BE46" s="42">
        <v>213.16124410666669</v>
      </c>
      <c r="BF46" s="44">
        <v>242.81722080000003</v>
      </c>
      <c r="BG46" s="42">
        <v>326.67606400000005</v>
      </c>
      <c r="BH46" s="44">
        <v>381.502816</v>
      </c>
      <c r="BI46" s="42">
        <v>145.06244800000002</v>
      </c>
      <c r="BJ46" s="44">
        <v>62.822320000000005</v>
      </c>
      <c r="BK46" s="42">
        <v>549.98085600000002</v>
      </c>
      <c r="BL46" s="43">
        <f t="shared" si="5"/>
        <v>1922.0229689066668</v>
      </c>
      <c r="BM46" s="46"/>
      <c r="BN46" s="46"/>
      <c r="BO46" s="16"/>
      <c r="BP46" s="46"/>
      <c r="BQ46" s="41" t="s">
        <v>95</v>
      </c>
      <c r="BR46" s="44">
        <v>348.37832000000003</v>
      </c>
      <c r="BS46" s="42">
        <v>754.24500857142868</v>
      </c>
      <c r="BT46" s="43">
        <f t="shared" si="6"/>
        <v>1102.6233285714288</v>
      </c>
      <c r="BU46" s="16"/>
      <c r="BV46" s="16"/>
      <c r="BW46" s="16"/>
      <c r="BX46" s="16"/>
      <c r="BY46" s="41" t="s">
        <v>95</v>
      </c>
      <c r="BZ46" s="42">
        <v>171.33360000000002</v>
      </c>
      <c r="CA46" s="44">
        <v>116.50684800000002</v>
      </c>
      <c r="CB46" s="42">
        <v>191.32252000000003</v>
      </c>
      <c r="CC46" s="44">
        <v>191.38075658666668</v>
      </c>
      <c r="CD46" s="42">
        <v>2272.5238691428572</v>
      </c>
      <c r="CE46" s="43">
        <f t="shared" si="7"/>
        <v>2943.0675937295237</v>
      </c>
      <c r="CF46" s="16"/>
      <c r="CG46" s="16"/>
      <c r="CH46" s="16"/>
      <c r="CI46" s="16"/>
      <c r="CJ46" s="41" t="s">
        <v>95</v>
      </c>
      <c r="CK46" s="42">
        <v>102.80016000000001</v>
      </c>
      <c r="CL46" s="44">
        <v>151.34468000000004</v>
      </c>
      <c r="CM46" s="42">
        <v>1334.117632</v>
      </c>
      <c r="CN46" s="43">
        <f t="shared" si="8"/>
        <v>1588.2624719999999</v>
      </c>
      <c r="CO46" s="16"/>
      <c r="CP46" s="16"/>
      <c r="CQ46" s="16"/>
      <c r="CR46" s="16"/>
      <c r="CS46" s="48" t="s">
        <v>95</v>
      </c>
      <c r="CT46" s="49">
        <f t="shared" si="9"/>
        <v>64156.499778655249</v>
      </c>
    </row>
    <row r="47" spans="1:98" ht="18" customHeight="1" x14ac:dyDescent="0.3">
      <c r="A47" s="41" t="s">
        <v>96</v>
      </c>
      <c r="B47" s="42">
        <v>31729.804441759992</v>
      </c>
      <c r="C47" s="43">
        <f t="shared" si="0"/>
        <v>31729.804441759992</v>
      </c>
      <c r="D47" s="16"/>
      <c r="E47" s="16"/>
      <c r="F47" s="16"/>
      <c r="G47" s="16"/>
      <c r="H47" s="41" t="s">
        <v>96</v>
      </c>
      <c r="I47" s="44">
        <v>4532.8442399999994</v>
      </c>
      <c r="J47" s="42">
        <v>574.27558399999987</v>
      </c>
      <c r="K47" s="44">
        <v>3407.7079669999994</v>
      </c>
      <c r="L47" s="42">
        <v>520.43724799999984</v>
      </c>
      <c r="M47" s="44">
        <v>547.35641599999985</v>
      </c>
      <c r="N47" s="42">
        <v>504.73439999999988</v>
      </c>
      <c r="O47" s="43">
        <f t="shared" si="1"/>
        <v>10087.355855</v>
      </c>
      <c r="P47" s="16"/>
      <c r="Q47" s="45"/>
      <c r="R47" s="16"/>
      <c r="S47" s="16"/>
      <c r="T47" s="41" t="s">
        <v>96</v>
      </c>
      <c r="U47" s="42">
        <v>939.87355839999975</v>
      </c>
      <c r="V47" s="44">
        <v>975.6013782399998</v>
      </c>
      <c r="W47" s="42">
        <v>316.75669631999995</v>
      </c>
      <c r="X47" s="44">
        <v>5176.1398749999989</v>
      </c>
      <c r="Y47" s="42">
        <v>323.03001599999993</v>
      </c>
      <c r="Z47" s="44">
        <v>226.51993575999995</v>
      </c>
      <c r="AA47" s="42">
        <v>554.08620799999994</v>
      </c>
      <c r="AB47" s="44">
        <v>645.85814631999983</v>
      </c>
      <c r="AC47" s="42">
        <v>174.97459199999997</v>
      </c>
      <c r="AD47" s="43">
        <f t="shared" si="2"/>
        <v>9332.8404060400007</v>
      </c>
      <c r="AE47" s="16"/>
      <c r="AF47" s="16"/>
      <c r="AG47" s="16"/>
      <c r="AH47" s="16"/>
      <c r="AI47" s="41" t="s">
        <v>96</v>
      </c>
      <c r="AJ47" s="42">
        <v>91268.100328500004</v>
      </c>
      <c r="AK47" s="44">
        <v>7560.1312086999988</v>
      </c>
      <c r="AL47" s="42">
        <v>1496.2570879999996</v>
      </c>
      <c r="AM47" s="43">
        <f t="shared" si="3"/>
        <v>100324.4886252</v>
      </c>
      <c r="AN47" s="45"/>
      <c r="AO47" s="46"/>
      <c r="AP47" s="16"/>
      <c r="AQ47" s="16"/>
      <c r="AR47" s="41" t="s">
        <v>96</v>
      </c>
      <c r="AS47" s="44">
        <v>3744.007615999999</v>
      </c>
      <c r="AT47" s="47">
        <v>1913.5041919999994</v>
      </c>
      <c r="AU47" s="44">
        <v>2132.3541843999997</v>
      </c>
      <c r="AV47" s="47">
        <v>778.41260799999986</v>
      </c>
      <c r="AW47" s="44">
        <v>13151.955351499999</v>
      </c>
      <c r="AX47" s="47">
        <v>2467.5903999999996</v>
      </c>
      <c r="AY47" s="43">
        <f t="shared" si="4"/>
        <v>24187.824351899999</v>
      </c>
      <c r="AZ47" s="16"/>
      <c r="BA47" s="16"/>
      <c r="BB47" s="16"/>
      <c r="BC47" s="16"/>
      <c r="BD47" s="41" t="s">
        <v>96</v>
      </c>
      <c r="BE47" s="42">
        <v>839.81080023999994</v>
      </c>
      <c r="BF47" s="44">
        <v>955.6500127999999</v>
      </c>
      <c r="BG47" s="42">
        <v>1283.1470079999997</v>
      </c>
      <c r="BH47" s="44">
        <v>1498.5003519999996</v>
      </c>
      <c r="BI47" s="42">
        <v>569.78905599999985</v>
      </c>
      <c r="BJ47" s="44">
        <v>246.75903999999997</v>
      </c>
      <c r="BK47" s="42">
        <v>2160.2632319999993</v>
      </c>
      <c r="BL47" s="43">
        <f t="shared" si="5"/>
        <v>7553.9195010399972</v>
      </c>
      <c r="BM47" s="46"/>
      <c r="BN47" s="46"/>
      <c r="BO47" s="16"/>
      <c r="BP47" s="46"/>
      <c r="BQ47" s="41" t="s">
        <v>96</v>
      </c>
      <c r="BR47" s="44">
        <v>1368.3910399999997</v>
      </c>
      <c r="BS47" s="42">
        <v>2071.5874799999997</v>
      </c>
      <c r="BT47" s="43">
        <f t="shared" si="6"/>
        <v>3439.9785199999997</v>
      </c>
      <c r="BU47" s="16"/>
      <c r="BV47" s="16"/>
      <c r="BW47" s="16"/>
      <c r="BX47" s="16"/>
      <c r="BY47" s="41" t="s">
        <v>96</v>
      </c>
      <c r="BZ47" s="42">
        <v>672.97919999999988</v>
      </c>
      <c r="CA47" s="44">
        <v>667.32511199999988</v>
      </c>
      <c r="CB47" s="42">
        <v>751.49343999999985</v>
      </c>
      <c r="CC47" s="44">
        <v>753.26662831999988</v>
      </c>
      <c r="CD47" s="42">
        <v>7203.0153679999994</v>
      </c>
      <c r="CE47" s="43">
        <f t="shared" si="7"/>
        <v>10048.079748319999</v>
      </c>
      <c r="CF47" s="16"/>
      <c r="CG47" s="16"/>
      <c r="CH47" s="16"/>
      <c r="CI47" s="16"/>
      <c r="CJ47" s="41" t="s">
        <v>96</v>
      </c>
      <c r="CK47" s="42">
        <v>403.78751999999986</v>
      </c>
      <c r="CL47" s="44">
        <v>594.46495999999979</v>
      </c>
      <c r="CM47" s="42">
        <v>5240.2647039999993</v>
      </c>
      <c r="CN47" s="43">
        <f t="shared" si="8"/>
        <v>6238.5171839999985</v>
      </c>
      <c r="CO47" s="16"/>
      <c r="CP47" s="16"/>
      <c r="CQ47" s="16"/>
      <c r="CR47" s="16"/>
      <c r="CS47" s="48" t="s">
        <v>96</v>
      </c>
      <c r="CT47" s="49">
        <f t="shared" si="9"/>
        <v>202942.80863325999</v>
      </c>
    </row>
    <row r="48" spans="1:98" ht="18" customHeight="1" x14ac:dyDescent="0.3">
      <c r="A48" s="41" t="s">
        <v>97</v>
      </c>
      <c r="B48" s="42">
        <v>2498.9680079999998</v>
      </c>
      <c r="C48" s="43">
        <f t="shared" si="0"/>
        <v>2498.9680079999998</v>
      </c>
      <c r="D48" s="16"/>
      <c r="E48" s="16"/>
      <c r="F48" s="16"/>
      <c r="G48" s="16"/>
      <c r="H48" s="41" t="s">
        <v>97</v>
      </c>
      <c r="I48" s="44">
        <v>323.65416000000005</v>
      </c>
      <c r="J48" s="42">
        <v>42.381312000000001</v>
      </c>
      <c r="K48" s="44">
        <v>137.573712</v>
      </c>
      <c r="L48" s="42">
        <v>38.408063999999996</v>
      </c>
      <c r="M48" s="44">
        <v>40.394688000000002</v>
      </c>
      <c r="N48" s="42">
        <v>37.249200000000002</v>
      </c>
      <c r="O48" s="43">
        <f t="shared" si="1"/>
        <v>619.66113599999994</v>
      </c>
      <c r="P48" s="16"/>
      <c r="Q48" s="45"/>
      <c r="R48" s="16"/>
      <c r="S48" s="16"/>
      <c r="T48" s="41" t="s">
        <v>97</v>
      </c>
      <c r="U48" s="42">
        <v>59.636179999999996</v>
      </c>
      <c r="V48" s="44">
        <v>85.890792000000005</v>
      </c>
      <c r="W48" s="42">
        <v>41.898912000000003</v>
      </c>
      <c r="X48" s="44">
        <v>286.90161599999999</v>
      </c>
      <c r="Y48" s="42">
        <v>23.839487999999999</v>
      </c>
      <c r="Z48" s="44">
        <v>31.766525999999999</v>
      </c>
      <c r="AA48" s="42">
        <v>40.891344000000004</v>
      </c>
      <c r="AB48" s="44">
        <v>56.539389999999997</v>
      </c>
      <c r="AC48" s="42">
        <v>12.913056000000001</v>
      </c>
      <c r="AD48" s="43">
        <f t="shared" si="2"/>
        <v>640.27730400000007</v>
      </c>
      <c r="AE48" s="16"/>
      <c r="AF48" s="16"/>
      <c r="AG48" s="16"/>
      <c r="AH48" s="16"/>
      <c r="AI48" s="41" t="s">
        <v>97</v>
      </c>
      <c r="AJ48" s="42">
        <v>5615.5839359999991</v>
      </c>
      <c r="AK48" s="44">
        <v>551.13468</v>
      </c>
      <c r="AL48" s="42">
        <v>110.42318400000001</v>
      </c>
      <c r="AM48" s="43">
        <f t="shared" si="3"/>
        <v>6277.1417999999994</v>
      </c>
      <c r="AN48" s="45"/>
      <c r="AO48" s="46"/>
      <c r="AP48" s="16"/>
      <c r="AQ48" s="16"/>
      <c r="AR48" s="41" t="s">
        <v>97</v>
      </c>
      <c r="AS48" s="44">
        <v>276.306288</v>
      </c>
      <c r="AT48" s="47">
        <v>141.215856</v>
      </c>
      <c r="AU48" s="44">
        <v>248.04944599999999</v>
      </c>
      <c r="AV48" s="47">
        <v>57.446544000000003</v>
      </c>
      <c r="AW48" s="44">
        <v>721.31006400000001</v>
      </c>
      <c r="AX48" s="47">
        <v>182.10720000000001</v>
      </c>
      <c r="AY48" s="43">
        <f t="shared" si="4"/>
        <v>1626.4353980000001</v>
      </c>
      <c r="AZ48" s="16"/>
      <c r="BA48" s="16"/>
      <c r="BB48" s="16"/>
      <c r="BC48" s="16"/>
      <c r="BD48" s="41" t="s">
        <v>97</v>
      </c>
      <c r="BE48" s="42">
        <v>124.10489800000001</v>
      </c>
      <c r="BF48" s="44">
        <v>116.83257599999999</v>
      </c>
      <c r="BG48" s="42">
        <v>94.695743999999991</v>
      </c>
      <c r="BH48" s="44">
        <v>110.58873600000001</v>
      </c>
      <c r="BI48" s="42">
        <v>42.050207999999998</v>
      </c>
      <c r="BJ48" s="44">
        <v>18.210720000000002</v>
      </c>
      <c r="BK48" s="42">
        <v>159.42657600000001</v>
      </c>
      <c r="BL48" s="43">
        <f t="shared" si="5"/>
        <v>665.90945799999997</v>
      </c>
      <c r="BM48" s="46"/>
      <c r="BN48" s="46"/>
      <c r="BO48" s="16"/>
      <c r="BP48" s="46"/>
      <c r="BQ48" s="41" t="s">
        <v>97</v>
      </c>
      <c r="BR48" s="44">
        <v>100.98672000000001</v>
      </c>
      <c r="BS48" s="42">
        <v>136.5804</v>
      </c>
      <c r="BT48" s="43">
        <f t="shared" si="6"/>
        <v>237.56711999999999</v>
      </c>
      <c r="BU48" s="16"/>
      <c r="BV48" s="16"/>
      <c r="BW48" s="16"/>
      <c r="BX48" s="16"/>
      <c r="BY48" s="41" t="s">
        <v>97</v>
      </c>
      <c r="BZ48" s="42">
        <v>49.665600000000005</v>
      </c>
      <c r="CA48" s="44">
        <v>33.772607999999998</v>
      </c>
      <c r="CB48" s="42">
        <v>55.459919999999997</v>
      </c>
      <c r="CC48" s="44">
        <v>93.407331999999997</v>
      </c>
      <c r="CD48" s="42">
        <v>525.41385600000001</v>
      </c>
      <c r="CE48" s="43">
        <f t="shared" si="7"/>
        <v>757.71931599999994</v>
      </c>
      <c r="CF48" s="16"/>
      <c r="CG48" s="16"/>
      <c r="CH48" s="16"/>
      <c r="CI48" s="16"/>
      <c r="CJ48" s="41" t="s">
        <v>97</v>
      </c>
      <c r="CK48" s="42">
        <v>29.79936</v>
      </c>
      <c r="CL48" s="44">
        <v>43.871279999999999</v>
      </c>
      <c r="CM48" s="42">
        <v>386.72947199999999</v>
      </c>
      <c r="CN48" s="43">
        <f t="shared" si="8"/>
        <v>460.40011199999998</v>
      </c>
      <c r="CO48" s="16"/>
      <c r="CP48" s="16"/>
      <c r="CQ48" s="16"/>
      <c r="CR48" s="16"/>
      <c r="CS48" s="48" t="s">
        <v>97</v>
      </c>
      <c r="CT48" s="49">
        <f t="shared" si="9"/>
        <v>13784.079651999999</v>
      </c>
    </row>
    <row r="49" spans="1:98" ht="34.5" customHeight="1" x14ac:dyDescent="0.25">
      <c r="A49" s="16"/>
      <c r="B49" s="9" t="s">
        <v>99</v>
      </c>
      <c r="C49" s="8">
        <v>1086247864.8436134</v>
      </c>
      <c r="D49" s="10"/>
      <c r="E49" s="16"/>
      <c r="F49" s="16"/>
      <c r="G49" s="16"/>
      <c r="H49" s="16"/>
      <c r="I49" s="16"/>
      <c r="J49" s="16"/>
      <c r="K49" s="3" t="s">
        <v>99</v>
      </c>
      <c r="L49" s="4"/>
      <c r="M49" s="5"/>
      <c r="N49" s="6">
        <v>553528299.83006001</v>
      </c>
      <c r="O49" s="7"/>
      <c r="P49" s="16"/>
      <c r="Q49" s="16"/>
      <c r="R49" s="16"/>
      <c r="S49" s="16"/>
      <c r="T49" s="16"/>
      <c r="U49" s="16"/>
      <c r="V49" s="16"/>
      <c r="W49" s="16"/>
      <c r="X49" s="16"/>
      <c r="Y49" s="11" t="s">
        <v>99</v>
      </c>
      <c r="Z49" s="11"/>
      <c r="AA49" s="11"/>
      <c r="AB49" s="11"/>
      <c r="AC49" s="6">
        <v>452636449.2314074</v>
      </c>
      <c r="AD49" s="7"/>
      <c r="AE49" s="16"/>
      <c r="AF49" s="16"/>
      <c r="AG49" s="16"/>
      <c r="AH49" s="16"/>
      <c r="AI49" s="16"/>
      <c r="AJ49" s="3" t="s">
        <v>99</v>
      </c>
      <c r="AK49" s="4"/>
      <c r="AL49" s="5"/>
      <c r="AM49" s="8">
        <v>3820894401.8138504</v>
      </c>
      <c r="AN49" s="16"/>
      <c r="AO49" s="16"/>
      <c r="AP49" s="16"/>
      <c r="AQ49" s="16"/>
      <c r="AR49" s="16"/>
      <c r="AS49" s="16"/>
      <c r="AT49" s="16"/>
      <c r="AU49" s="3" t="s">
        <v>99</v>
      </c>
      <c r="AV49" s="4"/>
      <c r="AW49" s="5"/>
      <c r="AX49" s="6">
        <v>1049524291.064602</v>
      </c>
      <c r="AY49" s="7"/>
      <c r="AZ49" s="16"/>
      <c r="BA49" s="16"/>
      <c r="BB49" s="16"/>
      <c r="BC49" s="16"/>
      <c r="BD49" s="16"/>
      <c r="BE49" s="16"/>
      <c r="BF49" s="16"/>
      <c r="BG49" s="16"/>
      <c r="BH49" s="3" t="s">
        <v>99</v>
      </c>
      <c r="BI49" s="4"/>
      <c r="BJ49" s="5"/>
      <c r="BK49" s="6">
        <v>324113863.67935354</v>
      </c>
      <c r="BL49" s="7"/>
      <c r="BM49" s="16"/>
      <c r="BN49" s="16"/>
      <c r="BO49" s="16"/>
      <c r="BP49" s="16"/>
      <c r="BQ49" s="16"/>
      <c r="BR49" s="3" t="s">
        <v>99</v>
      </c>
      <c r="BS49" s="4"/>
      <c r="BT49" s="12">
        <v>197712357.25051162</v>
      </c>
      <c r="BU49" s="16"/>
      <c r="BV49" s="16"/>
      <c r="BW49" s="16"/>
      <c r="BX49" s="16"/>
      <c r="BY49" s="16"/>
      <c r="BZ49" s="16"/>
      <c r="CA49" s="3" t="s">
        <v>99</v>
      </c>
      <c r="CB49" s="4"/>
      <c r="CC49" s="5"/>
      <c r="CD49" s="6">
        <v>536379628.01174343</v>
      </c>
      <c r="CE49" s="7"/>
      <c r="CF49" s="16"/>
      <c r="CG49" s="16"/>
      <c r="CH49" s="16"/>
      <c r="CI49" s="16"/>
      <c r="CJ49" s="16"/>
      <c r="CK49" s="3" t="s">
        <v>99</v>
      </c>
      <c r="CL49" s="4"/>
      <c r="CM49" s="5"/>
      <c r="CN49" s="8">
        <v>252770978.04102728</v>
      </c>
      <c r="CO49" s="16"/>
      <c r="CP49" s="16"/>
      <c r="CQ49" s="16"/>
      <c r="CR49" s="16"/>
      <c r="CS49" s="48" t="s">
        <v>100</v>
      </c>
      <c r="CT49" s="55">
        <v>8273808133.7661676</v>
      </c>
    </row>
    <row r="50" spans="1:98" x14ac:dyDescent="0.25">
      <c r="I50" s="2"/>
      <c r="J50" s="2"/>
      <c r="K50" s="2"/>
      <c r="L50" s="2"/>
      <c r="M50" s="2"/>
      <c r="N50" s="2"/>
      <c r="O50" s="2"/>
    </row>
  </sheetData>
  <sheetProtection algorithmName="SHA-512" hashValue="4xgOfzXLHdNXh1hZaR/dFGBXeYyDvXTsPQ6t6uY9OP0es6+034O8WShMNIQDJFOl3uqkKmxbFWXzZhGfkoL4Zg==" saltValue="gkAUBZs5MkU/V28aMjnk1w==" spinCount="100000" sheet="1" objects="1" scenarios="1"/>
  <mergeCells count="38">
    <mergeCell ref="CD49:CE49"/>
    <mergeCell ref="CK49:CM49"/>
    <mergeCell ref="Y49:AB49"/>
    <mergeCell ref="BR49:BS49"/>
    <mergeCell ref="AU49:AW49"/>
    <mergeCell ref="AX49:AY49"/>
    <mergeCell ref="BH49:BJ49"/>
    <mergeCell ref="BK49:BL49"/>
    <mergeCell ref="CA49:CC49"/>
    <mergeCell ref="BY3:CE3"/>
    <mergeCell ref="CJ3:CN3"/>
    <mergeCell ref="CS3:CT3"/>
    <mergeCell ref="K49:M49"/>
    <mergeCell ref="N49:O49"/>
    <mergeCell ref="AC49:AD49"/>
    <mergeCell ref="AJ49:AL49"/>
    <mergeCell ref="CD2:CE2"/>
    <mergeCell ref="CJ2:CL2"/>
    <mergeCell ref="CM2:CN2"/>
    <mergeCell ref="A3:C3"/>
    <mergeCell ref="H3:O3"/>
    <mergeCell ref="T3:AD3"/>
    <mergeCell ref="AI3:AM3"/>
    <mergeCell ref="AR3:AY3"/>
    <mergeCell ref="BD3:BL3"/>
    <mergeCell ref="BQ3:BT3"/>
    <mergeCell ref="AS2:AW2"/>
    <mergeCell ref="AX2:AY2"/>
    <mergeCell ref="BD2:BJ2"/>
    <mergeCell ref="BK2:BL2"/>
    <mergeCell ref="BQ2:BS2"/>
    <mergeCell ref="BY2:CC2"/>
    <mergeCell ref="A2:B2"/>
    <mergeCell ref="I2:M2"/>
    <mergeCell ref="N2:O2"/>
    <mergeCell ref="T2:AB2"/>
    <mergeCell ref="AC2:AD2"/>
    <mergeCell ref="AI2:AL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VALLE DEL CAUCA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2019-04-09T17:02:01Z</dcterms:created>
  <dcterms:modified xsi:type="dcterms:W3CDTF">2019-04-09T17:18:31Z</dcterms:modified>
</cp:coreProperties>
</file>