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75" windowWidth="19320" windowHeight="7995" activeTab="1"/>
  </bookViews>
  <sheets>
    <sheet name="Compra UPS" sheetId="5" r:id="rId1"/>
    <sheet name="Reubicación de UPS," sheetId="15" r:id="rId2"/>
    <sheet name="Mtto Correc y Preve" sheetId="10" r:id="rId3"/>
    <sheet name="DPS " sheetId="12" r:id="rId4"/>
    <sheet name="Monitoreo" sheetId="13" r:id="rId5"/>
    <sheet name="Mtto red electrica" sheetId="14" r:id="rId6"/>
    <sheet name="POLIZAS" sheetId="2" r:id="rId7"/>
    <sheet name="INFO GENERAL Y FINANCIERA" sheetId="4" r:id="rId8"/>
  </sheets>
  <externalReferences>
    <externalReference r:id="rId9"/>
  </externalReferences>
  <definedNames>
    <definedName name="_xlnm._FilterDatabase" localSheetId="0" hidden="1">'Compra UPS'!$B$19:$H$97</definedName>
    <definedName name="_xlnm._FilterDatabase" localSheetId="3" hidden="1">'DPS '!$A$19:$L$261</definedName>
    <definedName name="_xlnm._FilterDatabase" localSheetId="4" hidden="1">Monitoreo!$B$21:$L$21</definedName>
    <definedName name="_xlnm._FilterDatabase" localSheetId="2" hidden="1">'Mtto Correc y Preve'!$B$19:$I$19</definedName>
    <definedName name="_xlnm.Print_Area" localSheetId="0">'Compra UPS'!$B$2:$L$97</definedName>
    <definedName name="_xlnm.Print_Area" localSheetId="3">'DPS '!$B$2:$K$261</definedName>
    <definedName name="_xlnm.Print_Area" localSheetId="4">Monitoreo!$B$2:$J$28</definedName>
    <definedName name="_xlnm.Print_Area" localSheetId="2">'Mtto Correc y Preve'!$B$2:$I$32</definedName>
    <definedName name="_xlnm.Print_Area" localSheetId="5">'Mtto red electrica'!$B$2:$S$222</definedName>
    <definedName name="_xlnm.Print_Area" localSheetId="1">'Reubicación de UPS,'!$B$2:$P$46</definedName>
    <definedName name="Decision">[1]lista!$A$6:$A$7</definedName>
    <definedName name="PARTICIPACION">[1]lista!$A$15:$A$17</definedName>
    <definedName name="Procedencia">[1]lista!$A$2:$A$3</definedName>
    <definedName name="tipo">[1]lista!$A$11:$A$13</definedName>
    <definedName name="_xlnm.Print_Titles" localSheetId="0">'Compra UPS'!$2:$19</definedName>
    <definedName name="_xlnm.Print_Titles" localSheetId="3">'DPS '!$2:$19</definedName>
    <definedName name="_xlnm.Print_Titles" localSheetId="4">Monitoreo!$2:$21</definedName>
    <definedName name="_xlnm.Print_Titles" localSheetId="2">'Mtto Correc y Preve'!$2:$19</definedName>
    <definedName name="_xlnm.Print_Titles" localSheetId="5">'Mtto red electrica'!$2:$20</definedName>
    <definedName name="_xlnm.Print_Titles" localSheetId="1">'Reubicación de UPS,'!$2:$40</definedName>
  </definedNames>
  <calcPr calcId="125725"/>
</workbook>
</file>

<file path=xl/calcChain.xml><?xml version="1.0" encoding="utf-8"?>
<calcChain xmlns="http://schemas.openxmlformats.org/spreadsheetml/2006/main">
  <c r="F40" i="15"/>
  <c r="I25" i="10"/>
  <c r="O22" i="15"/>
  <c r="P22" s="1"/>
  <c r="O23"/>
  <c r="P23" s="1"/>
  <c r="O24"/>
  <c r="P24" s="1"/>
  <c r="O25"/>
  <c r="P25" s="1"/>
  <c r="O26"/>
  <c r="P26" s="1"/>
  <c r="O27"/>
  <c r="P27" s="1"/>
  <c r="O28"/>
  <c r="P28" s="1"/>
  <c r="O29"/>
  <c r="P29" s="1"/>
  <c r="O30"/>
  <c r="P30" s="1"/>
  <c r="O31"/>
  <c r="P31" s="1"/>
  <c r="O32"/>
  <c r="P32" s="1"/>
  <c r="O33"/>
  <c r="P33" s="1"/>
  <c r="O34"/>
  <c r="P34" s="1"/>
  <c r="O35"/>
  <c r="P35" s="1"/>
  <c r="O36"/>
  <c r="P36" s="1"/>
  <c r="O37"/>
  <c r="P37" s="1"/>
  <c r="O38"/>
  <c r="P38" s="1"/>
  <c r="O39"/>
  <c r="P39" s="1"/>
  <c r="O21"/>
  <c r="P21" s="1"/>
  <c r="P40" s="1"/>
  <c r="H21" i="10" l="1"/>
  <c r="I21" s="1"/>
  <c r="R216" i="14"/>
  <c r="R215"/>
  <c r="R214"/>
  <c r="R213"/>
  <c r="R212"/>
  <c r="R211"/>
  <c r="R210"/>
  <c r="R209"/>
  <c r="R208"/>
  <c r="R207"/>
  <c r="R206"/>
  <c r="R205"/>
  <c r="R204"/>
  <c r="R203"/>
  <c r="R202"/>
  <c r="R201"/>
  <c r="R200"/>
  <c r="R199"/>
  <c r="R198"/>
  <c r="R197"/>
  <c r="R196"/>
  <c r="R195"/>
  <c r="R194"/>
  <c r="R193"/>
  <c r="R192"/>
  <c r="R191"/>
  <c r="R190"/>
  <c r="R189"/>
  <c r="R188"/>
  <c r="R187"/>
  <c r="R186"/>
  <c r="R185"/>
  <c r="R184"/>
  <c r="R183"/>
  <c r="R182"/>
  <c r="R181"/>
  <c r="R180"/>
  <c r="R179"/>
  <c r="R178"/>
  <c r="R177"/>
  <c r="R176"/>
  <c r="R175"/>
  <c r="R174"/>
  <c r="R173"/>
  <c r="R172"/>
  <c r="R171"/>
  <c r="R170"/>
  <c r="R169"/>
  <c r="R168"/>
  <c r="R167"/>
  <c r="R166"/>
  <c r="R165"/>
  <c r="R164"/>
  <c r="R163"/>
  <c r="R162"/>
  <c r="R161"/>
  <c r="R160"/>
  <c r="R159"/>
  <c r="R158"/>
  <c r="R157"/>
  <c r="R156"/>
  <c r="R155"/>
  <c r="R154"/>
  <c r="R153"/>
  <c r="R152"/>
  <c r="R151"/>
  <c r="R150"/>
  <c r="R149"/>
  <c r="R148"/>
  <c r="R147"/>
  <c r="R146"/>
  <c r="R145"/>
  <c r="R144"/>
  <c r="R143"/>
  <c r="R142"/>
  <c r="R141"/>
  <c r="R140"/>
  <c r="R139"/>
  <c r="R138"/>
  <c r="R137"/>
  <c r="R136"/>
  <c r="R135"/>
  <c r="R134"/>
  <c r="R133"/>
  <c r="R132"/>
  <c r="R131"/>
  <c r="R130"/>
  <c r="R129"/>
  <c r="R128"/>
  <c r="R127"/>
  <c r="R126"/>
  <c r="R125"/>
  <c r="R124"/>
  <c r="R123"/>
  <c r="R122"/>
  <c r="R121"/>
  <c r="R120"/>
  <c r="R119"/>
  <c r="R118"/>
  <c r="R117"/>
  <c r="R116"/>
  <c r="R115"/>
  <c r="R114"/>
  <c r="R113"/>
  <c r="R112"/>
  <c r="R111"/>
  <c r="R110"/>
  <c r="R109"/>
  <c r="R108"/>
  <c r="R107"/>
  <c r="R106"/>
  <c r="R105"/>
  <c r="R104"/>
  <c r="R103"/>
  <c r="R102"/>
  <c r="R101"/>
  <c r="R100"/>
  <c r="R99"/>
  <c r="R98"/>
  <c r="R97"/>
  <c r="R96"/>
  <c r="R95"/>
  <c r="R94"/>
  <c r="R93"/>
  <c r="R92"/>
  <c r="R91"/>
  <c r="R90"/>
  <c r="R89"/>
  <c r="R88"/>
  <c r="R87"/>
  <c r="R86"/>
  <c r="R85"/>
  <c r="R84"/>
  <c r="R83"/>
  <c r="R82"/>
  <c r="R81"/>
  <c r="R80"/>
  <c r="R79"/>
  <c r="R78"/>
  <c r="R77"/>
  <c r="R76"/>
  <c r="R75"/>
  <c r="R74"/>
  <c r="R73"/>
  <c r="R72"/>
  <c r="R71"/>
  <c r="R70"/>
  <c r="R69"/>
  <c r="R68"/>
  <c r="R67"/>
  <c r="R66"/>
  <c r="R65"/>
  <c r="R64"/>
  <c r="R63"/>
  <c r="R62"/>
  <c r="R61"/>
  <c r="R60"/>
  <c r="R59"/>
  <c r="R58"/>
  <c r="R57"/>
  <c r="R56"/>
  <c r="R55"/>
  <c r="R54"/>
  <c r="R53"/>
  <c r="R52"/>
  <c r="R51"/>
  <c r="R50"/>
  <c r="R49"/>
  <c r="R48"/>
  <c r="R47"/>
  <c r="R46"/>
  <c r="R45"/>
  <c r="R44"/>
  <c r="R43"/>
  <c r="R42"/>
  <c r="R41"/>
  <c r="R40"/>
  <c r="R39"/>
  <c r="R38"/>
  <c r="R37"/>
  <c r="R36"/>
  <c r="R35"/>
  <c r="R34"/>
  <c r="R33"/>
  <c r="R32"/>
  <c r="R31"/>
  <c r="R30"/>
  <c r="R29"/>
  <c r="R28"/>
  <c r="R27"/>
  <c r="R26"/>
  <c r="R25"/>
  <c r="R24"/>
  <c r="R23"/>
  <c r="R22"/>
  <c r="R21"/>
  <c r="N216"/>
  <c r="N215"/>
  <c r="N214"/>
  <c r="N213"/>
  <c r="N212"/>
  <c r="N211"/>
  <c r="N210"/>
  <c r="N209"/>
  <c r="N208"/>
  <c r="N207"/>
  <c r="N206"/>
  <c r="N205"/>
  <c r="N204"/>
  <c r="N203"/>
  <c r="N202"/>
  <c r="N201"/>
  <c r="N200"/>
  <c r="N199"/>
  <c r="N198"/>
  <c r="N197"/>
  <c r="N196"/>
  <c r="N195"/>
  <c r="N194"/>
  <c r="N193"/>
  <c r="N192"/>
  <c r="N191"/>
  <c r="N190"/>
  <c r="N189"/>
  <c r="N188"/>
  <c r="N187"/>
  <c r="N186"/>
  <c r="N185"/>
  <c r="N184"/>
  <c r="N183"/>
  <c r="N182"/>
  <c r="N181"/>
  <c r="N180"/>
  <c r="N179"/>
  <c r="N178"/>
  <c r="N177"/>
  <c r="N176"/>
  <c r="N175"/>
  <c r="N174"/>
  <c r="N173"/>
  <c r="N172"/>
  <c r="N171"/>
  <c r="N170"/>
  <c r="N169"/>
  <c r="N168"/>
  <c r="N167"/>
  <c r="N166"/>
  <c r="N165"/>
  <c r="N164"/>
  <c r="N163"/>
  <c r="N162"/>
  <c r="N161"/>
  <c r="N160"/>
  <c r="N159"/>
  <c r="N158"/>
  <c r="N157"/>
  <c r="N156"/>
  <c r="N155"/>
  <c r="N154"/>
  <c r="N153"/>
  <c r="N152"/>
  <c r="N151"/>
  <c r="N150"/>
  <c r="N149"/>
  <c r="N148"/>
  <c r="N147"/>
  <c r="N146"/>
  <c r="N145"/>
  <c r="N144"/>
  <c r="N143"/>
  <c r="N142"/>
  <c r="N141"/>
  <c r="N140"/>
  <c r="N139"/>
  <c r="N138"/>
  <c r="N137"/>
  <c r="N136"/>
  <c r="N135"/>
  <c r="N134"/>
  <c r="N133"/>
  <c r="N132"/>
  <c r="N131"/>
  <c r="N130"/>
  <c r="N129"/>
  <c r="N128"/>
  <c r="N127"/>
  <c r="N126"/>
  <c r="N125"/>
  <c r="N124"/>
  <c r="N123"/>
  <c r="N122"/>
  <c r="N121"/>
  <c r="N120"/>
  <c r="N119"/>
  <c r="N118"/>
  <c r="N117"/>
  <c r="N116"/>
  <c r="N115"/>
  <c r="N114"/>
  <c r="N113"/>
  <c r="N112"/>
  <c r="N111"/>
  <c r="N110"/>
  <c r="N109"/>
  <c r="N108"/>
  <c r="N107"/>
  <c r="N106"/>
  <c r="N105"/>
  <c r="N104"/>
  <c r="N103"/>
  <c r="N102"/>
  <c r="N101"/>
  <c r="N100"/>
  <c r="N99"/>
  <c r="N98"/>
  <c r="N97"/>
  <c r="N96"/>
  <c r="N95"/>
  <c r="N94"/>
  <c r="N93"/>
  <c r="N92"/>
  <c r="N91"/>
  <c r="N90"/>
  <c r="N89"/>
  <c r="N88"/>
  <c r="N87"/>
  <c r="N86"/>
  <c r="N85"/>
  <c r="N84"/>
  <c r="N83"/>
  <c r="N82"/>
  <c r="N81"/>
  <c r="N80"/>
  <c r="N79"/>
  <c r="N78"/>
  <c r="N77"/>
  <c r="N76"/>
  <c r="N75"/>
  <c r="N74"/>
  <c r="N73"/>
  <c r="N72"/>
  <c r="N71"/>
  <c r="N70"/>
  <c r="N69"/>
  <c r="N68"/>
  <c r="N67"/>
  <c r="N66"/>
  <c r="N65"/>
  <c r="N64"/>
  <c r="N63"/>
  <c r="N62"/>
  <c r="N61"/>
  <c r="N60"/>
  <c r="N59"/>
  <c r="N58"/>
  <c r="N57"/>
  <c r="N56"/>
  <c r="N55"/>
  <c r="N54"/>
  <c r="N53"/>
  <c r="N52"/>
  <c r="N51"/>
  <c r="N50"/>
  <c r="N49"/>
  <c r="N48"/>
  <c r="N47"/>
  <c r="N46"/>
  <c r="N45"/>
  <c r="N44"/>
  <c r="N43"/>
  <c r="N42"/>
  <c r="N41"/>
  <c r="N40"/>
  <c r="N39"/>
  <c r="N38"/>
  <c r="N37"/>
  <c r="N36"/>
  <c r="N35"/>
  <c r="N34"/>
  <c r="N33"/>
  <c r="N32"/>
  <c r="N31"/>
  <c r="N30"/>
  <c r="N29"/>
  <c r="N28"/>
  <c r="N27"/>
  <c r="N26"/>
  <c r="N25"/>
  <c r="N24"/>
  <c r="N23"/>
  <c r="N22"/>
  <c r="N21"/>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G216"/>
  <c r="G215"/>
  <c r="G214"/>
  <c r="G213"/>
  <c r="G212"/>
  <c r="G211"/>
  <c r="G210"/>
  <c r="G209"/>
  <c r="G208"/>
  <c r="G207"/>
  <c r="G206"/>
  <c r="G205"/>
  <c r="G204"/>
  <c r="G203"/>
  <c r="G202"/>
  <c r="G201"/>
  <c r="G200"/>
  <c r="G199"/>
  <c r="G198"/>
  <c r="G197"/>
  <c r="G196"/>
  <c r="G195"/>
  <c r="G194"/>
  <c r="G193"/>
  <c r="G192"/>
  <c r="G191"/>
  <c r="G190"/>
  <c r="G189"/>
  <c r="G188"/>
  <c r="G187"/>
  <c r="G186"/>
  <c r="G185"/>
  <c r="G184"/>
  <c r="G183"/>
  <c r="G182"/>
  <c r="G181"/>
  <c r="G180"/>
  <c r="G179"/>
  <c r="G178"/>
  <c r="G177"/>
  <c r="G176"/>
  <c r="G175"/>
  <c r="G174"/>
  <c r="G173"/>
  <c r="G172"/>
  <c r="G171"/>
  <c r="G170"/>
  <c r="G169"/>
  <c r="G168"/>
  <c r="G167"/>
  <c r="G166"/>
  <c r="G165"/>
  <c r="G164"/>
  <c r="G163"/>
  <c r="G162"/>
  <c r="G161"/>
  <c r="G160"/>
  <c r="G159"/>
  <c r="G158"/>
  <c r="G157"/>
  <c r="G156"/>
  <c r="G155"/>
  <c r="G154"/>
  <c r="G153"/>
  <c r="G152"/>
  <c r="G151"/>
  <c r="G150"/>
  <c r="G149"/>
  <c r="G148"/>
  <c r="G147"/>
  <c r="G146"/>
  <c r="G145"/>
  <c r="G144"/>
  <c r="G143"/>
  <c r="G142"/>
  <c r="G141"/>
  <c r="G140"/>
  <c r="G139"/>
  <c r="G138"/>
  <c r="G137"/>
  <c r="G136"/>
  <c r="G135"/>
  <c r="G134"/>
  <c r="G133"/>
  <c r="G132"/>
  <c r="G131"/>
  <c r="G130"/>
  <c r="G129"/>
  <c r="G128"/>
  <c r="G127"/>
  <c r="G126"/>
  <c r="G125"/>
  <c r="G124"/>
  <c r="G123"/>
  <c r="G122"/>
  <c r="G121"/>
  <c r="G120"/>
  <c r="G119"/>
  <c r="G118"/>
  <c r="G117"/>
  <c r="G116"/>
  <c r="G115"/>
  <c r="G114"/>
  <c r="G113"/>
  <c r="G112"/>
  <c r="G111"/>
  <c r="G110"/>
  <c r="G109"/>
  <c r="G108"/>
  <c r="G107"/>
  <c r="G106"/>
  <c r="G105"/>
  <c r="G104"/>
  <c r="G103"/>
  <c r="G102"/>
  <c r="G101"/>
  <c r="G100"/>
  <c r="G99"/>
  <c r="G98"/>
  <c r="G97"/>
  <c r="G96"/>
  <c r="G95"/>
  <c r="G94"/>
  <c r="G93"/>
  <c r="G92"/>
  <c r="G91"/>
  <c r="G90"/>
  <c r="G89"/>
  <c r="G88"/>
  <c r="G87"/>
  <c r="G86"/>
  <c r="G85"/>
  <c r="G84"/>
  <c r="G83"/>
  <c r="G82"/>
  <c r="G81"/>
  <c r="G80"/>
  <c r="G79"/>
  <c r="G78"/>
  <c r="G77"/>
  <c r="G76"/>
  <c r="G75"/>
  <c r="G74"/>
  <c r="G73"/>
  <c r="G72"/>
  <c r="G71"/>
  <c r="G70"/>
  <c r="G69"/>
  <c r="G68"/>
  <c r="G67"/>
  <c r="G66"/>
  <c r="G65"/>
  <c r="G64"/>
  <c r="G63"/>
  <c r="G62"/>
  <c r="G61"/>
  <c r="G60"/>
  <c r="G59"/>
  <c r="G58"/>
  <c r="G57"/>
  <c r="G56"/>
  <c r="G55"/>
  <c r="G54"/>
  <c r="G53"/>
  <c r="G52"/>
  <c r="G51"/>
  <c r="G50"/>
  <c r="G49"/>
  <c r="G48"/>
  <c r="G47"/>
  <c r="G46"/>
  <c r="G45"/>
  <c r="G44"/>
  <c r="G43"/>
  <c r="G42"/>
  <c r="G41"/>
  <c r="G40"/>
  <c r="G39"/>
  <c r="G38"/>
  <c r="G37"/>
  <c r="G36"/>
  <c r="G35"/>
  <c r="G34"/>
  <c r="G33"/>
  <c r="G32"/>
  <c r="G31"/>
  <c r="G30"/>
  <c r="G29"/>
  <c r="G28"/>
  <c r="G27"/>
  <c r="G26"/>
  <c r="G25"/>
  <c r="G24"/>
  <c r="G23"/>
  <c r="G22"/>
  <c r="G21"/>
  <c r="K22" l="1"/>
  <c r="K24"/>
  <c r="K26"/>
  <c r="K28"/>
  <c r="K30"/>
  <c r="K32"/>
  <c r="K34"/>
  <c r="K36"/>
  <c r="K38"/>
  <c r="K40"/>
  <c r="K42"/>
  <c r="K44"/>
  <c r="K46"/>
  <c r="K48"/>
  <c r="K50"/>
  <c r="K52"/>
  <c r="K54"/>
  <c r="K56"/>
  <c r="K58"/>
  <c r="K60"/>
  <c r="K62"/>
  <c r="K64"/>
  <c r="K66"/>
  <c r="K68"/>
  <c r="K70"/>
  <c r="K72"/>
  <c r="K74"/>
  <c r="K76"/>
  <c r="K78"/>
  <c r="K80"/>
  <c r="K82"/>
  <c r="K84"/>
  <c r="K86"/>
  <c r="K88"/>
  <c r="K90"/>
  <c r="K92"/>
  <c r="K94"/>
  <c r="K96"/>
  <c r="K98"/>
  <c r="K100"/>
  <c r="K102"/>
  <c r="K104"/>
  <c r="K106"/>
  <c r="K108"/>
  <c r="K110"/>
  <c r="K112"/>
  <c r="K114"/>
  <c r="K116"/>
  <c r="K118"/>
  <c r="K120"/>
  <c r="K122"/>
  <c r="K124"/>
  <c r="K126"/>
  <c r="K128"/>
  <c r="K130"/>
  <c r="K132"/>
  <c r="K134"/>
  <c r="K136"/>
  <c r="K138"/>
  <c r="K140"/>
  <c r="K142"/>
  <c r="K144"/>
  <c r="K146"/>
  <c r="K21"/>
  <c r="K23"/>
  <c r="K25"/>
  <c r="K27"/>
  <c r="K29"/>
  <c r="K31"/>
  <c r="K33"/>
  <c r="K35"/>
  <c r="K37"/>
  <c r="K39"/>
  <c r="K41"/>
  <c r="K43"/>
  <c r="K45"/>
  <c r="K47"/>
  <c r="K49"/>
  <c r="K51"/>
  <c r="K53"/>
  <c r="K55"/>
  <c r="K57"/>
  <c r="K59"/>
  <c r="K61"/>
  <c r="K63"/>
  <c r="K65"/>
  <c r="K67"/>
  <c r="K69"/>
  <c r="K71"/>
  <c r="K73"/>
  <c r="K75"/>
  <c r="K77"/>
  <c r="K79"/>
  <c r="K81"/>
  <c r="K83"/>
  <c r="K85"/>
  <c r="K87"/>
  <c r="K89"/>
  <c r="K91"/>
  <c r="K93"/>
  <c r="K95"/>
  <c r="K97"/>
  <c r="K99"/>
  <c r="K101"/>
  <c r="K103"/>
  <c r="K105"/>
  <c r="K107"/>
  <c r="K109"/>
  <c r="K111"/>
  <c r="K113"/>
  <c r="K115"/>
  <c r="K117"/>
  <c r="K119"/>
  <c r="K121"/>
  <c r="K123"/>
  <c r="K125"/>
  <c r="K127"/>
  <c r="K129"/>
  <c r="K131"/>
  <c r="K133"/>
  <c r="K135"/>
  <c r="K137"/>
  <c r="K139"/>
  <c r="K141"/>
  <c r="K143"/>
  <c r="K145"/>
  <c r="K147"/>
  <c r="K149"/>
  <c r="K151"/>
  <c r="K153"/>
  <c r="K155"/>
  <c r="K157"/>
  <c r="K159"/>
  <c r="K161"/>
  <c r="K163"/>
  <c r="K165"/>
  <c r="K167"/>
  <c r="K169"/>
  <c r="K171"/>
  <c r="K173"/>
  <c r="K175"/>
  <c r="K177"/>
  <c r="K179"/>
  <c r="K181"/>
  <c r="K183"/>
  <c r="K185"/>
  <c r="K187"/>
  <c r="K189"/>
  <c r="K191"/>
  <c r="K193"/>
  <c r="K195"/>
  <c r="K197"/>
  <c r="K199"/>
  <c r="K201"/>
  <c r="K203"/>
  <c r="K205"/>
  <c r="K207"/>
  <c r="K209"/>
  <c r="K211"/>
  <c r="K213"/>
  <c r="K215"/>
  <c r="K148"/>
  <c r="K150"/>
  <c r="K152"/>
  <c r="K154"/>
  <c r="K156"/>
  <c r="K158"/>
  <c r="K160"/>
  <c r="K162"/>
  <c r="K164"/>
  <c r="K166"/>
  <c r="K168"/>
  <c r="K170"/>
  <c r="K172"/>
  <c r="K174"/>
  <c r="K176"/>
  <c r="K178"/>
  <c r="K180"/>
  <c r="K182"/>
  <c r="K184"/>
  <c r="K186"/>
  <c r="K188"/>
  <c r="K190"/>
  <c r="K192"/>
  <c r="K194"/>
  <c r="K196"/>
  <c r="K198"/>
  <c r="K200"/>
  <c r="K202"/>
  <c r="K204"/>
  <c r="K206"/>
  <c r="K208"/>
  <c r="K210"/>
  <c r="K212"/>
  <c r="K214"/>
  <c r="K216"/>
  <c r="O22"/>
  <c r="O24"/>
  <c r="O26"/>
  <c r="O28"/>
  <c r="O30"/>
  <c r="O32"/>
  <c r="O34"/>
  <c r="O36"/>
  <c r="O38"/>
  <c r="O40"/>
  <c r="O42"/>
  <c r="O44"/>
  <c r="O46"/>
  <c r="O48"/>
  <c r="O50"/>
  <c r="O52"/>
  <c r="O54"/>
  <c r="O56"/>
  <c r="O58"/>
  <c r="O60"/>
  <c r="O62"/>
  <c r="O64"/>
  <c r="O66"/>
  <c r="O68"/>
  <c r="O70"/>
  <c r="O72"/>
  <c r="O74"/>
  <c r="O76"/>
  <c r="O78"/>
  <c r="O80"/>
  <c r="O82"/>
  <c r="O84"/>
  <c r="O86"/>
  <c r="O88"/>
  <c r="O90"/>
  <c r="O92"/>
  <c r="O94"/>
  <c r="O96"/>
  <c r="O98"/>
  <c r="O100"/>
  <c r="O102"/>
  <c r="O104"/>
  <c r="O106"/>
  <c r="O108"/>
  <c r="O110"/>
  <c r="O112"/>
  <c r="O114"/>
  <c r="O116"/>
  <c r="O118"/>
  <c r="O120"/>
  <c r="O122"/>
  <c r="O124"/>
  <c r="O126"/>
  <c r="O128"/>
  <c r="O130"/>
  <c r="O132"/>
  <c r="O134"/>
  <c r="O136"/>
  <c r="O138"/>
  <c r="O140"/>
  <c r="O142"/>
  <c r="O144"/>
  <c r="O146"/>
  <c r="O148"/>
  <c r="O150"/>
  <c r="O152"/>
  <c r="O154"/>
  <c r="O156"/>
  <c r="O158"/>
  <c r="O160"/>
  <c r="O162"/>
  <c r="O164"/>
  <c r="O166"/>
  <c r="O168"/>
  <c r="O170"/>
  <c r="O172"/>
  <c r="O174"/>
  <c r="O176"/>
  <c r="O178"/>
  <c r="O180"/>
  <c r="O182"/>
  <c r="O184"/>
  <c r="O186"/>
  <c r="O188"/>
  <c r="O190"/>
  <c r="O192"/>
  <c r="O194"/>
  <c r="O196"/>
  <c r="O198"/>
  <c r="O200"/>
  <c r="O202"/>
  <c r="O204"/>
  <c r="O206"/>
  <c r="O208"/>
  <c r="O210"/>
  <c r="O212"/>
  <c r="O214"/>
  <c r="O216"/>
  <c r="S22"/>
  <c r="S24"/>
  <c r="S26"/>
  <c r="S28"/>
  <c r="S30"/>
  <c r="S32"/>
  <c r="S34"/>
  <c r="S36"/>
  <c r="S38"/>
  <c r="S40"/>
  <c r="S42"/>
  <c r="S44"/>
  <c r="S46"/>
  <c r="S48"/>
  <c r="S50"/>
  <c r="S52"/>
  <c r="S54"/>
  <c r="S56"/>
  <c r="S58"/>
  <c r="S60"/>
  <c r="S62"/>
  <c r="S64"/>
  <c r="S66"/>
  <c r="S68"/>
  <c r="S70"/>
  <c r="S72"/>
  <c r="S74"/>
  <c r="S76"/>
  <c r="S78"/>
  <c r="S80"/>
  <c r="S82"/>
  <c r="S84"/>
  <c r="S86"/>
  <c r="S88"/>
  <c r="S90"/>
  <c r="S92"/>
  <c r="S94"/>
  <c r="S96"/>
  <c r="S98"/>
  <c r="S100"/>
  <c r="S102"/>
  <c r="S104"/>
  <c r="S106"/>
  <c r="S108"/>
  <c r="S110"/>
  <c r="S112"/>
  <c r="S114"/>
  <c r="S116"/>
  <c r="S118"/>
  <c r="S120"/>
  <c r="S122"/>
  <c r="S124"/>
  <c r="S126"/>
  <c r="S128"/>
  <c r="S130"/>
  <c r="S132"/>
  <c r="S134"/>
  <c r="S136"/>
  <c r="S138"/>
  <c r="S140"/>
  <c r="S142"/>
  <c r="S144"/>
  <c r="S146"/>
  <c r="S148"/>
  <c r="S150"/>
  <c r="S152"/>
  <c r="S154"/>
  <c r="S156"/>
  <c r="S158"/>
  <c r="S160"/>
  <c r="S162"/>
  <c r="S164"/>
  <c r="S166"/>
  <c r="S168"/>
  <c r="S170"/>
  <c r="S172"/>
  <c r="S174"/>
  <c r="S176"/>
  <c r="S178"/>
  <c r="S180"/>
  <c r="S182"/>
  <c r="S184"/>
  <c r="S186"/>
  <c r="S188"/>
  <c r="S190"/>
  <c r="S192"/>
  <c r="S194"/>
  <c r="S196"/>
  <c r="S198"/>
  <c r="S200"/>
  <c r="S202"/>
  <c r="S204"/>
  <c r="S206"/>
  <c r="S208"/>
  <c r="S210"/>
  <c r="S212"/>
  <c r="S214"/>
  <c r="S216"/>
  <c r="O21"/>
  <c r="O23"/>
  <c r="O25"/>
  <c r="O27"/>
  <c r="O29"/>
  <c r="O31"/>
  <c r="O33"/>
  <c r="O35"/>
  <c r="O37"/>
  <c r="O39"/>
  <c r="O41"/>
  <c r="O43"/>
  <c r="O45"/>
  <c r="O47"/>
  <c r="O49"/>
  <c r="O51"/>
  <c r="O53"/>
  <c r="O55"/>
  <c r="O57"/>
  <c r="O59"/>
  <c r="O61"/>
  <c r="O63"/>
  <c r="O65"/>
  <c r="O67"/>
  <c r="O69"/>
  <c r="O71"/>
  <c r="O73"/>
  <c r="O75"/>
  <c r="O77"/>
  <c r="O79"/>
  <c r="O81"/>
  <c r="O83"/>
  <c r="O85"/>
  <c r="O87"/>
  <c r="O89"/>
  <c r="O91"/>
  <c r="O93"/>
  <c r="O95"/>
  <c r="O97"/>
  <c r="O99"/>
  <c r="O101"/>
  <c r="O103"/>
  <c r="O105"/>
  <c r="O107"/>
  <c r="O109"/>
  <c r="O111"/>
  <c r="O113"/>
  <c r="O115"/>
  <c r="O117"/>
  <c r="O119"/>
  <c r="O121"/>
  <c r="O123"/>
  <c r="O125"/>
  <c r="O127"/>
  <c r="O129"/>
  <c r="O131"/>
  <c r="O133"/>
  <c r="O135"/>
  <c r="O137"/>
  <c r="O139"/>
  <c r="O141"/>
  <c r="O143"/>
  <c r="O145"/>
  <c r="O147"/>
  <c r="O149"/>
  <c r="O151"/>
  <c r="O153"/>
  <c r="O155"/>
  <c r="O157"/>
  <c r="O159"/>
  <c r="O161"/>
  <c r="O163"/>
  <c r="O165"/>
  <c r="O167"/>
  <c r="O169"/>
  <c r="O171"/>
  <c r="O173"/>
  <c r="O175"/>
  <c r="O177"/>
  <c r="O179"/>
  <c r="O181"/>
  <c r="O183"/>
  <c r="O185"/>
  <c r="O187"/>
  <c r="O189"/>
  <c r="O191"/>
  <c r="O193"/>
  <c r="O195"/>
  <c r="O197"/>
  <c r="O199"/>
  <c r="O201"/>
  <c r="O203"/>
  <c r="O205"/>
  <c r="O207"/>
  <c r="O209"/>
  <c r="O211"/>
  <c r="O213"/>
  <c r="O215"/>
  <c r="S21"/>
  <c r="S23"/>
  <c r="S25"/>
  <c r="S27"/>
  <c r="S29"/>
  <c r="S31"/>
  <c r="S33"/>
  <c r="S35"/>
  <c r="S37"/>
  <c r="S39"/>
  <c r="S41"/>
  <c r="S43"/>
  <c r="S45"/>
  <c r="S47"/>
  <c r="S49"/>
  <c r="S51"/>
  <c r="S53"/>
  <c r="S55"/>
  <c r="S57"/>
  <c r="S59"/>
  <c r="S61"/>
  <c r="S63"/>
  <c r="S65"/>
  <c r="S67"/>
  <c r="S69"/>
  <c r="S71"/>
  <c r="S73"/>
  <c r="S75"/>
  <c r="S77"/>
  <c r="S79"/>
  <c r="S81"/>
  <c r="S83"/>
  <c r="S85"/>
  <c r="S87"/>
  <c r="S89"/>
  <c r="S91"/>
  <c r="S93"/>
  <c r="S95"/>
  <c r="S97"/>
  <c r="S99"/>
  <c r="S101"/>
  <c r="S103"/>
  <c r="S105"/>
  <c r="S107"/>
  <c r="S109"/>
  <c r="S111"/>
  <c r="S113"/>
  <c r="S115"/>
  <c r="S117"/>
  <c r="S119"/>
  <c r="S121"/>
  <c r="S123"/>
  <c r="S125"/>
  <c r="S127"/>
  <c r="S129"/>
  <c r="S131"/>
  <c r="S133"/>
  <c r="S135"/>
  <c r="S137"/>
  <c r="S139"/>
  <c r="S141"/>
  <c r="S143"/>
  <c r="S145"/>
  <c r="S147"/>
  <c r="S149"/>
  <c r="S151"/>
  <c r="S153"/>
  <c r="S155"/>
  <c r="S157"/>
  <c r="S159"/>
  <c r="S161"/>
  <c r="S163"/>
  <c r="S165"/>
  <c r="S167"/>
  <c r="S169"/>
  <c r="S171"/>
  <c r="S173"/>
  <c r="S175"/>
  <c r="S177"/>
  <c r="S179"/>
  <c r="S181"/>
  <c r="S183"/>
  <c r="S185"/>
  <c r="S187"/>
  <c r="S189"/>
  <c r="S191"/>
  <c r="S193"/>
  <c r="S195"/>
  <c r="S197"/>
  <c r="S199"/>
  <c r="S201"/>
  <c r="S203"/>
  <c r="S205"/>
  <c r="S207"/>
  <c r="S209"/>
  <c r="S211"/>
  <c r="S213"/>
  <c r="S215"/>
  <c r="I22" i="13" l="1"/>
  <c r="J22" s="1"/>
  <c r="J23" l="1"/>
  <c r="J255" i="12"/>
  <c r="K255" s="1"/>
  <c r="J254"/>
  <c r="K254" s="1"/>
  <c r="J253"/>
  <c r="K253" s="1"/>
  <c r="J252"/>
  <c r="K252" s="1"/>
  <c r="J251"/>
  <c r="K251" s="1"/>
  <c r="J250"/>
  <c r="K250" s="1"/>
  <c r="J249"/>
  <c r="K249" s="1"/>
  <c r="J248"/>
  <c r="K248" s="1"/>
  <c r="J247"/>
  <c r="K247" s="1"/>
  <c r="J246"/>
  <c r="K246" s="1"/>
  <c r="J245"/>
  <c r="K245" s="1"/>
  <c r="J244"/>
  <c r="K244" s="1"/>
  <c r="J243"/>
  <c r="K243" s="1"/>
  <c r="J242"/>
  <c r="K242" s="1"/>
  <c r="J241"/>
  <c r="K241" s="1"/>
  <c r="J240"/>
  <c r="K240" s="1"/>
  <c r="J239"/>
  <c r="K239" s="1"/>
  <c r="J238"/>
  <c r="K238" s="1"/>
  <c r="J237"/>
  <c r="K237" s="1"/>
  <c r="J236"/>
  <c r="K236" s="1"/>
  <c r="J235"/>
  <c r="K235" s="1"/>
  <c r="J234"/>
  <c r="K234" s="1"/>
  <c r="J233"/>
  <c r="K233" s="1"/>
  <c r="J232"/>
  <c r="K232" s="1"/>
  <c r="J231"/>
  <c r="K231" s="1"/>
  <c r="J230"/>
  <c r="K230" s="1"/>
  <c r="J229"/>
  <c r="K229" s="1"/>
  <c r="J228"/>
  <c r="K228" s="1"/>
  <c r="J227"/>
  <c r="K227" s="1"/>
  <c r="J226"/>
  <c r="K226" s="1"/>
  <c r="J225"/>
  <c r="K225" s="1"/>
  <c r="J224"/>
  <c r="K224" s="1"/>
  <c r="J223"/>
  <c r="K223" s="1"/>
  <c r="J222"/>
  <c r="K222" s="1"/>
  <c r="J221"/>
  <c r="K221" s="1"/>
  <c r="J220"/>
  <c r="K220" s="1"/>
  <c r="J219"/>
  <c r="K219" s="1"/>
  <c r="J218"/>
  <c r="K218" s="1"/>
  <c r="J217"/>
  <c r="K217" s="1"/>
  <c r="J216"/>
  <c r="K216" s="1"/>
  <c r="J215"/>
  <c r="K215" s="1"/>
  <c r="J214"/>
  <c r="K214" s="1"/>
  <c r="J213"/>
  <c r="K213" s="1"/>
  <c r="J212"/>
  <c r="K212" s="1"/>
  <c r="J211"/>
  <c r="K211" s="1"/>
  <c r="J210"/>
  <c r="K210" s="1"/>
  <c r="J209"/>
  <c r="K209" s="1"/>
  <c r="J208"/>
  <c r="K208" s="1"/>
  <c r="J207"/>
  <c r="K207" s="1"/>
  <c r="J206"/>
  <c r="K206" s="1"/>
  <c r="J205"/>
  <c r="K205" s="1"/>
  <c r="J204"/>
  <c r="K204" s="1"/>
  <c r="J203"/>
  <c r="K203" s="1"/>
  <c r="J202"/>
  <c r="K202" s="1"/>
  <c r="J201"/>
  <c r="K201" s="1"/>
  <c r="J200"/>
  <c r="K200" s="1"/>
  <c r="J199"/>
  <c r="K199" s="1"/>
  <c r="J198"/>
  <c r="K198" s="1"/>
  <c r="J197"/>
  <c r="K197" s="1"/>
  <c r="J196"/>
  <c r="K196" s="1"/>
  <c r="J195"/>
  <c r="K195" s="1"/>
  <c r="J194"/>
  <c r="K194" s="1"/>
  <c r="J193"/>
  <c r="K193" s="1"/>
  <c r="J192"/>
  <c r="K192" s="1"/>
  <c r="J191"/>
  <c r="K191" s="1"/>
  <c r="J190"/>
  <c r="K190" s="1"/>
  <c r="J189"/>
  <c r="K189" s="1"/>
  <c r="J188"/>
  <c r="K188" s="1"/>
  <c r="J187"/>
  <c r="K187" s="1"/>
  <c r="J186"/>
  <c r="K186" s="1"/>
  <c r="J185"/>
  <c r="K185" s="1"/>
  <c r="J184"/>
  <c r="K184" s="1"/>
  <c r="J183"/>
  <c r="K183" s="1"/>
  <c r="J182"/>
  <c r="K182" s="1"/>
  <c r="J181"/>
  <c r="K181" s="1"/>
  <c r="J180"/>
  <c r="K180" s="1"/>
  <c r="J179"/>
  <c r="K179" s="1"/>
  <c r="J178"/>
  <c r="K178" s="1"/>
  <c r="J177"/>
  <c r="K177" s="1"/>
  <c r="J176"/>
  <c r="K176" s="1"/>
  <c r="J175"/>
  <c r="K175" s="1"/>
  <c r="J174"/>
  <c r="K174" s="1"/>
  <c r="J173"/>
  <c r="K173" s="1"/>
  <c r="J172"/>
  <c r="K172" s="1"/>
  <c r="J171"/>
  <c r="K171" s="1"/>
  <c r="J170"/>
  <c r="K170" s="1"/>
  <c r="J169"/>
  <c r="K169" s="1"/>
  <c r="J168"/>
  <c r="K168" s="1"/>
  <c r="J167"/>
  <c r="K167" s="1"/>
  <c r="J166"/>
  <c r="K166" s="1"/>
  <c r="J165"/>
  <c r="K165" s="1"/>
  <c r="J164"/>
  <c r="K164" s="1"/>
  <c r="J163"/>
  <c r="K163" s="1"/>
  <c r="J162"/>
  <c r="K162" s="1"/>
  <c r="J161"/>
  <c r="K161" s="1"/>
  <c r="J160"/>
  <c r="K160" s="1"/>
  <c r="J159"/>
  <c r="K159" s="1"/>
  <c r="J158"/>
  <c r="K158" s="1"/>
  <c r="J157"/>
  <c r="K157" s="1"/>
  <c r="J156"/>
  <c r="K156" s="1"/>
  <c r="J155"/>
  <c r="K155" s="1"/>
  <c r="J154"/>
  <c r="K154" s="1"/>
  <c r="J153"/>
  <c r="K153" s="1"/>
  <c r="J152"/>
  <c r="K152" s="1"/>
  <c r="J151"/>
  <c r="K151" s="1"/>
  <c r="J150"/>
  <c r="K150" s="1"/>
  <c r="J149"/>
  <c r="K149" s="1"/>
  <c r="J148"/>
  <c r="K148" s="1"/>
  <c r="J147"/>
  <c r="K147" s="1"/>
  <c r="J146"/>
  <c r="K146" s="1"/>
  <c r="J145"/>
  <c r="K145" s="1"/>
  <c r="J144"/>
  <c r="K144" s="1"/>
  <c r="J143"/>
  <c r="K143" s="1"/>
  <c r="J142"/>
  <c r="K142" s="1"/>
  <c r="J141"/>
  <c r="K141" s="1"/>
  <c r="J140"/>
  <c r="K140" s="1"/>
  <c r="J139"/>
  <c r="K139" s="1"/>
  <c r="J138"/>
  <c r="K138" s="1"/>
  <c r="J137"/>
  <c r="K137" s="1"/>
  <c r="J136"/>
  <c r="K136" s="1"/>
  <c r="J135"/>
  <c r="K135" s="1"/>
  <c r="J134"/>
  <c r="K134" s="1"/>
  <c r="J133"/>
  <c r="K133" s="1"/>
  <c r="J132"/>
  <c r="K132" s="1"/>
  <c r="J131"/>
  <c r="K131" s="1"/>
  <c r="J130"/>
  <c r="K130" s="1"/>
  <c r="J129"/>
  <c r="K129" s="1"/>
  <c r="J128"/>
  <c r="K128" s="1"/>
  <c r="J127"/>
  <c r="K127" s="1"/>
  <c r="J126"/>
  <c r="K126" s="1"/>
  <c r="J125"/>
  <c r="K125" s="1"/>
  <c r="J124"/>
  <c r="K124" s="1"/>
  <c r="J123"/>
  <c r="K123" s="1"/>
  <c r="J122"/>
  <c r="K122" s="1"/>
  <c r="J121"/>
  <c r="K121" s="1"/>
  <c r="J120"/>
  <c r="K120" s="1"/>
  <c r="J119"/>
  <c r="K119" s="1"/>
  <c r="J118"/>
  <c r="K118" s="1"/>
  <c r="J117"/>
  <c r="K117" s="1"/>
  <c r="J116"/>
  <c r="K116" s="1"/>
  <c r="J115"/>
  <c r="K115" s="1"/>
  <c r="J114"/>
  <c r="K114" s="1"/>
  <c r="J113"/>
  <c r="K113" s="1"/>
  <c r="J112"/>
  <c r="K112" s="1"/>
  <c r="J111"/>
  <c r="K111" s="1"/>
  <c r="J110"/>
  <c r="K110" s="1"/>
  <c r="J109"/>
  <c r="K109" s="1"/>
  <c r="J108"/>
  <c r="K108" s="1"/>
  <c r="J107"/>
  <c r="K107" s="1"/>
  <c r="J106"/>
  <c r="K106" s="1"/>
  <c r="J105"/>
  <c r="K105" s="1"/>
  <c r="J104"/>
  <c r="K104" s="1"/>
  <c r="J103"/>
  <c r="K103" s="1"/>
  <c r="J102"/>
  <c r="K102" s="1"/>
  <c r="J101"/>
  <c r="K101" s="1"/>
  <c r="J100"/>
  <c r="K100" s="1"/>
  <c r="J99"/>
  <c r="K99" s="1"/>
  <c r="J98"/>
  <c r="K98" s="1"/>
  <c r="J97"/>
  <c r="K97" s="1"/>
  <c r="J96"/>
  <c r="K96" s="1"/>
  <c r="J95"/>
  <c r="K95" s="1"/>
  <c r="J94"/>
  <c r="K94" s="1"/>
  <c r="J93"/>
  <c r="K93" s="1"/>
  <c r="J92"/>
  <c r="K92" s="1"/>
  <c r="G256"/>
  <c r="J91"/>
  <c r="K91" s="1"/>
  <c r="J90"/>
  <c r="K90" s="1"/>
  <c r="J89"/>
  <c r="K89" s="1"/>
  <c r="J88"/>
  <c r="K88" s="1"/>
  <c r="J87"/>
  <c r="K87" s="1"/>
  <c r="J86"/>
  <c r="K86" s="1"/>
  <c r="J85"/>
  <c r="K85" s="1"/>
  <c r="J84"/>
  <c r="K84" s="1"/>
  <c r="J83"/>
  <c r="K83" s="1"/>
  <c r="J82"/>
  <c r="K82" s="1"/>
  <c r="J81"/>
  <c r="K81" s="1"/>
  <c r="J80"/>
  <c r="K80" s="1"/>
  <c r="J79"/>
  <c r="K79" s="1"/>
  <c r="J78"/>
  <c r="K78" s="1"/>
  <c r="J77"/>
  <c r="K77" s="1"/>
  <c r="J76"/>
  <c r="K76" s="1"/>
  <c r="J75"/>
  <c r="K75" s="1"/>
  <c r="J74"/>
  <c r="K74" s="1"/>
  <c r="J73"/>
  <c r="K73" s="1"/>
  <c r="J72"/>
  <c r="K72" s="1"/>
  <c r="J71"/>
  <c r="K71" s="1"/>
  <c r="J70"/>
  <c r="K70" s="1"/>
  <c r="J69"/>
  <c r="K69" s="1"/>
  <c r="J68"/>
  <c r="K68" s="1"/>
  <c r="J67"/>
  <c r="K67" s="1"/>
  <c r="J66"/>
  <c r="K66" s="1"/>
  <c r="J65"/>
  <c r="K65" s="1"/>
  <c r="J64"/>
  <c r="K64" s="1"/>
  <c r="J63"/>
  <c r="K63" s="1"/>
  <c r="J62"/>
  <c r="K62" s="1"/>
  <c r="J61"/>
  <c r="K61" s="1"/>
  <c r="J60"/>
  <c r="K60" s="1"/>
  <c r="J59"/>
  <c r="K59" s="1"/>
  <c r="J58"/>
  <c r="K58" s="1"/>
  <c r="J57"/>
  <c r="K57" s="1"/>
  <c r="J56"/>
  <c r="K56" s="1"/>
  <c r="J55"/>
  <c r="K55" s="1"/>
  <c r="J54"/>
  <c r="K54" s="1"/>
  <c r="J53"/>
  <c r="K53" s="1"/>
  <c r="J52"/>
  <c r="K52" s="1"/>
  <c r="J51"/>
  <c r="K51" s="1"/>
  <c r="J50"/>
  <c r="K50" s="1"/>
  <c r="J49"/>
  <c r="K49" s="1"/>
  <c r="J48"/>
  <c r="K48" s="1"/>
  <c r="J47"/>
  <c r="K47" s="1"/>
  <c r="J46"/>
  <c r="K46" s="1"/>
  <c r="J45"/>
  <c r="K45" s="1"/>
  <c r="J44"/>
  <c r="K44" s="1"/>
  <c r="J43"/>
  <c r="K43" s="1"/>
  <c r="J42"/>
  <c r="K42" s="1"/>
  <c r="J41"/>
  <c r="K41" s="1"/>
  <c r="J40"/>
  <c r="K40" s="1"/>
  <c r="J39"/>
  <c r="K39" s="1"/>
  <c r="J38"/>
  <c r="K38" s="1"/>
  <c r="J37"/>
  <c r="K37" s="1"/>
  <c r="J36"/>
  <c r="K36" s="1"/>
  <c r="J35"/>
  <c r="K35" s="1"/>
  <c r="J34"/>
  <c r="K34" s="1"/>
  <c r="J33"/>
  <c r="K33" s="1"/>
  <c r="J32"/>
  <c r="K32" s="1"/>
  <c r="J31"/>
  <c r="K31" s="1"/>
  <c r="J30"/>
  <c r="K30" s="1"/>
  <c r="J29"/>
  <c r="K29" s="1"/>
  <c r="J28"/>
  <c r="K28" s="1"/>
  <c r="J27"/>
  <c r="K27" s="1"/>
  <c r="J26"/>
  <c r="K26" s="1"/>
  <c r="J25"/>
  <c r="K25" s="1"/>
  <c r="J24"/>
  <c r="K24" s="1"/>
  <c r="J23"/>
  <c r="K23" s="1"/>
  <c r="J22"/>
  <c r="K22" s="1"/>
  <c r="J21"/>
  <c r="K21" s="1"/>
  <c r="J20"/>
  <c r="K20" s="1"/>
  <c r="K256" l="1"/>
  <c r="H20" i="10"/>
  <c r="I20" s="1"/>
  <c r="I22" s="1"/>
  <c r="I26" l="1"/>
  <c r="H92" i="5"/>
  <c r="K21" l="1"/>
  <c r="L21" s="1"/>
  <c r="K22"/>
  <c r="L22" s="1"/>
  <c r="K23"/>
  <c r="L23" s="1"/>
  <c r="K24"/>
  <c r="L24" s="1"/>
  <c r="K25"/>
  <c r="L25" s="1"/>
  <c r="K26"/>
  <c r="L26" s="1"/>
  <c r="K27"/>
  <c r="L27" s="1"/>
  <c r="K28"/>
  <c r="L28" s="1"/>
  <c r="K29"/>
  <c r="L29" s="1"/>
  <c r="K30"/>
  <c r="L30" s="1"/>
  <c r="K31"/>
  <c r="L31" s="1"/>
  <c r="K32"/>
  <c r="L32" s="1"/>
  <c r="K33"/>
  <c r="L33" s="1"/>
  <c r="K34"/>
  <c r="L34" s="1"/>
  <c r="K35"/>
  <c r="L35" s="1"/>
  <c r="K36"/>
  <c r="L36" s="1"/>
  <c r="K37"/>
  <c r="L37" s="1"/>
  <c r="K38"/>
  <c r="L38" s="1"/>
  <c r="K39"/>
  <c r="L39" s="1"/>
  <c r="K40"/>
  <c r="L40" s="1"/>
  <c r="K41"/>
  <c r="L41" s="1"/>
  <c r="K42"/>
  <c r="L42" s="1"/>
  <c r="K43"/>
  <c r="L43" s="1"/>
  <c r="K44"/>
  <c r="L44" s="1"/>
  <c r="K45"/>
  <c r="L45" s="1"/>
  <c r="K46"/>
  <c r="L46" s="1"/>
  <c r="K47"/>
  <c r="L47" s="1"/>
  <c r="K48"/>
  <c r="L48" s="1"/>
  <c r="K49"/>
  <c r="L49" s="1"/>
  <c r="K50"/>
  <c r="L50" s="1"/>
  <c r="K51"/>
  <c r="L51" s="1"/>
  <c r="K52"/>
  <c r="L52" s="1"/>
  <c r="K53"/>
  <c r="L53" s="1"/>
  <c r="K54"/>
  <c r="L54" s="1"/>
  <c r="K55"/>
  <c r="L55" s="1"/>
  <c r="K56"/>
  <c r="L56" s="1"/>
  <c r="K57"/>
  <c r="L57" s="1"/>
  <c r="K58"/>
  <c r="L58" s="1"/>
  <c r="K59"/>
  <c r="L59" s="1"/>
  <c r="K60"/>
  <c r="L60" s="1"/>
  <c r="K61"/>
  <c r="L61" s="1"/>
  <c r="K62"/>
  <c r="L62" s="1"/>
  <c r="K63"/>
  <c r="L63" s="1"/>
  <c r="K64"/>
  <c r="L64" s="1"/>
  <c r="K65"/>
  <c r="L65" s="1"/>
  <c r="K66"/>
  <c r="L66" s="1"/>
  <c r="K67"/>
  <c r="L67" s="1"/>
  <c r="K68"/>
  <c r="L68" s="1"/>
  <c r="K69"/>
  <c r="L69" s="1"/>
  <c r="K70"/>
  <c r="L70" s="1"/>
  <c r="K71"/>
  <c r="L71" s="1"/>
  <c r="K72"/>
  <c r="L72" s="1"/>
  <c r="K73"/>
  <c r="L73" s="1"/>
  <c r="K74"/>
  <c r="L74" s="1"/>
  <c r="K75"/>
  <c r="L75" s="1"/>
  <c r="K76"/>
  <c r="L76" s="1"/>
  <c r="K77"/>
  <c r="L77" s="1"/>
  <c r="K78"/>
  <c r="L78" s="1"/>
  <c r="K79"/>
  <c r="L79" s="1"/>
  <c r="K80"/>
  <c r="L80" s="1"/>
  <c r="K81"/>
  <c r="L81" s="1"/>
  <c r="K82"/>
  <c r="L82" s="1"/>
  <c r="K83"/>
  <c r="L83" s="1"/>
  <c r="K84"/>
  <c r="L84" s="1"/>
  <c r="K85"/>
  <c r="L85" s="1"/>
  <c r="K86"/>
  <c r="L86" s="1"/>
  <c r="K87"/>
  <c r="L87" s="1"/>
  <c r="K88"/>
  <c r="L88" s="1"/>
  <c r="K89"/>
  <c r="L89" s="1"/>
  <c r="K90"/>
  <c r="L90" s="1"/>
  <c r="K91"/>
  <c r="L91" s="1"/>
  <c r="K20"/>
  <c r="L20" s="1"/>
  <c r="L92" l="1"/>
</calcChain>
</file>

<file path=xl/sharedStrings.xml><?xml version="1.0" encoding="utf-8"?>
<sst xmlns="http://schemas.openxmlformats.org/spreadsheetml/2006/main" count="1685" uniqueCount="916">
  <si>
    <t>CONCEPTOS A TENER EN CUENTA</t>
  </si>
  <si>
    <t>El presente cuadro es de carácter informativo, no se debe diligenciar. Sin embargo se entiende que la cotización incluye la totalidad de los conceptos relacionados a continuación.</t>
  </si>
  <si>
    <t>POLIZAS PARA LEGALIZACIÓN DEL CONTRATO</t>
  </si>
  <si>
    <t>CONCEPTO</t>
  </si>
  <si>
    <t>COBERTURA</t>
  </si>
  <si>
    <t>PLAZO 
(En Meses)</t>
  </si>
  <si>
    <t>Garantía de Seriedad de la oferta</t>
  </si>
  <si>
    <t>Plazo de Ejecución</t>
  </si>
  <si>
    <t>Cumplimiento</t>
  </si>
  <si>
    <t>Plazo de ejecución + 4 meses mas</t>
  </si>
  <si>
    <t>Salarios, Prestaciones</t>
  </si>
  <si>
    <t>Plazo de ejecución + 36 meses mas</t>
  </si>
  <si>
    <t>Calidad de los Servicios</t>
  </si>
  <si>
    <t>Responsabilidad civil extracontraactual</t>
  </si>
  <si>
    <t>FORMATO INFORMACIÓN GENERAL Y FINANCIERA DE PROVEEDORES</t>
  </si>
  <si>
    <t>CIUDAD</t>
  </si>
  <si>
    <t>FECHA</t>
  </si>
  <si>
    <t>PERSONA</t>
  </si>
  <si>
    <t>NATURAL</t>
  </si>
  <si>
    <t>DD</t>
  </si>
  <si>
    <t>MM</t>
  </si>
  <si>
    <t>AA</t>
  </si>
  <si>
    <t>JURIDICA</t>
  </si>
  <si>
    <t xml:space="preserve"> 1.  INFORMACIÓN GENERAL</t>
  </si>
  <si>
    <t xml:space="preserve">1.1. Identificación. </t>
  </si>
  <si>
    <t>PERSONAS 
NATURALES</t>
  </si>
  <si>
    <t>NOMBRE COMERCIAL</t>
  </si>
  <si>
    <t>NOMBRES Y APELLIDOS</t>
  </si>
  <si>
    <t>CÉDULA</t>
  </si>
  <si>
    <t>PERSONAS 
JURIDICAS</t>
  </si>
  <si>
    <t>RAZÓN SOCIAL</t>
  </si>
  <si>
    <t>NIT</t>
  </si>
  <si>
    <t>DV</t>
  </si>
  <si>
    <t xml:space="preserve">DIRECCIÓN </t>
  </si>
  <si>
    <t>TELÉFONO</t>
  </si>
  <si>
    <t>FAX</t>
  </si>
  <si>
    <t>PAGINA WEB</t>
  </si>
  <si>
    <t>TIEMPO DE CONSTITUCION</t>
  </si>
  <si>
    <t>OTROS</t>
  </si>
  <si>
    <t>(Años)</t>
  </si>
  <si>
    <t>1.2. Personas de Contacto</t>
  </si>
  <si>
    <t>GERENTE GENERAL</t>
  </si>
  <si>
    <t>E-MAIL</t>
  </si>
  <si>
    <t>TELEFONO</t>
  </si>
  <si>
    <t>EXT.</t>
  </si>
  <si>
    <t>CELULAR</t>
  </si>
  <si>
    <t>DIRECTOR COMERCIAL</t>
  </si>
  <si>
    <t>1.3. Descripción de la Compañía.</t>
  </si>
  <si>
    <t>PRODUCTOS Y/O SERVICIOS (incluir en esta casilla un listado o breve descripción de los produtos y/o servicios que ofrece la compañía).</t>
  </si>
  <si>
    <t>NUMERO DE EMPLEADOS</t>
  </si>
  <si>
    <t>Códigos CIIU</t>
  </si>
  <si>
    <t>Código de Actividad CIIU a Declarar</t>
  </si>
  <si>
    <t>Descripción  Actividad Económica CIIU</t>
  </si>
  <si>
    <t xml:space="preserve">INDICADOR  </t>
  </si>
  <si>
    <t>DESCRIPCIÓN</t>
  </si>
  <si>
    <t>VALOR</t>
  </si>
  <si>
    <t>Patrimonio</t>
  </si>
  <si>
    <t>Patrimonio total</t>
  </si>
  <si>
    <t>En pesos</t>
  </si>
  <si>
    <t>Capital real del proponente</t>
  </si>
  <si>
    <t>Capital social efectivamente pagado más las reservas constituidas, más las utilidades retenidas, más las utilidades del ejercicio.</t>
  </si>
  <si>
    <t>Liquidez</t>
  </si>
  <si>
    <t>Activo corriente sobre pasivo corriente</t>
  </si>
  <si>
    <t>Veces</t>
  </si>
  <si>
    <t>Nivel de endeudamiento</t>
  </si>
  <si>
    <t>Pasivo total sobre activo total</t>
  </si>
  <si>
    <t>Porcentaje</t>
  </si>
  <si>
    <t>Capital de trabajo</t>
  </si>
  <si>
    <t>Activo corriente menos pasivo corriente</t>
  </si>
  <si>
    <t>Indicador de Riesgo</t>
  </si>
  <si>
    <t>Activos fijos sobre el patrimonio neto</t>
  </si>
  <si>
    <t xml:space="preserve">EBITDA </t>
  </si>
  <si>
    <t xml:space="preserve">Utilidad operacional más depreciaciones y amortizaciones. </t>
  </si>
  <si>
    <t>Crecimiento EBITDA</t>
  </si>
  <si>
    <t>Rotación del inventario</t>
  </si>
  <si>
    <t>Costos de ventas sobre inventario</t>
  </si>
  <si>
    <t>Ingresos brutos operacionales</t>
  </si>
  <si>
    <t>OTRA INFORMACION RELEVANTE</t>
  </si>
  <si>
    <t xml:space="preserve">EMPRESA: </t>
  </si>
  <si>
    <t>CONTACTO:</t>
  </si>
  <si>
    <t>FECHA:</t>
  </si>
  <si>
    <t>CARGO:</t>
  </si>
  <si>
    <t>E-MAIL:</t>
  </si>
  <si>
    <r>
      <rPr>
        <b/>
        <sz val="10"/>
        <color theme="1"/>
        <rFont val="Arial"/>
        <family val="2"/>
      </rPr>
      <t>NOTA (1)</t>
    </r>
    <r>
      <rPr>
        <sz val="10"/>
        <color theme="1"/>
        <rFont val="Arial"/>
        <family val="2"/>
      </rPr>
      <t xml:space="preserve"> :por favor diligenciar solo las celdas en AMARILLO. se deben llenar todas las casillas.</t>
    </r>
  </si>
  <si>
    <t>La presente Cotización  incluye todos los costos directos e indirectos en que incurra la empresa contratista durante la ejecución del contrato. Así mismo esta cotización cuenta con las obligaciones tributarias de acuerdo con las normas aplicables para el tipo de servicio y contrato correspondiente, y los costos de las pólizas.</t>
  </si>
  <si>
    <t>La presente cotización incluye todos los gastos para cumplir cabalmente con el contrato,  de acuerdo con las especificaciones de la Ficha Técnica del Servicio.</t>
  </si>
  <si>
    <t>La presente cotización se remite como parte del estudio de mercado, previo a la contratación, y no implica ninguna obligación de contratar.</t>
  </si>
  <si>
    <t>2. INFORMACIÓN FINANCIERA  - A DICIEMBRE 31 DE 2012</t>
  </si>
  <si>
    <t>Tarifa IVA</t>
  </si>
  <si>
    <r>
      <rPr>
        <b/>
        <sz val="10"/>
        <color theme="1"/>
        <rFont val="Arial"/>
        <family val="2"/>
      </rPr>
      <t>NOTA (6)</t>
    </r>
    <r>
      <rPr>
        <sz val="10"/>
        <color theme="1"/>
        <rFont val="Arial"/>
        <family val="2"/>
      </rPr>
      <t>: no modificar , agregar o quitar ningún ítem o subitem</t>
    </r>
  </si>
  <si>
    <t>Cobertura: Corresponde al porcentaje del valor total del contrato a amparar.</t>
  </si>
  <si>
    <r>
      <rPr>
        <b/>
        <sz val="10"/>
        <color theme="1"/>
        <rFont val="Arial"/>
        <family val="2"/>
      </rPr>
      <t>NOTA (3)</t>
    </r>
    <r>
      <rPr>
        <sz val="10"/>
        <color theme="1"/>
        <rFont val="Arial"/>
        <family val="2"/>
      </rPr>
      <t>: El valor de la cotización deber ser expresado en PESOS COLOMBIANOS.</t>
    </r>
  </si>
  <si>
    <t>Tarifa ICA por Mil
(incluir el valor que corresponda a la agrupación y a la actividad)</t>
  </si>
  <si>
    <t>EBITDA del último año (2012) sobre el EBITDA del año inmediatamente anterior (2011)</t>
  </si>
  <si>
    <t>La presente cotización tiene una vigencia de 90 dias</t>
  </si>
  <si>
    <t>Regional</t>
  </si>
  <si>
    <t>Municipio</t>
  </si>
  <si>
    <t>Dirección</t>
  </si>
  <si>
    <t>Cll 22 No 17 A -07</t>
  </si>
  <si>
    <t>Calle 12 No. 8-34</t>
  </si>
  <si>
    <t>Carrera 5 No. 7 - 05 Esquina, Manzanares</t>
  </si>
  <si>
    <t>Calle 11 N. 18 22</t>
  </si>
  <si>
    <t xml:space="preserve">Calle 6 Carrera 26 Barrio Santa Helena, Popayán </t>
  </si>
  <si>
    <t>CRA 18 NO 9ª-34  Barrio San Pedro</t>
  </si>
  <si>
    <t>Carrera 6 N. 33 90</t>
  </si>
  <si>
    <t>Calle 7 No. 10-64</t>
  </si>
  <si>
    <t>Carrera 15 N. 21 70</t>
  </si>
  <si>
    <t>Cl. 15 N. 8 86</t>
  </si>
  <si>
    <t>Calle 36 No. 36-18 Barrio Barzal.</t>
  </si>
  <si>
    <t>Cra. 12 # 20-21</t>
  </si>
  <si>
    <t>Carrera 23 Calles 3ra y 4ta Barrio Sesenta Casas</t>
  </si>
  <si>
    <t>Cll 6 No. 1 - 82</t>
  </si>
  <si>
    <t>Pueblo viejo  providencias islas </t>
  </si>
  <si>
    <t>CRA 8 NO. 16 - 66</t>
  </si>
  <si>
    <t>Calle La Pajuela Diagonal al Hospital Universitario de Sincelejo</t>
  </si>
  <si>
    <t>CRA 6 NO. 9 - 61</t>
  </si>
  <si>
    <t>600 VA</t>
  </si>
  <si>
    <t>Calle 6 Carrera 26 Esquina</t>
  </si>
  <si>
    <t>Capacidad en Kva UPS a Suministrar</t>
  </si>
  <si>
    <t>Clase de UPS a Suministrar</t>
  </si>
  <si>
    <t>Amazonas</t>
  </si>
  <si>
    <t>Puerto Nariño</t>
  </si>
  <si>
    <t>Arauca</t>
  </si>
  <si>
    <t>Tame</t>
  </si>
  <si>
    <t>Bogotá</t>
  </si>
  <si>
    <t>Bolivar</t>
  </si>
  <si>
    <t>Cartagena</t>
  </si>
  <si>
    <t>Boyacá</t>
  </si>
  <si>
    <t>Tunja</t>
  </si>
  <si>
    <t>Duitama</t>
  </si>
  <si>
    <t>Sogamoso</t>
  </si>
  <si>
    <t>Garagoa</t>
  </si>
  <si>
    <t>Caldas</t>
  </si>
  <si>
    <t>Manizales</t>
  </si>
  <si>
    <t>Caqueta</t>
  </si>
  <si>
    <t>Florencia</t>
  </si>
  <si>
    <t>Casanare</t>
  </si>
  <si>
    <t>Yopal</t>
  </si>
  <si>
    <t>Paz De Ariporo</t>
  </si>
  <si>
    <t>Cauca</t>
  </si>
  <si>
    <t>Popayan</t>
  </si>
  <si>
    <t>Cesar</t>
  </si>
  <si>
    <t>Codazzi</t>
  </si>
  <si>
    <t>Choco</t>
  </si>
  <si>
    <t>Quibdo</t>
  </si>
  <si>
    <t>Tado</t>
  </si>
  <si>
    <t>Córdoba</t>
  </si>
  <si>
    <t>Monteria</t>
  </si>
  <si>
    <t>Montelibano</t>
  </si>
  <si>
    <t>San Andres De Sotavento</t>
  </si>
  <si>
    <t>Cundinamarca</t>
  </si>
  <si>
    <t>Caqueza</t>
  </si>
  <si>
    <t>Ubate</t>
  </si>
  <si>
    <t>Guajira</t>
  </si>
  <si>
    <t>Riohacha</t>
  </si>
  <si>
    <t>Guainia</t>
  </si>
  <si>
    <t xml:space="preserve">Puerto Inirida </t>
  </si>
  <si>
    <t>Guaviare</t>
  </si>
  <si>
    <t>Calmar</t>
  </si>
  <si>
    <t>El Retorno</t>
  </si>
  <si>
    <t>Miraflores</t>
  </si>
  <si>
    <t>Huila</t>
  </si>
  <si>
    <t>Neiva</t>
  </si>
  <si>
    <t>Garzon</t>
  </si>
  <si>
    <t>Pitalito</t>
  </si>
  <si>
    <t>Magdalena</t>
  </si>
  <si>
    <t>Cienaga</t>
  </si>
  <si>
    <t>Santa Marta</t>
  </si>
  <si>
    <t>Meta</t>
  </si>
  <si>
    <t>Villavicencio</t>
  </si>
  <si>
    <t>Sede Dirección General</t>
  </si>
  <si>
    <t>Nariño</t>
  </si>
  <si>
    <t>Pasto</t>
  </si>
  <si>
    <t xml:space="preserve">El Charco </t>
  </si>
  <si>
    <t>La Cruz</t>
  </si>
  <si>
    <t>Norte De Santander</t>
  </si>
  <si>
    <t>Pamplona</t>
  </si>
  <si>
    <t>Quindio</t>
  </si>
  <si>
    <t>Armenia</t>
  </si>
  <si>
    <t>Risaralda</t>
  </si>
  <si>
    <t>Pereira</t>
  </si>
  <si>
    <t>San Andres</t>
  </si>
  <si>
    <t>San Andres Islas</t>
  </si>
  <si>
    <t>Providencia</t>
  </si>
  <si>
    <t>Santander</t>
  </si>
  <si>
    <t>San Gil</t>
  </si>
  <si>
    <t>Sucre</t>
  </si>
  <si>
    <t>Sincelejo</t>
  </si>
  <si>
    <t>La Mojana</t>
  </si>
  <si>
    <t>Tolima</t>
  </si>
  <si>
    <t>Ibague</t>
  </si>
  <si>
    <t>Espinal</t>
  </si>
  <si>
    <t>Valle</t>
  </si>
  <si>
    <t>Santiago De Cali</t>
  </si>
  <si>
    <t>Cartago</t>
  </si>
  <si>
    <t>Palmira</t>
  </si>
  <si>
    <t>Buenaventura</t>
  </si>
  <si>
    <t>Roldanillo</t>
  </si>
  <si>
    <t>Sevilla</t>
  </si>
  <si>
    <t>Tulua</t>
  </si>
  <si>
    <t>Vichada</t>
  </si>
  <si>
    <t>Santa Rosalia</t>
  </si>
  <si>
    <t>No. 
Anexo No 1</t>
  </si>
  <si>
    <t>Carrera 13 No. 18 - 38</t>
  </si>
  <si>
    <t>Carrera 21 No.  37 - 79  sur</t>
  </si>
  <si>
    <t>Carrera 20 No. 14-100</t>
  </si>
  <si>
    <t xml:space="preserve">Carrera 4a No. 5-10 </t>
  </si>
  <si>
    <t>Carrera 1 No 21-96</t>
  </si>
  <si>
    <t>Carrera 17 No. 24-66</t>
  </si>
  <si>
    <t>Carrera 6 No.12 - 56</t>
  </si>
  <si>
    <t>Carrera 6a No, 4-14</t>
  </si>
  <si>
    <t>Carrera 5 Norte No.10-34 Escuela Elvira Peña</t>
  </si>
  <si>
    <t>Carrera 49 enseguida Banco Agrario(promiscuos)</t>
  </si>
  <si>
    <t>Carrera 25 No. 32-25</t>
  </si>
  <si>
    <t>Calle  9 Nro. 8 - 55 </t>
  </si>
  <si>
    <t>Calle  22 4-70  Edificio Galaxia 2o. Piso</t>
  </si>
  <si>
    <t>Calle 5 NO. 7-81</t>
  </si>
  <si>
    <t>Calle 38 No 6-52 URI</t>
  </si>
  <si>
    <t>Calle 11 NO 4 – 59  </t>
  </si>
  <si>
    <t>Calle 13 No. 1 Norte 48</t>
  </si>
  <si>
    <t>Calle 29 No. 28-19 2o. Piso</t>
  </si>
  <si>
    <t>Municipio de Puerto Nariño</t>
  </si>
  <si>
    <t>Carrera 14 NO. 15 - 57 Barrio Centro</t>
  </si>
  <si>
    <t>Calle 7 # 22-90 Centro</t>
  </si>
  <si>
    <t>Calle 14 NO. 4-30 Centro</t>
  </si>
  <si>
    <t>Calle 7 No. 9 - 07 Centro</t>
  </si>
  <si>
    <t>Calle 8 No. 6 - 38 Centro</t>
  </si>
  <si>
    <t>Calle 12 NO. 13 - 04. Centro</t>
  </si>
  <si>
    <t>Barrio EL Centro</t>
  </si>
  <si>
    <t>Diagonal 34  No. 5 -18 Piso 3</t>
  </si>
  <si>
    <t>Carrera 11 No. 10-64 Pisos 4-5</t>
  </si>
  <si>
    <t xml:space="preserve">Calle 64Sur 80-21 Bosa Centro </t>
  </si>
  <si>
    <t>Calle Bogotá 43 NO. 14A - 34 Barrio Torices</t>
  </si>
  <si>
    <t>Carrera 20A  24-46,  Antiguo Inurbe, 2 Piso CTI</t>
  </si>
  <si>
    <t>Calle 12 No3B-31 Barrio Porvenir</t>
  </si>
  <si>
    <t>Avenida Carrera 68 No 64C - 75</t>
  </si>
  <si>
    <t>Transversal 7 NO. 7-10</t>
  </si>
  <si>
    <t>Calle 7 # 10-46  Barrio las Ferias</t>
  </si>
  <si>
    <t>Carrera 17  No. 10-45 - Barrio Valencia URI Popayán</t>
  </si>
  <si>
    <t>Calle 22#15-57 Barrio Fatima</t>
  </si>
  <si>
    <t>Calle 28 B No. 8-48 , enseguida del Edificio Fisoter -  Barrio Maldonado</t>
  </si>
  <si>
    <t>Calle 20 No 3-11 Barrio la Yesquita (Edificio Fiscalia 3er Piso)</t>
  </si>
  <si>
    <t>Avenida 4 No. 2-127 B. Las Villas</t>
  </si>
  <si>
    <t xml:space="preserve">Transversal 6 Avenida Circunvalar Frente al antiguo CADS </t>
  </si>
  <si>
    <t>Calle Principal Frente a la   Alcaldia</t>
  </si>
  <si>
    <t>Barrio el Progreso</t>
  </si>
  <si>
    <t>Carrera 15 No. 1 - 84 San Mateo</t>
  </si>
  <si>
    <t>Calle 19 No. 21A29 Complejo Bancario</t>
  </si>
  <si>
    <t>Barrio EL CANAL, Edificio Corponariño</t>
  </si>
  <si>
    <t>Carrera 10 NO. 2- 25, Antigua Alcaldía, Segundo Piso</t>
  </si>
  <si>
    <t>Calle 39 Carrera 25 ESQUINA Edificio Davivienda</t>
  </si>
  <si>
    <t>Carrera 10 Sur  No 46-80 zona industrial El Payaso. Fiscalia  bloque 3 Piso 1</t>
  </si>
  <si>
    <t>AV. Carrera 5 Nº 43 - 23 Frente Piscinas Olimpica</t>
  </si>
  <si>
    <t>Edificio CONQUISTADORES - AvenidaD Roosbelt N.38-32 Piso 1</t>
  </si>
  <si>
    <t xml:space="preserve">
Calle 37 No 1N-00   Barrio Campo Alegre</t>
  </si>
  <si>
    <t>Calle 39 No 23-09 Barrio Bizerta Trasladada a Edificio Fiscalia</t>
  </si>
  <si>
    <t>Precio Unitario UPS
Antes de IVA</t>
  </si>
  <si>
    <t>A</t>
  </si>
  <si>
    <t>B</t>
  </si>
  <si>
    <t>E</t>
  </si>
  <si>
    <t>F</t>
  </si>
  <si>
    <t>T</t>
  </si>
  <si>
    <t>U</t>
  </si>
  <si>
    <t>Número de UPS  para Suministro</t>
  </si>
  <si>
    <t>TOTAL</t>
  </si>
  <si>
    <r>
      <rPr>
        <b/>
        <sz val="10"/>
        <color theme="1"/>
        <rFont val="Arial"/>
        <family val="2"/>
      </rPr>
      <t>NOTA (2)</t>
    </r>
    <r>
      <rPr>
        <sz val="10"/>
        <color theme="1"/>
        <rFont val="Arial"/>
        <family val="2"/>
      </rPr>
      <t>: Revisar todos los requerimientos que se exponen en el documento "Ficha Tecnica" anexo.</t>
    </r>
  </si>
  <si>
    <r>
      <rPr>
        <b/>
        <sz val="10"/>
        <color theme="1"/>
        <rFont val="Arial"/>
        <family val="2"/>
      </rPr>
      <t>NOTA (5)</t>
    </r>
    <r>
      <rPr>
        <sz val="10"/>
        <color theme="1"/>
        <rFont val="Arial"/>
        <family val="2"/>
      </rPr>
      <t>: Los valores unitarios deberán aproximarse por exceso o por defecto al entero más cercano. si la cifra no está aproximada y aparece con 50 centavos, el ICBF aproximará al entero inferior</t>
    </r>
  </si>
  <si>
    <r>
      <rPr>
        <b/>
        <sz val="10"/>
        <color theme="1"/>
        <rFont val="Arial"/>
        <family val="2"/>
      </rPr>
      <t>NOTA (4)</t>
    </r>
    <r>
      <rPr>
        <sz val="10"/>
        <color theme="1"/>
        <rFont val="Arial"/>
        <family val="2"/>
      </rPr>
      <t>: Asignar precio sin incluir el IVA en las celdas de la columna "I"  -  Asignar la tarifa de IVA que corresponda en las celdas de la columna "J"</t>
    </r>
  </si>
  <si>
    <t>Monofásicas</t>
  </si>
  <si>
    <t>Bifásicas</t>
  </si>
  <si>
    <t>Trifásicas</t>
  </si>
  <si>
    <t>Precio Unitario UPS Reubicada
Antes de IVA</t>
  </si>
  <si>
    <t>Precio 
Unitario UPS
Incluido IVA</t>
  </si>
  <si>
    <t>Precio Total UPS
Incluido IVA</t>
  </si>
  <si>
    <t>Precio Unitario 
UPS Reubicada
Incluido IVA</t>
  </si>
  <si>
    <t>Precio Total 
UPS Reubicadas
Incluido IVA</t>
  </si>
  <si>
    <t>SERVICIO</t>
  </si>
  <si>
    <r>
      <rPr>
        <b/>
        <sz val="8"/>
        <color theme="1"/>
        <rFont val="Arial"/>
        <family val="2"/>
      </rPr>
      <t>NOTA (1)</t>
    </r>
    <r>
      <rPr>
        <sz val="8"/>
        <color theme="1"/>
        <rFont val="Arial"/>
        <family val="2"/>
      </rPr>
      <t xml:space="preserve"> :por favor diligenciar solo las celdas en AMARILLO. se deben llenar todas las casillas.</t>
    </r>
  </si>
  <si>
    <r>
      <rPr>
        <b/>
        <sz val="8"/>
        <color theme="1"/>
        <rFont val="Arial"/>
        <family val="2"/>
      </rPr>
      <t>NOTA (2)</t>
    </r>
    <r>
      <rPr>
        <sz val="8"/>
        <color theme="1"/>
        <rFont val="Arial"/>
        <family val="2"/>
      </rPr>
      <t>: Revisar todos los requerimientos que se exponen en el documento "Ficha Tecnica" anexo.</t>
    </r>
  </si>
  <si>
    <r>
      <rPr>
        <b/>
        <sz val="8"/>
        <color theme="1"/>
        <rFont val="Arial"/>
        <family val="2"/>
      </rPr>
      <t>NOTA (3)</t>
    </r>
    <r>
      <rPr>
        <sz val="8"/>
        <color theme="1"/>
        <rFont val="Arial"/>
        <family val="2"/>
      </rPr>
      <t>: El valor de la cotización deber ser expresado en PESOS COLOMBIANOS.</t>
    </r>
  </si>
  <si>
    <r>
      <rPr>
        <b/>
        <sz val="8"/>
        <color theme="1"/>
        <rFont val="Arial"/>
        <family val="2"/>
      </rPr>
      <t>NOTA (5)</t>
    </r>
    <r>
      <rPr>
        <sz val="8"/>
        <color theme="1"/>
        <rFont val="Arial"/>
        <family val="2"/>
      </rPr>
      <t>: Los valores unitarios deberán aproximarse por exceso o por defecto al entero más cercano. si la cifra no está aproximada y aparece con 50 centavos, el ICBF aproximará al entero inferior</t>
    </r>
  </si>
  <si>
    <r>
      <rPr>
        <b/>
        <sz val="8"/>
        <color theme="1"/>
        <rFont val="Arial"/>
        <family val="2"/>
      </rPr>
      <t>NOTA (6)</t>
    </r>
    <r>
      <rPr>
        <sz val="8"/>
        <color theme="1"/>
        <rFont val="Arial"/>
        <family val="2"/>
      </rPr>
      <t>: no modificar , agregar o quitar ningún ítem o subitem</t>
    </r>
  </si>
  <si>
    <t>Precio Unitario DPS
Antes de IVA</t>
  </si>
  <si>
    <t>Precio Unitario 
DPS
Incluido IVA</t>
  </si>
  <si>
    <t>Precio Total 
DPS
Incluido IVA</t>
  </si>
  <si>
    <t>Carrera Uribe Uribe  # 10 - 86 calle Principal</t>
  </si>
  <si>
    <t>Cl. 45 N. 44 94</t>
  </si>
  <si>
    <t>Barrio Santa Lucía Cl. 2° Mz F, Lote 30, No.1 - 17</t>
  </si>
  <si>
    <t>Cra. 23 39-60 Av Santander Piso 3 -4-5-6</t>
  </si>
  <si>
    <t>Carrera 7 No. 5 - 50 Barrio Las Américas</t>
  </si>
  <si>
    <t>Carrera 7 No 4-59 Piso 2 Esquina Barrio Barahoja</t>
  </si>
  <si>
    <t>CRA 25 NO. 7A- 46 Edificio Gaita Piso 2</t>
  </si>
  <si>
    <t xml:space="preserve">CRA. 3 NO. 42-46 </t>
  </si>
  <si>
    <t>CRA 10 NO. 20-54</t>
  </si>
  <si>
    <t>Cra. 7 No. 20 - 26. B/ GRANADA</t>
  </si>
  <si>
    <t>Trasversal 15, Diagonal 33 Barrio  Rincón de Santa Fé</t>
  </si>
  <si>
    <t>CRA 9 NO. 6-82</t>
  </si>
  <si>
    <t xml:space="preserve">AV COLONIZADORES No. 23-106 </t>
  </si>
  <si>
    <t>CLL 10 N 14BIS 78 BELEN</t>
  </si>
  <si>
    <t>AV. 1 Nº 7-39</t>
  </si>
  <si>
    <t>Av. 6 No. 1-105 Barrio el Salado</t>
  </si>
  <si>
    <t xml:space="preserve">Carrera 7 No. 10-76 Barrio El carretero </t>
  </si>
  <si>
    <t>CRA 7 NO. 2-30</t>
  </si>
  <si>
    <t>Cra 12 # 14 - 35 B. Fray Bartolomé</t>
  </si>
  <si>
    <t>Cra 14 No.11-43</t>
  </si>
  <si>
    <t>Carrera 25B No.121B Las Peñitas</t>
  </si>
  <si>
    <t>Cra. 5 No. 43-23</t>
  </si>
  <si>
    <t>Cr 5 No. 39 a 38 Ed. Pijao Antiguo Telecom</t>
  </si>
  <si>
    <t>Carrera 31 N. 23-52</t>
  </si>
  <si>
    <t>CRA 4 N. 1B-07</t>
  </si>
  <si>
    <t>Carrera 11 No. 14 - 70</t>
  </si>
  <si>
    <t>Y</t>
  </si>
  <si>
    <t>Diagonal 54 Nº 42B-19 Bello - Niquia</t>
  </si>
  <si>
    <t>Tr. 13 Nº 14C-36 Barrio Pajonal Caucasia</t>
  </si>
  <si>
    <t>Carrera 50ª Nº 63-43  Medellín.</t>
  </si>
  <si>
    <t>Carrera 80 No. 38 B - 48 Barrio Laureles</t>
  </si>
  <si>
    <t>Jordan</t>
  </si>
  <si>
    <t>AV EL FERROCARRIL  # 25 -55</t>
  </si>
  <si>
    <t>Cl 15 Cra 15 - 4 Vías Ave Aeropuerto</t>
  </si>
  <si>
    <t>Leticia</t>
  </si>
  <si>
    <t>Antioquia</t>
  </si>
  <si>
    <t>Bello</t>
  </si>
  <si>
    <t>Caucasia</t>
  </si>
  <si>
    <t>Yarumal</t>
  </si>
  <si>
    <t>Puerto Berrio</t>
  </si>
  <si>
    <t>Medellín</t>
  </si>
  <si>
    <t>Santa Fe De Antioquia</t>
  </si>
  <si>
    <t>Dabeiba</t>
  </si>
  <si>
    <t>Rionegro</t>
  </si>
  <si>
    <t>El Santuario</t>
  </si>
  <si>
    <t>Yolombo</t>
  </si>
  <si>
    <t>Andes</t>
  </si>
  <si>
    <t>Apartadó</t>
  </si>
  <si>
    <t xml:space="preserve">Medellin </t>
  </si>
  <si>
    <t>Arauquita</t>
  </si>
  <si>
    <t>Atlantico</t>
  </si>
  <si>
    <t>Barranquilla</t>
  </si>
  <si>
    <t>Sabanagrande</t>
  </si>
  <si>
    <t>Sabanalarga</t>
  </si>
  <si>
    <t>El Carmen De Bolivar</t>
  </si>
  <si>
    <t>Magangue</t>
  </si>
  <si>
    <t>Mompox</t>
  </si>
  <si>
    <t>Turbaco</t>
  </si>
  <si>
    <t>Chiquinquira</t>
  </si>
  <si>
    <t>El Cocuy</t>
  </si>
  <si>
    <t>Moniquira</t>
  </si>
  <si>
    <t>Puerto Boyaca</t>
  </si>
  <si>
    <t>Soata</t>
  </si>
  <si>
    <t>Salamina</t>
  </si>
  <si>
    <t>Riosucio</t>
  </si>
  <si>
    <t>La Dorada</t>
  </si>
  <si>
    <t>Manzanares</t>
  </si>
  <si>
    <t>Belen De Los Andaquies</t>
  </si>
  <si>
    <t>Puerto Rico</t>
  </si>
  <si>
    <t>Villanueva</t>
  </si>
  <si>
    <t xml:space="preserve">Popayan
</t>
  </si>
  <si>
    <t>Guapi</t>
  </si>
  <si>
    <t>Santander De Quilichao</t>
  </si>
  <si>
    <t>El Bordo Patia</t>
  </si>
  <si>
    <t xml:space="preserve">Aguachica </t>
  </si>
  <si>
    <t>Chiriguana</t>
  </si>
  <si>
    <t xml:space="preserve">Valledupar </t>
  </si>
  <si>
    <t>Valledupar</t>
  </si>
  <si>
    <t>Bahia Solano</t>
  </si>
  <si>
    <t>Istmina</t>
  </si>
  <si>
    <t>Cerete</t>
  </si>
  <si>
    <t>Lorica</t>
  </si>
  <si>
    <t>Planeta Rica</t>
  </si>
  <si>
    <t>Sahagun</t>
  </si>
  <si>
    <t>Tierra Alta</t>
  </si>
  <si>
    <t>Choconta</t>
  </si>
  <si>
    <t>Facatativa</t>
  </si>
  <si>
    <t>Fusagasugá</t>
  </si>
  <si>
    <t>Gachetá</t>
  </si>
  <si>
    <t xml:space="preserve">Girardot </t>
  </si>
  <si>
    <t>La Mesa</t>
  </si>
  <si>
    <t>Pacho</t>
  </si>
  <si>
    <t>San Juan De Rioseco</t>
  </si>
  <si>
    <t>Soacha</t>
  </si>
  <si>
    <t>Villeta</t>
  </si>
  <si>
    <t>Zipaquira</t>
  </si>
  <si>
    <t>Fonseca</t>
  </si>
  <si>
    <t>Maicao</t>
  </si>
  <si>
    <t>Manaure</t>
  </si>
  <si>
    <t>San Jose De Guaviare</t>
  </si>
  <si>
    <t>La Plata</t>
  </si>
  <si>
    <t>El Banco</t>
  </si>
  <si>
    <t>Fundacion</t>
  </si>
  <si>
    <t>Santa Marta 1</t>
  </si>
  <si>
    <t>Plato</t>
  </si>
  <si>
    <t>Santa Ana</t>
  </si>
  <si>
    <t>Santa Marta 2</t>
  </si>
  <si>
    <t>Acacias</t>
  </si>
  <si>
    <t>Granada</t>
  </si>
  <si>
    <t>Puerto Lopez</t>
  </si>
  <si>
    <t>Barbacoas</t>
  </si>
  <si>
    <t>Ipiales</t>
  </si>
  <si>
    <t>La Union</t>
  </si>
  <si>
    <t>Taminango</t>
  </si>
  <si>
    <t>Tumaco</t>
  </si>
  <si>
    <t>Tuquerres</t>
  </si>
  <si>
    <t>Cucuta</t>
  </si>
  <si>
    <t>Ocaña</t>
  </si>
  <si>
    <t>Tibu</t>
  </si>
  <si>
    <t>Putumayo</t>
  </si>
  <si>
    <t>Sibundoy</t>
  </si>
  <si>
    <t>Mocoa</t>
  </si>
  <si>
    <t>Belen De Umbria</t>
  </si>
  <si>
    <t>Dos Quebradas</t>
  </si>
  <si>
    <t>La Virginia</t>
  </si>
  <si>
    <t>Santa Rosa De Cabal</t>
  </si>
  <si>
    <t xml:space="preserve">Bucaramanga </t>
  </si>
  <si>
    <t>Barrancabermeja</t>
  </si>
  <si>
    <t>Malaga</t>
  </si>
  <si>
    <t>Socorro</t>
  </si>
  <si>
    <t>Vélez</t>
  </si>
  <si>
    <t xml:space="preserve"> barrancabermeja</t>
  </si>
  <si>
    <t>Chaparral</t>
  </si>
  <si>
    <t>Honda</t>
  </si>
  <si>
    <t>Lerida</t>
  </si>
  <si>
    <t>Libano</t>
  </si>
  <si>
    <t>Purificacion</t>
  </si>
  <si>
    <t xml:space="preserve">Melgar </t>
  </si>
  <si>
    <t>Buga</t>
  </si>
  <si>
    <t>Jamundi</t>
  </si>
  <si>
    <t>Yumbo</t>
  </si>
  <si>
    <t>Vaupes</t>
  </si>
  <si>
    <t>Mitu</t>
  </si>
  <si>
    <t>Puerto Carreño</t>
  </si>
  <si>
    <t>Cumaribo</t>
  </si>
  <si>
    <t>La Primavera</t>
  </si>
  <si>
    <t xml:space="preserve">Carrera 12 NO. 18 - 80 </t>
  </si>
  <si>
    <t>Carrera 11 NO. 10 - 64</t>
  </si>
  <si>
    <t>Carrera 9 No. 14B-61</t>
  </si>
  <si>
    <t>Carrera 23. 39 - 60  Piso 1 y Piso 2</t>
  </si>
  <si>
    <t>Carrera 6 Nro. 6-46 Peatonal San Sebastián-Riosucio Caldas</t>
  </si>
  <si>
    <t>Carrera 18  27-53</t>
  </si>
  <si>
    <t xml:space="preserve">Carrera 9 A NO. 1S -35 URBANIZACIÓN EL CANELÓN </t>
  </si>
  <si>
    <t>Carrera 9 NUMERO 10-26 Samaria</t>
  </si>
  <si>
    <t>Carrera 6 No. 4-51</t>
  </si>
  <si>
    <t>Carrera 4 NO. 4 - 27</t>
  </si>
  <si>
    <t>Carrera 15 No. 1 - 84 SAN MATEO</t>
  </si>
  <si>
    <t>Av. Los Estudiantes. Carrera 12 NO. 17 - 66</t>
  </si>
  <si>
    <t>Carrera 20 NO. 18 - 43 B/ MANCERA</t>
  </si>
  <si>
    <t>Carrera 6 NO. 8 - 90 B/ GUADALUPE</t>
  </si>
  <si>
    <t>Carrera 40 NO. 37 - 103</t>
  </si>
  <si>
    <t>Carrera 20 NO.  17-66 Santa Mónica</t>
  </si>
  <si>
    <t xml:space="preserve">Carrera 8A BIS NO. 35 - 11 </t>
  </si>
  <si>
    <t>Carrera 15 No. 30-13</t>
  </si>
  <si>
    <t xml:space="preserve">Carrera 14 NO. 7-31 ALTOS DEL ROSARIO </t>
  </si>
  <si>
    <t>Carrera 13 N.10-21</t>
  </si>
  <si>
    <t>Carrera 6 N.9-103</t>
  </si>
  <si>
    <t xml:space="preserve">Carrera 12 No. 6–08 </t>
  </si>
  <si>
    <t>Carrera 16 NO. 63 - 81 Barrio COLOMBIA</t>
  </si>
  <si>
    <t>Carrera 27 NO. 26 - 51 SUR Barrio CENTENARIO</t>
  </si>
  <si>
    <t xml:space="preserve">Carrera 5 NO. 5B - 04 SUR Barrio VILLA JAVIER </t>
  </si>
  <si>
    <t xml:space="preserve">Carrera 19A NO. 56 - 08 SUR Barrio SAN CARLOS  </t>
  </si>
  <si>
    <t xml:space="preserve">PLAZA ESTADIO 11 DE NOVIEMBRE Barrio OLAYA HERRERA </t>
  </si>
  <si>
    <t xml:space="preserve">Carrera 6 NO. 5 - 13 Barrio EL RAYO </t>
  </si>
  <si>
    <t>Carrera 11 NO. 7 - 39 SUR Barrio LIBERTADOR</t>
  </si>
  <si>
    <t xml:space="preserve">Carrera 5 NO. 5-06 Barrio LOS ALPES  </t>
  </si>
  <si>
    <t>Carrera 17  No. 10-45 - Barrio VALENCIA URI POPAYAN</t>
  </si>
  <si>
    <t>Carrera 5 NO 9 - 45 Barrio SAN FRANCISCO BOLÍVAR CAUCA</t>
  </si>
  <si>
    <t>CRA 7A NO. 25 A-160 Barrio 12 DE OCTUBRE</t>
  </si>
  <si>
    <t>CR 2 NO 4-98. Barrio EL CARMEN</t>
  </si>
  <si>
    <t>Carrera 6 NO. 3 - 28 Barrio CHAPINERO</t>
  </si>
  <si>
    <t>CALE 20 NO. 7 – 06. Barrio SENDOYA. PASTO</t>
  </si>
  <si>
    <t>Carrera  6 NO.  10-28 Barrio RESTREPO</t>
  </si>
  <si>
    <t>Carrera 13 NO. 42-12 Barrio ALFONSO LOPEZ - BUCARAMANGA</t>
  </si>
  <si>
    <t>CRA 43 N. 5 A 17 Barrio TEQUENDAMA</t>
  </si>
  <si>
    <t>Carrera 4º No. 4 - 10 Barrio Gaitan</t>
  </si>
  <si>
    <t>Carrera 32 NO. 75 - 50 BARRANCABERMEJA Barrio LA Floresta</t>
  </si>
  <si>
    <t xml:space="preserve">Carrera  83 No. 47A-47 Barrio la Floresta  </t>
  </si>
  <si>
    <t xml:space="preserve">Carrera 4 NO. 7 - 39 Centro </t>
  </si>
  <si>
    <t xml:space="preserve">Carrera 6  6 - -40   Barrio Centro </t>
  </si>
  <si>
    <t>Carrera 7 NO. 5 - 67 Centro SAN JUAN</t>
  </si>
  <si>
    <t xml:space="preserve">Carrera 8 NO. 12-30 Centro - </t>
  </si>
  <si>
    <t>CRA 4 N 6-92 B. San Isidro</t>
  </si>
  <si>
    <t>Carrera 47 NO. 74 - 35 Barrio LAS AMÉRICAS Barranquilla</t>
  </si>
  <si>
    <t xml:space="preserve">Carrera 38 B NO 66 -77 Piso 2 Barrio Recreo Barranquilla </t>
  </si>
  <si>
    <t>AV. Carrera 58 NO. 128 B - 94  Piso 3 Y 4  Barrio LAS VILLAS</t>
  </si>
  <si>
    <t>Carrera 16 NO. 6 - 52. Centro PACHO. Piso 2</t>
  </si>
  <si>
    <t>Trasnversal 13 NO. 14C - 36 Barrio Pajonal</t>
  </si>
  <si>
    <t>Trasnversal 7 NO. 7-10</t>
  </si>
  <si>
    <t>Trasnversal 27C NO. 27A – 21</t>
  </si>
  <si>
    <t xml:space="preserve">PLAN PAREJO Carretera TRONCAL DE OCCIDENTE SEDE ASOMENORES   </t>
  </si>
  <si>
    <t>Carretera PRINCIPAL SALIDA A BARRANCAS</t>
  </si>
  <si>
    <t>Carretera SIMÓN BOLIVAR KM 9</t>
  </si>
  <si>
    <t>CRA 8A Carretera CENTRAL</t>
  </si>
  <si>
    <t xml:space="preserve">Carretera Oriental  junto PLANTA BIENESTARINA VÍA SABANAGRANDE </t>
  </si>
  <si>
    <t xml:space="preserve">Carrera 1 NO. 21 - 61, Barrio INMACULADA, CONjunto RESIDENCIAL BALCONES DE LA VENTA </t>
  </si>
  <si>
    <t xml:space="preserve">Diagonal 9 NO. 8 - 85 MARGINAL DE LA SELVA </t>
  </si>
  <si>
    <t xml:space="preserve">Carrera 19 No. 60 - 23 SUR Barrio Candelaria </t>
  </si>
  <si>
    <t xml:space="preserve">VIA PANAMERICANA Norte  KM 34 EL REMOLINO </t>
  </si>
  <si>
    <t>Carrera 103 NO. 73 - 13 Barrio Álamos Norte</t>
  </si>
  <si>
    <t xml:space="preserve">Avenida CRA 1ª NO. 75 - 08 SUR SANTA LIBRADA </t>
  </si>
  <si>
    <t>Avenida CRA 50 NO. 26 - 51 CAN</t>
  </si>
  <si>
    <t>Avenida COLOMBIA NO. 6 - 36</t>
  </si>
  <si>
    <t>Avenida 4 No. 2-127 B. LAS VILLAS</t>
  </si>
  <si>
    <t xml:space="preserve">Avenida CEMENTERIO Centro PLATO Carrera 15A NO.14 A. </t>
  </si>
  <si>
    <t xml:space="preserve">Avenida EL ESTUDIANTE VIA RIO BLANCO ANTIGUO ICA </t>
  </si>
  <si>
    <t>Avenida 1N N.7N-41  Barrio CENTENARIO</t>
  </si>
  <si>
    <t>Barrio Nicolino Mattar</t>
  </si>
  <si>
    <t>calle 21  Nº 18-45,  Yarumal</t>
  </si>
  <si>
    <t>calle 10 con Carrera 10, Puerto Berrío</t>
  </si>
  <si>
    <t>calle 9 Nº 8-34 Santa Fe de Antioquia</t>
  </si>
  <si>
    <t xml:space="preserve">calle 48 Nº 51-19 Piso 3º Rionegro </t>
  </si>
  <si>
    <t>calle 49 Nº 47-23 Piso 1º Santuario</t>
  </si>
  <si>
    <t>calle 20  Nº 20-303 Yolombó</t>
  </si>
  <si>
    <t>calle 50  Nº 51-09, Andes</t>
  </si>
  <si>
    <t>calle 45 NO. 10C - 18 Barrio LA VICTORIA - Temporalmente estará funcionando en la Cra. 15C Cll 36B Esq. Barrio la Unión. Barranquilla (6 meses aprox)</t>
  </si>
  <si>
    <t xml:space="preserve">calle 65 SUR NO. 80 C - 56 BOSA Centro </t>
  </si>
  <si>
    <t xml:space="preserve">calle 64Sur 80-21 BOSA Centro </t>
  </si>
  <si>
    <t>calle 22L No. 96H - 35 Barrio EL RUBÍ</t>
  </si>
  <si>
    <t>calle 38 C SUR NO. 72 A - 12 SUR Barrio SAN CAMILO</t>
  </si>
  <si>
    <t xml:space="preserve">calle 13 No. 31 - 04 Barrio LA GRAN AMÉRICA </t>
  </si>
  <si>
    <t>calle 12 NO. 30 - 35  Piso 3 Barrio PUENTE ARANDA</t>
  </si>
  <si>
    <t>calle 27 NO. 24 - 40 
Barrio TEUSAQUILLO</t>
  </si>
  <si>
    <t>calle 22 A NO. 2 - 26 Barrio GERMANIA</t>
  </si>
  <si>
    <t xml:space="preserve">calle 163 A NO. 13 B - 50 Barrio PANTANITO </t>
  </si>
  <si>
    <t xml:space="preserve">calle 14 No. 7 - 36  Piso 7 </t>
  </si>
  <si>
    <t xml:space="preserve">calle 25 NO. 45 - 17  </t>
  </si>
  <si>
    <t>calle BOGOTÁ 43 NO. 14A - 34 Barrio TORICES</t>
  </si>
  <si>
    <t xml:space="preserve">calle19 NO 1 - 15 </t>
  </si>
  <si>
    <t>calle  17 NO. 8 - 46 PARQUE JULIO FLORES</t>
  </si>
  <si>
    <t xml:space="preserve">calle 12 NO. 9 - 40 </t>
  </si>
  <si>
    <t xml:space="preserve">calle 22 NO. 9 - 22 </t>
  </si>
  <si>
    <t>calle 12 No3B-31 Barrio PORVENIR</t>
  </si>
  <si>
    <t>calle 13 No. 13-41 Barrio EL ROSAL</t>
  </si>
  <si>
    <t xml:space="preserve">calle 7 # 10-46  Barrio LAS FERIAS </t>
  </si>
  <si>
    <t>calle 7 # 13-48 Centro</t>
  </si>
  <si>
    <t xml:space="preserve">calle 6 Carrera 26 Barrio Santa Helena, Popayán </t>
  </si>
  <si>
    <t xml:space="preserve">calle 7A NO. 24 - 25 Barrio SANTA HELENA </t>
  </si>
  <si>
    <t>calle 6 Carrera 26 Esquina</t>
  </si>
  <si>
    <t>CZ ICBF CHIRIGUANA calle CENTRA N. 8</t>
  </si>
  <si>
    <t>calle 22#15-57 Barrio FATIMA.</t>
  </si>
  <si>
    <t>calle 16A NO. 11 - 15   Barrio LOPERENA</t>
  </si>
  <si>
    <t>calle 10 NO 9-05. Barrio DIEGO LUIS</t>
  </si>
  <si>
    <t xml:space="preserve">calle 26 NO 7-07. Barrio ALAMEDA REYES  </t>
  </si>
  <si>
    <t>calle 12 NUMERO 10 B 34 calle DEL CARMEN</t>
  </si>
  <si>
    <t>calle 14 NO. 4-30 Centro</t>
  </si>
  <si>
    <t>calle 5 NO. 10-11 Barrio EL PRADO</t>
  </si>
  <si>
    <t xml:space="preserve">calle 18 No 11-57 Barrio Balmoral </t>
  </si>
  <si>
    <t>calle 9 NO. 21 - 34. Centro</t>
  </si>
  <si>
    <t>calle 7 NO. 1 - 80</t>
  </si>
  <si>
    <t>calle 53 No. 6-07 B. CHAPINERO ALTO</t>
  </si>
  <si>
    <t>calle 7 No. 9 - 07 Centro</t>
  </si>
  <si>
    <t>calle 8 No. 6 - 38 Centro</t>
  </si>
  <si>
    <t>calle 8 BIS No. 7 - 44  EL POMO</t>
  </si>
  <si>
    <t>calle 21 1E-40</t>
  </si>
  <si>
    <t>calle 21 No. 1E-40 SAN VICENTE DEL PAUL</t>
  </si>
  <si>
    <t>calle 12 NO. 13 - 04. Centro</t>
  </si>
  <si>
    <t>calle 5 NO. 9 - 60 Centro</t>
  </si>
  <si>
    <t>calle 11 NO. 7 B - 04 Centro</t>
  </si>
  <si>
    <t>calle 22 NO. 20 - 103</t>
  </si>
  <si>
    <t>calle 13 NO. 27 - 70 B/ POPULAR</t>
  </si>
  <si>
    <t>calle 34 NO 37 - 55 EDIF. MONSERRATE. B/ BARZAL</t>
  </si>
  <si>
    <t>calle 36 No. 36-18 Barrio Barzal.</t>
  </si>
  <si>
    <t xml:space="preserve">calle 57 NO. 16-35 Barrio GALERIAS  </t>
  </si>
  <si>
    <t>Carrera 3 CON calle 10  NO. 10 – 21, Barrio LIBERTAD, SECTOR LA LAGUNA.</t>
  </si>
  <si>
    <t>calle 20 No. 38 – 63. Avenida LOS ESTUDIANTES</t>
  </si>
  <si>
    <t>calle SAN CARLOS. HOTEL PUNTA  DEL ESTE. PisoS 2 Y 3</t>
  </si>
  <si>
    <t>calle 14 NO. 15-22.Barrio SAN FRANCISCO</t>
  </si>
  <si>
    <t>calle 5 NO. 7-81</t>
  </si>
  <si>
    <t xml:space="preserve">calle 5 AN AV. 13 E Barrio SAN EDUARDO </t>
  </si>
  <si>
    <t>calle 14 No. 9 - 100 Avda San Francisco</t>
  </si>
  <si>
    <t>Carrera 23 calles 3ra y 4ta Barrio Sesenta Casas</t>
  </si>
  <si>
    <t>Carrera 23 calleS 3RA Y 4TA Barrio SESENTA CASAS ARMENIA</t>
  </si>
  <si>
    <t>calle  5a. No. 22-67 Esquina</t>
  </si>
  <si>
    <t>calle 38 No 6-52 URI</t>
  </si>
  <si>
    <t>Avenida FRANCISCO NEWBALL  calle 6 A NO. 1-82</t>
  </si>
  <si>
    <t>calle 34 NO. 26-31 Barrio Centro - BUCARAMANGA</t>
  </si>
  <si>
    <t xml:space="preserve">calle 41 NO. 4 - 19 Barrio LA JOYA </t>
  </si>
  <si>
    <t xml:space="preserve">calle 57 NO. 27-105 Barrio GALAN  </t>
  </si>
  <si>
    <t xml:space="preserve">calle 1N No. 16D-86 Barrio LA JUVENTUD </t>
  </si>
  <si>
    <t>calle 11 NO 4 – 59  </t>
  </si>
  <si>
    <t xml:space="preserve">calle 25 NO. 25 -138 </t>
  </si>
  <si>
    <t>UNICAF 9 ETAPA JORDAN calle 69</t>
  </si>
  <si>
    <t xml:space="preserve">calle 6  NO. 14-86 Barrio SAN JOSE </t>
  </si>
  <si>
    <t>calle 7 NO. 7A - 24</t>
  </si>
  <si>
    <t>calle 8 No. 19-10 Piso 2  C. COMERCIAL ULLOA PLAZA - B/ Avenida CAFAM</t>
  </si>
  <si>
    <t>calle  70 N. 7 E BIS - 03 B/ ALFONSO LOPEZ</t>
  </si>
  <si>
    <t>calle 49 N.48-42</t>
  </si>
  <si>
    <t>calle 36 NO. 33-A 03</t>
  </si>
  <si>
    <t>calle 73 # 8 A – 35</t>
  </si>
  <si>
    <t>calle 11 N.6-17 Piso 1</t>
  </si>
  <si>
    <t>Carrera 14 calle 15 - 07 Barrio Centro</t>
  </si>
  <si>
    <t>Avenida 2A Norte NO. 33 AN - 45 Barrio Prados del Norte</t>
  </si>
  <si>
    <t>calle 25 NO. 26-62 Tulua</t>
  </si>
  <si>
    <t>Edificio CONCAS- SECTOR LA MATUNA; NO. 32A-50 PisoS 16 Y 17</t>
  </si>
  <si>
    <t>Avenida SANTANDER # 62 -85 Edificio LA RIVIERA</t>
  </si>
  <si>
    <t>Carrera 5 No. 9 - 48 Psio 2 ANTIGUO Edificio TELECOM Centro</t>
  </si>
  <si>
    <t>Carrera 24 No. 16-19 Edificio CONTINENTAL</t>
  </si>
  <si>
    <t>Barrio EL CANAL, Edificio CORPONARIÑO</t>
  </si>
  <si>
    <t>Edificio CONQUISTADORES - AvenidaD ROOSBELT N.38-32 Piso 1</t>
  </si>
  <si>
    <t>Vía Turbo Frente al SENA, Apartado</t>
  </si>
  <si>
    <t xml:space="preserve">Trasnversal 6 Avenida CIRCUNVALAR Frente AL ANTIGUO CADS </t>
  </si>
  <si>
    <t>calle GUABO, Frente AL BANCO AGRARIO</t>
  </si>
  <si>
    <t>AV. Carrera 5 Nº 43 - 23 Frente PISCINAS OLIMPICAS</t>
  </si>
  <si>
    <t xml:space="preserve">Frente Hospital REINA  SOFIA </t>
  </si>
  <si>
    <t xml:space="preserve">Manzana a entrada Barrio GALAN Avenida DEL SUR </t>
  </si>
  <si>
    <t>Tranversal. 27 C No 27A-27</t>
  </si>
  <si>
    <t>Carrera 18 NO. 22 A - 14 Municipio SABANALARGA</t>
  </si>
  <si>
    <t xml:space="preserve">Carrera 3 CON calle 1 D Municipio  GUAPI </t>
  </si>
  <si>
    <t>calle 6 NO. 6 - 18 Barrio BALBOITA Municipio EL BORDO PATÍA</t>
  </si>
  <si>
    <t>Carrera 6 NO. 3-04 Barrio CARACOLI - Municipio FLORIDABLANCA</t>
  </si>
  <si>
    <t>calle 9 NO. 8-20 Centro - Municipio SOCORRO</t>
  </si>
  <si>
    <t>Carrera 4 NO. 9-33 - Municipio VELEZ</t>
  </si>
  <si>
    <t>Carrera 10 NO. 2- 25, ANTIGUA ALCALDÍA, Segundo Piso</t>
  </si>
  <si>
    <t>Carrera 11 NUMREO 6-62 Segundo Piso</t>
  </si>
  <si>
    <t>Carrera 3A CON calle 16,  Esquina Centro</t>
  </si>
  <si>
    <t>Carrera 2 calle 19, Esquina</t>
  </si>
  <si>
    <t>Carrera   calle  7 4-86 Esquina</t>
  </si>
  <si>
    <t xml:space="preserve">calle 7 Carrera 7 Esquina Barrio CINCUENTENARIO  </t>
  </si>
  <si>
    <t>calle 15 Carrera 13 Esquina Barrio Centro</t>
  </si>
  <si>
    <t>calle 3 Carrera 19 Esquina Barrio LOMAS FRESCAS</t>
  </si>
  <si>
    <t>calle 10 Carrera 5 Esquina</t>
  </si>
  <si>
    <t>calle 15 CRA 15 Esquina CUATRO VIAS AV. AEROPUERTO</t>
  </si>
  <si>
    <t>PLAZA BOYACÁ, calle LAS MERCEDES Carrera 5A - 99 Esquina</t>
  </si>
  <si>
    <t>CRA 3 CON calle 23 Esquina B/ EL MERCEDARIO</t>
  </si>
  <si>
    <t>calle 39 Carrera 25 Esquina Edificio DAVIVIENDA</t>
  </si>
  <si>
    <t>Cantidad 
DPS a suministrar e instalar</t>
  </si>
  <si>
    <t>Monitoreo y administración remota de UPS monitoreables del ICBF a nivel nacional a través de SNMP (Simple Network Management Protocol).</t>
  </si>
  <si>
    <t>Cantidad</t>
  </si>
  <si>
    <t>Precio Unitario mensual
Antes de IVA</t>
  </si>
  <si>
    <t xml:space="preserve">Plazo de ejecución estimado meses: </t>
  </si>
  <si>
    <t>Precio Unitario 
mensual
Incluido IVA</t>
  </si>
  <si>
    <t>Precio Total 
mensual
Incluido IVA</t>
  </si>
  <si>
    <t>UNIDADES</t>
  </si>
  <si>
    <t>ABRAZADERA METÁLICA TUBERÍA 1 1/2"</t>
  </si>
  <si>
    <t>ABRAZADERA METÁLICA TUBERÍA 2"</t>
  </si>
  <si>
    <t>ABRAZADERA METÁLICA TUBERÍA 3"</t>
  </si>
  <si>
    <t>ABRAZADERA METÁLICA TUBERÍA 3/4"</t>
  </si>
  <si>
    <t>AISLADOR BARRAJE 50 mm.</t>
  </si>
  <si>
    <t>AISLADOR PARA BARRAJE</t>
  </si>
  <si>
    <t>ALAMBRE DE COBRE RECUBIERTO # 8</t>
  </si>
  <si>
    <t>AMARRES PLASTICOS</t>
  </si>
  <si>
    <t>BANDEJA PORTACABLE 10X8 CMS</t>
  </si>
  <si>
    <t>BANDEJA PORTACABLE 30X8 CMS</t>
  </si>
  <si>
    <t>BARRAJE BIFÁSICO CAPACIDAD 100 AMP</t>
  </si>
  <si>
    <t>BARRAJE DE 7 PINES TIPO RIEL</t>
  </si>
  <si>
    <t>BARRAJE EN COBRE CAPACIDAD 500 AMP.</t>
  </si>
  <si>
    <t>BARRAJE EQUIPOTENCIAL 100 AMP.</t>
  </si>
  <si>
    <t>BARRAJE EQUIPOTENCIAL 500 AMP.</t>
  </si>
  <si>
    <t>BARRAJE TIERRA O NEUTRO CAPACIDAD 100 AMP</t>
  </si>
  <si>
    <t xml:space="preserve">BARRAJE TRIFÁSICO 50 A </t>
  </si>
  <si>
    <t>BARRAJE TRIFÁSICO CON CAPACIDAD 100 AMP</t>
  </si>
  <si>
    <t>BARRAJE TRIFÁSICO CON CAPACIDAD 500 AMP</t>
  </si>
  <si>
    <t>BREAKER ENCHUFABLE 1X15 A</t>
  </si>
  <si>
    <t>BREAKER ENCHUFABLE 1X20 A</t>
  </si>
  <si>
    <t>BREAKER ENCHUFABLE 1X32 A</t>
  </si>
  <si>
    <t>BREAKER ENCHUFABLE 1X40 A</t>
  </si>
  <si>
    <t>BREAKER ENCHUFABLE 2X32 A</t>
  </si>
  <si>
    <t>BREAKER ENCHUFABLE 2X40 A</t>
  </si>
  <si>
    <t>BREAKER ENCHUFABLE 2X50 A</t>
  </si>
  <si>
    <t>BREAKER ENCHUFABLE 2X63 A</t>
  </si>
  <si>
    <t>BREAKER ENCHUFABLE 3X50 A</t>
  </si>
  <si>
    <t>BREAKER ENCHUFABLE 3X70 A</t>
  </si>
  <si>
    <t>BREAKER ENCHUFABLE 3X100 A</t>
  </si>
  <si>
    <t>BREAKER INDUSTRIAL 3X40 A</t>
  </si>
  <si>
    <t>BREAKER INDUSTRIAL 3X50 A</t>
  </si>
  <si>
    <t>BREAKER INDUSTRIAL 3X70 A</t>
  </si>
  <si>
    <t>BREAKER INDUSTRIAL 3X80 A</t>
  </si>
  <si>
    <t>BREAKER INDUSTRIAL 3X100 A</t>
  </si>
  <si>
    <t>BREAKER INDUSTRIAL 3X150 A</t>
  </si>
  <si>
    <t>BREAKER INDUSTRIAL 3X200 A</t>
  </si>
  <si>
    <t>BREAKER INDUSTRIAL 3X225 A</t>
  </si>
  <si>
    <t>BREAKER INDUSTRIAL 3X300 A</t>
  </si>
  <si>
    <t xml:space="preserve">BREAKER INDUSTRIAL REGULABLE 3X100 A </t>
  </si>
  <si>
    <t>BREAKER INDUSTRIAL REGULABLE 3X500 A</t>
  </si>
  <si>
    <t>BREAKER TIPO RIEL 1X16 A</t>
  </si>
  <si>
    <t>BREAKER TIPO RIEL 1X32 A</t>
  </si>
  <si>
    <t>BREAKER TIPO RIEL 1X40 A</t>
  </si>
  <si>
    <t>BREAKER TIPO RIEL 2X20 A</t>
  </si>
  <si>
    <t>BREAKER TIPO RIEL 2X32 A</t>
  </si>
  <si>
    <t>BREAKER TIPO RIEL 2X40 A</t>
  </si>
  <si>
    <t>BREAKER TIPO RIEL 2X50 A</t>
  </si>
  <si>
    <t>BREAKER TIPO RIEL 2X63 A</t>
  </si>
  <si>
    <t>BREAKER TIPO RIEL 2X100 A</t>
  </si>
  <si>
    <t>BREAKER TIPO RIEL 3X20 A</t>
  </si>
  <si>
    <t>BREAKER TIPO RIEL 3X32 A</t>
  </si>
  <si>
    <t>BREAKER TIPO RIEL 3X40 A</t>
  </si>
  <si>
    <t>BREAKER TIPO RIEL 3X63 A</t>
  </si>
  <si>
    <t>BREAKER TRIPOLAR TIPO RIEL DE 50 AMP</t>
  </si>
  <si>
    <t>CABLE # 4 TIPO SOLDADOR X MT</t>
  </si>
  <si>
    <t>CABLE 1/0 DESNUDO  X MT</t>
  </si>
  <si>
    <t>CABLE 2/0 DESNUDO  X MT</t>
  </si>
  <si>
    <t xml:space="preserve">CABLE 250 KCM </t>
  </si>
  <si>
    <t>CABLE 7 HILOS RIGIDO  # 1/0</t>
  </si>
  <si>
    <t>CABLE 7 HILOS RIGIDO  # 3/0</t>
  </si>
  <si>
    <t>CABLE 7 HILOS RIGIDO # 6 AWG</t>
  </si>
  <si>
    <t>CABLE 7 HILOS RIGIDO # 8 AWG</t>
  </si>
  <si>
    <t>CABLE COBRE FLEXIBLE  #  4</t>
  </si>
  <si>
    <t>CABLE DE CONEXIÓN</t>
  </si>
  <si>
    <t xml:space="preserve">CABLE ENCAUCHETADO 3X8 AWG </t>
  </si>
  <si>
    <t>CABLE ENCAUCHETADO 3X12 AWG</t>
  </si>
  <si>
    <t>CABLE ENCAUCHETADO 4X6 AWG</t>
  </si>
  <si>
    <t xml:space="preserve">CABLE ENCAUCHETADO 4X8 AWG </t>
  </si>
  <si>
    <t>CABLE ENCAUCHETADO 4X10 AWG</t>
  </si>
  <si>
    <t>CABLE FLEXIBLE # 6 AZUL</t>
  </si>
  <si>
    <t>CABLE SOLDADOR # 1/0 300 A EN COBRE</t>
  </si>
  <si>
    <t>CABLE SOLDADOR # 3/0 450 A EN COBRE</t>
  </si>
  <si>
    <t>CABLE THWN/THHN # 1/0 AWG 600V-90G</t>
  </si>
  <si>
    <t>CABLE THWN/THHN # 2/0 AWG 600V-90G</t>
  </si>
  <si>
    <t>CABLE THWN/THHN # 3/0 AWG 600V-90G</t>
  </si>
  <si>
    <t>CABLE THWN/THHN # 2 AWG 600V-90</t>
  </si>
  <si>
    <t xml:space="preserve">CABLE THWN/THHN # 4 AWG 600V-90 </t>
  </si>
  <si>
    <t xml:space="preserve">CABLE THWN/THHN # 6 AWG 600V-90 </t>
  </si>
  <si>
    <t xml:space="preserve">CABLE THWN/THHN # 8 AWG 600V-90 </t>
  </si>
  <si>
    <t xml:space="preserve">CABLE THWN/THHN # 10 AWG 600V-90 </t>
  </si>
  <si>
    <t xml:space="preserve">CABLE THWN/THHN # 12 AWG 600V-90 </t>
  </si>
  <si>
    <t>CABLE TRENZADO # 12 AWG</t>
  </si>
  <si>
    <t>CABLE UTP CATEGORIA # 6</t>
  </si>
  <si>
    <t>CABLE VEHICULAR # 4 AWG EN COBRE</t>
  </si>
  <si>
    <t>CABLE VEHICULAR # 6 AWG EN COBRE</t>
  </si>
  <si>
    <t>CABLE VEHICULAR # 8 AWG EN COBRE</t>
  </si>
  <si>
    <t>CABLE XLPE # 1/0 AWG 1000V</t>
  </si>
  <si>
    <t>CABLE XLPE # 2/0 AWG 1000V</t>
  </si>
  <si>
    <t>CABLE XLPE # 3/0 AWG 1000V</t>
  </si>
  <si>
    <t>CABLE XLPE # 4/0 AWG 1000V</t>
  </si>
  <si>
    <t>CAJA 2X4 GALVANIZADA CALIBRE # 20</t>
  </si>
  <si>
    <t>CAJA DE PASO MEDIDAS 8X8X4"</t>
  </si>
  <si>
    <t>CAJA DE PASO MEDIDAS 8X8X6"</t>
  </si>
  <si>
    <t>CAJA DE PASO MEDDAS 15X15X10 CALIBRE # 20</t>
  </si>
  <si>
    <t>CANALETA 100X45 mm. BLANCA X 2 MTS</t>
  </si>
  <si>
    <t>CANALETA 100X45 mm. CAFÉ X 2 MTS</t>
  </si>
  <si>
    <t xml:space="preserve">CANALETA PLASTICA </t>
  </si>
  <si>
    <t>CANALETA RANURADA GRIS</t>
  </si>
  <si>
    <t>CHAZO CON TORNILLO DE 1/4 "</t>
  </si>
  <si>
    <t>CHAZO EXPANSIVO 3/8 X 1/2"</t>
  </si>
  <si>
    <t>CHAZOS ABRAZADERAS</t>
  </si>
  <si>
    <t xml:space="preserve">CINTA AISLANTE </t>
  </si>
  <si>
    <t>CLAVIJA L1430 LEVITON</t>
  </si>
  <si>
    <t>CLAVIJA L5 - 15</t>
  </si>
  <si>
    <t>CODO EMT 1 1/2 "</t>
  </si>
  <si>
    <t>CODO EMT 1/2"</t>
  </si>
  <si>
    <t>CODO EMT 3/4"</t>
  </si>
  <si>
    <t>COFRE METALICO 100X70X30 CMS</t>
  </si>
  <si>
    <t>COFRE METALICO 30X25X20 CMS</t>
  </si>
  <si>
    <t>COFRE METALICO 40X30X20 CMS</t>
  </si>
  <si>
    <t>CONDULETA EN C DE 3"</t>
  </si>
  <si>
    <t>CONDULETA LB 3"</t>
  </si>
  <si>
    <t xml:space="preserve">CONECTOR CURVO PARA CORAZA PVC 2" </t>
  </si>
  <si>
    <t>CONECTOR EMT 1/2" ACERO</t>
  </si>
  <si>
    <t>CONECTOR EMT 2" ACERO</t>
  </si>
  <si>
    <t>CONECTOR EMT 3/4" ACERO</t>
  </si>
  <si>
    <t xml:space="preserve">CONECTOR RECTO PARA CORAZA PVC 2" </t>
  </si>
  <si>
    <t>CONMUTADOR ABIERTO TRIPOLAR DE 32A</t>
  </si>
  <si>
    <t>CONMUTADOR TRIPOLAR DE 63 AMP</t>
  </si>
  <si>
    <t>CONMUTADOR TRIPOLAR DE 100 AMP</t>
  </si>
  <si>
    <t>CONMUTADOR TETRAPOLAR MANUAL DE 200 AMP</t>
  </si>
  <si>
    <t>CONVERSOR RS232 PARA MODULO POWER METER</t>
  </si>
  <si>
    <t>CORAZA PVC LIQUID TIGHT 2"</t>
  </si>
  <si>
    <t>CRUZ P/BANDEJA 30X8 CMS</t>
  </si>
  <si>
    <t>CURVA CONDUIT PVC 1"</t>
  </si>
  <si>
    <t>CURVA CONDUIT PVC 2"</t>
  </si>
  <si>
    <t>CURVA CONDUIT PVC 3/4"</t>
  </si>
  <si>
    <t xml:space="preserve">DPS BIFASICO DE 40 KA </t>
  </si>
  <si>
    <t xml:space="preserve">DPS TRIFASICO DE 40 KA </t>
  </si>
  <si>
    <t xml:space="preserve">DPS TRIFASICO DE 60 KA </t>
  </si>
  <si>
    <t>ELECTROSTÁTICA WXHXD: 40X60X20 CMS.</t>
  </si>
  <si>
    <t>ELECTROSTÁTICA WXHXD: 100X100X30 CMS.</t>
  </si>
  <si>
    <t>ELECTROSTÁTICA WXHXD: 120X80X32 CMS.</t>
  </si>
  <si>
    <t>ELECTROSTÁTICA WXHXD: 120X120X35 CMS.</t>
  </si>
  <si>
    <t xml:space="preserve">FRENO PARA RIEL </t>
  </si>
  <si>
    <t>GABINETE METALICO DOBLE PUERTA CON PINTURA</t>
  </si>
  <si>
    <t xml:space="preserve">GABINETE METALICO TRIFASICO PARA 18 CIRCUITOS  CON VENTANA DE PROTECCION PARA TOTALIZADOR. </t>
  </si>
  <si>
    <t>INTERRUPTOR 100A 600V PACT 50 KA A 240V</t>
  </si>
  <si>
    <t>INTERRUPTOR 125A 600V PACT 50 KA A 240V</t>
  </si>
  <si>
    <t>MARCADORES PARA MULTICONDUCTORES</t>
  </si>
  <si>
    <t>MARQUILLAS DE IDENTIFICACION PARA CIRCUITOS</t>
  </si>
  <si>
    <t>MULTITOMA CON SUPRESOR DE PICOS</t>
  </si>
  <si>
    <t>PEINE ELECTRICO TRIFASICO DE 12 PUNTOS</t>
  </si>
  <si>
    <t>PERFIL BAJO LISO 4X2X2 4 MTS</t>
  </si>
  <si>
    <t>PLATINA EN COBRE 3X20mm. X 1 M.</t>
  </si>
  <si>
    <t>PLATINA EN COBRE 5X50mm. X 1 M.</t>
  </si>
  <si>
    <t>PLATINAS EN COBRE PARA UNION</t>
  </si>
  <si>
    <t>PROTECTOR TRANSPARENTE EN ACRILICO</t>
  </si>
  <si>
    <t>RIEL OMEGA</t>
  </si>
  <si>
    <t>SEGURO PARA BREAKER INDUSTRIAL</t>
  </si>
  <si>
    <t>SENSORES DE CORRRIENTE</t>
  </si>
  <si>
    <t>SOPORTE CONMUTADOR TETRAPOLAR</t>
  </si>
  <si>
    <t>SOPORTE PARA LLAVE DE BYPASS</t>
  </si>
  <si>
    <t xml:space="preserve">STICKER ADHESIVO PREVENTIVO </t>
  </si>
  <si>
    <t>TABLERO CON TRANSFERENCIA AUTOMATICA PARA UPS DE 10 KVA</t>
  </si>
  <si>
    <t>TABLERO CON TRANSFERENCIA AUTOMATICA PARA UPS DE 20 KVA</t>
  </si>
  <si>
    <t>TABLERO CON TRANSFERENCIA AUTOMATICA PARA UPS DE 30 KVA</t>
  </si>
  <si>
    <t>TABLERO DE INCRUSTAR TRIFASICO 12 CIRCUITOS</t>
  </si>
  <si>
    <t>TAPA P/TOMA DOBLE COLOR NARANJA</t>
  </si>
  <si>
    <t>TERMINAL PAPA BANDEJA 30X8 CMS</t>
  </si>
  <si>
    <t>TERMINAL 1/0 AWG OJO 1/2</t>
  </si>
  <si>
    <t>TERMINAL 2/0 AWG OJO 3/8"</t>
  </si>
  <si>
    <t>TERMINAL 4/0 AWG OJO 1/2"</t>
  </si>
  <si>
    <t>TERMINAL CONDUIT PVC 1"</t>
  </si>
  <si>
    <t>TERMINAL CONDUIT PVC 2"</t>
  </si>
  <si>
    <t>TERMINAL CONDUIT PVC 3/4"</t>
  </si>
  <si>
    <t>TERMINAL CONECTORA PARA VARILLA DE TIERRA</t>
  </si>
  <si>
    <t>TERMINAL DE OJO 3/16</t>
  </si>
  <si>
    <t>TERMINAL DE OJO # 1/0</t>
  </si>
  <si>
    <t>TERMINAL DE OJO # 2/0</t>
  </si>
  <si>
    <t>TERMINAL DE OJO 3/0</t>
  </si>
  <si>
    <t>TERMINAL DE OJO 1/4" - CALIBRE # 8 AWG</t>
  </si>
  <si>
    <t>TERMINAL ESTAÑADA # 4</t>
  </si>
  <si>
    <t>TERMINAL ESTAÑADA # 6</t>
  </si>
  <si>
    <t>TERMINAL RJ 45</t>
  </si>
  <si>
    <t>TERMINAL ROJA DE OJO 1/4"</t>
  </si>
  <si>
    <t>TERMOENCOGIBLE COLORES</t>
  </si>
  <si>
    <t>TOMA 15 - 15</t>
  </si>
  <si>
    <t>TOMA 15A 125V DOBLE BLANCA</t>
  </si>
  <si>
    <t>TOMA 15A 125V NARANJA DOBLE POLO</t>
  </si>
  <si>
    <t>TOMA DE SEGURIDAD AEREA 4X30 L1430</t>
  </si>
  <si>
    <t>TROQUEL DOBLE DE 100 MM</t>
  </si>
  <si>
    <t>TUBO CONDUIT PVC DE 1"</t>
  </si>
  <si>
    <t>TUBO CONDUIT PVC DE 2"</t>
  </si>
  <si>
    <t>TUBO CONDUIT PVC DE 3/4"</t>
  </si>
  <si>
    <t>TUBO EMT 1 1/2"  X 6 MTS</t>
  </si>
  <si>
    <t>TUBO EMT 1/2"  X 3 MTS</t>
  </si>
  <si>
    <t>TUBO EMT 2"  X 3 MTS</t>
  </si>
  <si>
    <t>TUBO EMT 3" X 3 MTS</t>
  </si>
  <si>
    <t>TUBO EMT 3/4" X 3 MTS</t>
  </si>
  <si>
    <t xml:space="preserve">UNION ELÉCTRICA PLASTICA PARA CALIBRE 12 </t>
  </si>
  <si>
    <t>UNION TUBERIA EMT 2" ACERO</t>
  </si>
  <si>
    <t>UNION TUBERÍA EMT 1 1/2"</t>
  </si>
  <si>
    <t>UNION TUBERIA EMT 3" ACERO</t>
  </si>
  <si>
    <t>VARILLA COOPERWELL DE 2.4M EN COBRE 5</t>
  </si>
  <si>
    <t>No. 
Anexo No 3</t>
  </si>
  <si>
    <t>Precio Unitario 
Antes de IVA</t>
  </si>
  <si>
    <t>Precio Unitario 
Incluido IVA</t>
  </si>
  <si>
    <t>COSTO DE LA INSTALACIÓN Y TRANSPORTE</t>
  </si>
  <si>
    <t xml:space="preserve">ELEMENTOS Y COMPONENTES ELÉCTRICOS </t>
  </si>
  <si>
    <t>Precio Unitario 
Incluido IVA
Elemento en Ciudades Capitales</t>
  </si>
  <si>
    <t>Precio Unitario 
Incluido IVA
Elemento en Ciudades Intermedias</t>
  </si>
  <si>
    <t>CIUDADES CAPITALES DE DEPARTAMENTO</t>
  </si>
  <si>
    <t>CIUDADES INTERMEDIAS</t>
  </si>
  <si>
    <t>CIUDADES LEJANAS</t>
  </si>
  <si>
    <r>
      <rPr>
        <b/>
        <sz val="10"/>
        <color theme="1"/>
        <rFont val="Arial"/>
        <family val="2"/>
      </rPr>
      <t>NOTA (4)</t>
    </r>
    <r>
      <rPr>
        <sz val="10"/>
        <color theme="1"/>
        <rFont val="Arial"/>
        <family val="2"/>
      </rPr>
      <t>: Asignar precio sin incluir el IVA en las celdas de lascolumna "E", "H", "L" y "P" ;  Asignar la tarifa de IVA que corresponda en las celdas de la columnas "F", "I", "M" y "Q"</t>
    </r>
  </si>
  <si>
    <r>
      <rPr>
        <b/>
        <sz val="10"/>
        <color theme="1"/>
        <rFont val="Arial"/>
        <family val="2"/>
      </rPr>
      <t>NOTA (4)</t>
    </r>
    <r>
      <rPr>
        <sz val="10"/>
        <color theme="1"/>
        <rFont val="Arial"/>
        <family val="2"/>
      </rPr>
      <t>: Asignar precio sin incluir el IVA en la celda "G22"  -  Asignar la tarifa de IVA que corresponda en la celda "H22"</t>
    </r>
  </si>
  <si>
    <r>
      <rPr>
        <b/>
        <sz val="10"/>
        <color theme="1"/>
        <rFont val="Arial"/>
        <family val="2"/>
      </rPr>
      <t>NOTA (4)</t>
    </r>
    <r>
      <rPr>
        <sz val="10"/>
        <color theme="1"/>
        <rFont val="Arial"/>
        <family val="2"/>
      </rPr>
      <t>: Asignar precio sin incluir el IVA en las celdas de la columna "H"  -  Asignar la tarifa de IVA que corresponda en las celdas de la columna "I"</t>
    </r>
  </si>
  <si>
    <t>Nota:  Actualmente el ICBF no dispone de información adicional a la contemplada en el Anexo Informativo No.1 - Resumen requerimientos por sede y no se encuentra en capacidad de adicionar a los proponentes más variables a las contempladas en dicha matriz.
La información adicional (inventario de UPS) se deberá levantar por el CONTRATISTA durante el tiempo de ejecución del contrato y está contemplado como uno de los productos a entregar.</t>
  </si>
  <si>
    <t>Nota:  Actualmente el ICBF no dispone de información adicional a la contemplada en los Anexos Informativos No.1  y 3- Resumen requerimientos por sede y no se encuentra en capacidad de adicionar a los proponentes más variables a las contempladas en dicha matriz.
La información adicional (inventario de UPS) se deberá levantar por el CONTRATISTA durante el tiempo de ejecución del contrato y está contemplado como uno de los productos a entregar.</t>
  </si>
  <si>
    <t>Ubicación Actual</t>
  </si>
  <si>
    <t>Marca</t>
  </si>
  <si>
    <t>Capacidad</t>
  </si>
  <si>
    <t>Estado</t>
  </si>
  <si>
    <t>Sede en la cual se debe reubicar la UPS</t>
  </si>
  <si>
    <t xml:space="preserve">Regional </t>
  </si>
  <si>
    <t>Sede</t>
  </si>
  <si>
    <t>6KVA</t>
  </si>
  <si>
    <t>2KVA</t>
  </si>
  <si>
    <t>8KVA</t>
  </si>
  <si>
    <t>Datacom</t>
  </si>
  <si>
    <t xml:space="preserve">Fenton </t>
  </si>
  <si>
    <t>Baranoa</t>
  </si>
  <si>
    <t>Citopower</t>
  </si>
  <si>
    <t>Powerware</t>
  </si>
  <si>
    <t>Opti</t>
  </si>
  <si>
    <t>Reg. Santander</t>
  </si>
  <si>
    <t>Bucaramanga</t>
  </si>
  <si>
    <t>Equipo Funcionando</t>
  </si>
  <si>
    <t>Caivas Barranquilla</t>
  </si>
  <si>
    <t>Ul Arauquita</t>
  </si>
  <si>
    <t>Caivas/cavif Neiva</t>
  </si>
  <si>
    <t xml:space="preserve">Neiva
</t>
  </si>
  <si>
    <t>Srpa Csj - Barranquilla</t>
  </si>
  <si>
    <t>Srpa Manizales</t>
  </si>
  <si>
    <t>Ul Chinchina</t>
  </si>
  <si>
    <t>Chinchina</t>
  </si>
  <si>
    <t>Srpa  Csj - Nariño</t>
  </si>
  <si>
    <t>Srpa Csj -   Pereira</t>
  </si>
  <si>
    <t>Srpa Csj - Cali</t>
  </si>
  <si>
    <t>Caivas/caif Medellin/comuna 8</t>
  </si>
  <si>
    <t>Medellin</t>
  </si>
  <si>
    <t>Usme</t>
  </si>
  <si>
    <t>Srpa Csj - Tunja</t>
  </si>
  <si>
    <t>Srpa  Csj - Ibague</t>
  </si>
  <si>
    <t>Ul Cumaribo</t>
  </si>
  <si>
    <t>Srpa  Csj - Buga</t>
  </si>
  <si>
    <t xml:space="preserve">Srpa Csj - Medellin </t>
  </si>
  <si>
    <t>Ul La Primavera</t>
  </si>
  <si>
    <t xml:space="preserve"> la Primavera</t>
  </si>
  <si>
    <t xml:space="preserve">Cundinamarca </t>
  </si>
  <si>
    <t>Cz Gacheta</t>
  </si>
  <si>
    <t>Gacheta</t>
  </si>
  <si>
    <t>CZ. Oriente Medio</t>
  </si>
  <si>
    <t>CZ. Sabanagrande</t>
  </si>
  <si>
    <t>CZ. Baranoa</t>
  </si>
  <si>
    <t>CZ. Engativa</t>
  </si>
  <si>
    <t>CZ. Fontibon</t>
  </si>
  <si>
    <t>CZ. Ciudad Bolivar</t>
  </si>
  <si>
    <t>CZ. Bosa 1</t>
  </si>
  <si>
    <t>CZ. Kennedy</t>
  </si>
  <si>
    <t>CZ. Martires</t>
  </si>
  <si>
    <t>CZ. Rafael Uribe</t>
  </si>
  <si>
    <t>CZ. Usme</t>
  </si>
  <si>
    <t>CZ. San Cristobal Sur</t>
  </si>
  <si>
    <t>CZ. Tunjuelito</t>
  </si>
  <si>
    <t>CZ. Usaquen</t>
  </si>
  <si>
    <t>CZ. Mompox</t>
  </si>
  <si>
    <t>CZ. Facatativa</t>
  </si>
  <si>
    <t>Srpa Csj - Rionegro</t>
  </si>
  <si>
    <t>No. 
Anexo No 2</t>
  </si>
  <si>
    <r>
      <rPr>
        <b/>
        <sz val="10"/>
        <color theme="1"/>
        <rFont val="Arial"/>
        <family val="2"/>
      </rPr>
      <t>NOTA (4)</t>
    </r>
    <r>
      <rPr>
        <sz val="10"/>
        <color theme="1"/>
        <rFont val="Arial"/>
        <family val="2"/>
      </rPr>
      <t>: Asignar precio sin incluir el IVA en las celdas de la columna "M" ;  Asignar la tarifa de IVA que corresponda en las celdas de la columnas "N3"</t>
    </r>
  </si>
  <si>
    <r>
      <rPr>
        <b/>
        <sz val="8"/>
        <color theme="1"/>
        <rFont val="Arial"/>
        <family val="2"/>
      </rPr>
      <t>NOTA (7)</t>
    </r>
    <r>
      <rPr>
        <sz val="8"/>
        <color theme="1"/>
        <rFont val="Arial"/>
        <family val="2"/>
      </rPr>
      <t>: cotizar los Mantenimientos de  conformidad con las condiciones y caracteriticas establecidas en el anexo  Ficha de Condiciones Técnicas</t>
    </r>
  </si>
  <si>
    <r>
      <t xml:space="preserve">MANTENIMIENTO PREVENTIVO DE LAS UPS DE PROPIEDAD DEL ICBF </t>
    </r>
    <r>
      <rPr>
        <b/>
        <sz val="9"/>
        <color theme="1"/>
        <rFont val="Arial"/>
        <family val="2"/>
      </rPr>
      <t>PRIMERA VISITA</t>
    </r>
  </si>
  <si>
    <r>
      <t xml:space="preserve">MANTENIMIENTO PREVENTIVO DE LAS UPS DE PROPIEDAD DEL ICBF </t>
    </r>
    <r>
      <rPr>
        <b/>
        <sz val="9"/>
        <color theme="1"/>
        <rFont val="Arial"/>
        <family val="2"/>
      </rPr>
      <t>SEGUNDA VISITA</t>
    </r>
  </si>
  <si>
    <t xml:space="preserve">Cantidad </t>
  </si>
  <si>
    <t>Precio Unitario Mantenimiento
Antes de IVA</t>
  </si>
  <si>
    <t>Precio Unitario Mantenimiento
Incluido IVA</t>
  </si>
  <si>
    <t>Precio Total Mantenimiento
Incluido IVA</t>
  </si>
  <si>
    <t xml:space="preserve">MANTENIMIENTO CORRECTIVO DE LAS UPS DE PROPIEDAD DEL ICBF de conformidad con las condiciones y caracteriticas técnicas establecidas en el anexo  Ficha de Condiciones Técnicas (FCT)  y en el numeral 6,3 de la FCT </t>
  </si>
  <si>
    <t>VALOR TOTAL</t>
  </si>
  <si>
    <t>VALOR TOTAL INCLUIDO IVA</t>
  </si>
  <si>
    <t>TOTAL  MANTENIMIENTO PREVENTIVO</t>
  </si>
  <si>
    <t>TOTAL  MANTENIMIENTO CORRECTIVO</t>
  </si>
  <si>
    <r>
      <rPr>
        <b/>
        <sz val="8"/>
        <color theme="1"/>
        <rFont val="Arial"/>
        <family val="2"/>
      </rPr>
      <t>NOTA (4)</t>
    </r>
    <r>
      <rPr>
        <sz val="8"/>
        <color theme="1"/>
        <rFont val="Arial"/>
        <family val="2"/>
      </rPr>
      <t>: Asignar precio sin incluir el IVA en las celdas "F20, F21 y G25"  -  Asignar la tarifa de IVA que corresponda en las celdas "G20, G21 Y H25"</t>
    </r>
  </si>
  <si>
    <t>Total UPS</t>
  </si>
</sst>
</file>

<file path=xl/styles.xml><?xml version="1.0" encoding="utf-8"?>
<styleSheet xmlns="http://schemas.openxmlformats.org/spreadsheetml/2006/main">
  <numFmts count="8">
    <numFmt numFmtId="43" formatCode="_(* #,##0.00_);_(* \(#,##0.00\);_(* &quot;-&quot;??_);_(@_)"/>
    <numFmt numFmtId="164" formatCode="0.0"/>
    <numFmt numFmtId="165" formatCode="_(* #,##0_);_(* \(#,##0\);_(* &quot;-&quot;??_);_(@_)"/>
    <numFmt numFmtId="166" formatCode="_ * #,##0.00_ ;_ * \-#,##0.00_ ;_ * &quot;-&quot;??_ ;_ @_ "/>
    <numFmt numFmtId="167" formatCode="_ &quot;$&quot;\ * #,##0.00_ ;_ &quot;$&quot;\ * \-#,##0.00_ ;_ &quot;$&quot;\ * &quot;-&quot;??_ ;_ @_ "/>
    <numFmt numFmtId="168" formatCode="[$-240A]d&quot; de &quot;mmmm&quot; de &quot;yyyy;@"/>
    <numFmt numFmtId="169" formatCode="[$$-240A]\ #,##0"/>
    <numFmt numFmtId="170" formatCode="[$-240A]dddd\,\ dd&quot; de &quot;mmmm&quot; de &quot;yyyy;@"/>
  </numFmts>
  <fonts count="24">
    <font>
      <sz val="11"/>
      <color theme="1"/>
      <name val="Calibri"/>
      <family val="2"/>
      <scheme val="minor"/>
    </font>
    <font>
      <sz val="10"/>
      <color theme="1"/>
      <name val="Arial"/>
      <family val="2"/>
    </font>
    <font>
      <b/>
      <sz val="10"/>
      <color theme="1"/>
      <name val="Arial"/>
      <family val="2"/>
    </font>
    <font>
      <sz val="11"/>
      <color theme="1"/>
      <name val="Calibri"/>
      <family val="2"/>
      <scheme val="minor"/>
    </font>
    <font>
      <sz val="11"/>
      <color theme="1"/>
      <name val="Arial"/>
      <family val="2"/>
    </font>
    <font>
      <b/>
      <sz val="10"/>
      <color rgb="FF000000"/>
      <name val="Arial"/>
      <family val="2"/>
    </font>
    <font>
      <sz val="10"/>
      <color rgb="FFFF0000"/>
      <name val="Arial"/>
      <family val="2"/>
    </font>
    <font>
      <sz val="10"/>
      <name val="Zurich BT"/>
    </font>
    <font>
      <sz val="10"/>
      <name val="Arial"/>
      <family val="2"/>
    </font>
    <font>
      <sz val="8"/>
      <name val="Arial"/>
      <family val="2"/>
    </font>
    <font>
      <b/>
      <sz val="9"/>
      <name val="Arial"/>
      <family val="2"/>
    </font>
    <font>
      <b/>
      <sz val="12"/>
      <name val="Arial"/>
      <family val="2"/>
    </font>
    <font>
      <b/>
      <sz val="8"/>
      <name val="Arial"/>
      <family val="2"/>
    </font>
    <font>
      <sz val="6"/>
      <name val="Arial"/>
      <family val="2"/>
    </font>
    <font>
      <sz val="9"/>
      <name val="Arial"/>
      <family val="2"/>
    </font>
    <font>
      <sz val="9"/>
      <color theme="1"/>
      <name val="Arial"/>
      <family val="2"/>
    </font>
    <font>
      <sz val="10"/>
      <color rgb="FF000000"/>
      <name val="Arial"/>
      <family val="2"/>
    </font>
    <font>
      <sz val="11"/>
      <color rgb="FF000000"/>
      <name val="Arial"/>
      <family val="2"/>
    </font>
    <font>
      <b/>
      <sz val="8"/>
      <color rgb="FF000000"/>
      <name val="Arial"/>
      <family val="2"/>
    </font>
    <font>
      <sz val="8"/>
      <color theme="1"/>
      <name val="Arial"/>
      <family val="2"/>
    </font>
    <font>
      <b/>
      <sz val="8"/>
      <color theme="1"/>
      <name val="Arial"/>
      <family val="2"/>
    </font>
    <font>
      <b/>
      <sz val="11"/>
      <color theme="1"/>
      <name val="Calibri"/>
      <family val="2"/>
      <scheme val="minor"/>
    </font>
    <font>
      <sz val="11"/>
      <color rgb="FF000000"/>
      <name val="Calibri"/>
      <family val="2"/>
      <scheme val="minor"/>
    </font>
    <font>
      <b/>
      <sz val="9"/>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4.9989318521683403E-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3">
    <xf numFmtId="0" fontId="0" fillId="0" borderId="0"/>
    <xf numFmtId="43" fontId="3" fillId="0" borderId="0" applyFont="0" applyFill="0" applyBorder="0" applyAlignment="0" applyProtection="0"/>
    <xf numFmtId="0" fontId="4" fillId="0" borderId="0"/>
    <xf numFmtId="0" fontId="7" fillId="0" borderId="0"/>
    <xf numFmtId="9" fontId="7" fillId="0" borderId="0" applyFont="0" applyFill="0" applyBorder="0" applyAlignment="0" applyProtection="0"/>
    <xf numFmtId="0" fontId="8" fillId="0" borderId="0"/>
    <xf numFmtId="43" fontId="4"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0" fontId="7" fillId="0" borderId="0"/>
    <xf numFmtId="9" fontId="4" fillId="0" borderId="0" applyFont="0" applyFill="0" applyBorder="0" applyAlignment="0" applyProtection="0"/>
    <xf numFmtId="0" fontId="4" fillId="0" borderId="0"/>
  </cellStyleXfs>
  <cellXfs count="284">
    <xf numFmtId="0" fontId="0" fillId="0" borderId="0" xfId="0"/>
    <xf numFmtId="0" fontId="1" fillId="0" borderId="0" xfId="0" applyFont="1"/>
    <xf numFmtId="0" fontId="1" fillId="0" borderId="0" xfId="0" applyFont="1" applyAlignment="1">
      <alignment horizontal="center" wrapText="1"/>
    </xf>
    <xf numFmtId="0" fontId="2" fillId="0" borderId="4" xfId="2" applyFont="1" applyBorder="1" applyAlignment="1" applyProtection="1">
      <alignment horizontal="right"/>
      <protection locked="0"/>
    </xf>
    <xf numFmtId="0" fontId="2" fillId="0" borderId="2" xfId="2" applyFont="1" applyBorder="1" applyAlignment="1" applyProtection="1">
      <alignment horizontal="right"/>
      <protection locked="0"/>
    </xf>
    <xf numFmtId="0" fontId="2" fillId="0" borderId="2" xfId="2" applyFont="1" applyBorder="1" applyAlignment="1" applyProtection="1">
      <alignment horizontal="right" wrapText="1"/>
      <protection locked="0"/>
    </xf>
    <xf numFmtId="0" fontId="2" fillId="0" borderId="2" xfId="2" applyFont="1" applyBorder="1" applyAlignment="1" applyProtection="1">
      <alignment vertical="center" wrapText="1"/>
      <protection locked="0"/>
    </xf>
    <xf numFmtId="0" fontId="2" fillId="0" borderId="5" xfId="2" applyFont="1" applyBorder="1" applyAlignment="1" applyProtection="1">
      <alignment vertical="center" wrapText="1"/>
      <protection locked="0"/>
    </xf>
    <xf numFmtId="0" fontId="1" fillId="3" borderId="0" xfId="2" applyFont="1" applyFill="1" applyBorder="1"/>
    <xf numFmtId="0" fontId="2" fillId="0" borderId="6" xfId="2" applyFont="1" applyBorder="1" applyAlignment="1" applyProtection="1">
      <alignment horizontal="right"/>
      <protection locked="0"/>
    </xf>
    <xf numFmtId="0" fontId="2" fillId="0" borderId="0" xfId="2" applyFont="1" applyBorder="1" applyAlignment="1" applyProtection="1">
      <alignment horizontal="right"/>
      <protection locked="0"/>
    </xf>
    <xf numFmtId="0" fontId="2" fillId="0" borderId="0" xfId="2" applyFont="1" applyBorder="1" applyAlignment="1" applyProtection="1">
      <alignment horizontal="right" wrapText="1"/>
      <protection locked="0"/>
    </xf>
    <xf numFmtId="0" fontId="2" fillId="0" borderId="0" xfId="2" applyFont="1" applyBorder="1" applyAlignment="1" applyProtection="1">
      <alignment vertical="center" wrapText="1"/>
      <protection locked="0"/>
    </xf>
    <xf numFmtId="0" fontId="2" fillId="0" borderId="7" xfId="2" applyFont="1" applyBorder="1" applyAlignment="1" applyProtection="1">
      <alignment vertical="center" wrapText="1"/>
      <protection locked="0"/>
    </xf>
    <xf numFmtId="0" fontId="1" fillId="3" borderId="7" xfId="2" applyFont="1" applyFill="1" applyBorder="1"/>
    <xf numFmtId="0" fontId="2" fillId="0" borderId="0" xfId="2" applyFont="1" applyFill="1" applyBorder="1" applyAlignment="1" applyProtection="1">
      <alignment horizontal="left" vertical="center"/>
      <protection locked="0"/>
    </xf>
    <xf numFmtId="0" fontId="2" fillId="0" borderId="0" xfId="2" applyFont="1" applyFill="1" applyBorder="1" applyAlignment="1" applyProtection="1">
      <alignment horizontal="left" vertical="center" wrapText="1"/>
      <protection locked="0"/>
    </xf>
    <xf numFmtId="0" fontId="2" fillId="0" borderId="0" xfId="2" applyFont="1" applyFill="1" applyBorder="1" applyAlignment="1" applyProtection="1">
      <alignment horizontal="left"/>
      <protection locked="0"/>
    </xf>
    <xf numFmtId="0" fontId="5" fillId="0" borderId="0" xfId="2" applyFont="1" applyFill="1" applyBorder="1" applyAlignment="1" applyProtection="1">
      <alignment horizontal="left" vertical="center" wrapText="1"/>
      <protection locked="0"/>
    </xf>
    <xf numFmtId="0" fontId="1" fillId="0" borderId="0" xfId="2" applyFont="1" applyFill="1" applyBorder="1"/>
    <xf numFmtId="0" fontId="2" fillId="0" borderId="0" xfId="2" applyFont="1"/>
    <xf numFmtId="0" fontId="1" fillId="0" borderId="0" xfId="2" applyFont="1"/>
    <xf numFmtId="0" fontId="1" fillId="0" borderId="0" xfId="2" applyFont="1" applyAlignment="1">
      <alignment wrapText="1"/>
    </xf>
    <xf numFmtId="0" fontId="5" fillId="4" borderId="1" xfId="3" applyFont="1" applyFill="1" applyBorder="1" applyAlignment="1">
      <alignment horizontal="center" vertical="center" wrapText="1"/>
    </xf>
    <xf numFmtId="10" fontId="8" fillId="0" borderId="1" xfId="4" applyNumberFormat="1" applyFont="1" applyFill="1" applyBorder="1" applyAlignment="1">
      <alignment horizontal="center" vertical="center"/>
    </xf>
    <xf numFmtId="164" fontId="8" fillId="0" borderId="1" xfId="3" applyNumberFormat="1" applyFont="1" applyFill="1" applyBorder="1" applyAlignment="1">
      <alignment horizontal="center" vertical="center" wrapText="1"/>
    </xf>
    <xf numFmtId="0" fontId="8" fillId="0" borderId="1" xfId="3" applyFont="1" applyFill="1" applyBorder="1" applyAlignment="1">
      <alignment horizontal="center" vertical="center" wrapText="1"/>
    </xf>
    <xf numFmtId="0" fontId="10" fillId="3" borderId="13" xfId="5" applyFont="1" applyFill="1" applyBorder="1" applyAlignment="1">
      <alignment vertical="center"/>
    </xf>
    <xf numFmtId="0" fontId="10" fillId="3" borderId="14" xfId="5" applyFont="1" applyFill="1" applyBorder="1" applyAlignment="1">
      <alignment vertical="center"/>
    </xf>
    <xf numFmtId="0" fontId="9" fillId="3" borderId="0" xfId="5" applyFont="1" applyFill="1" applyAlignment="1">
      <alignment horizontal="left" vertical="top"/>
    </xf>
    <xf numFmtId="0" fontId="10" fillId="3" borderId="0" xfId="5" applyFont="1" applyFill="1" applyBorder="1" applyAlignment="1">
      <alignment vertical="center"/>
    </xf>
    <xf numFmtId="0" fontId="10" fillId="3" borderId="16" xfId="5" applyFont="1" applyFill="1" applyBorder="1" applyAlignment="1">
      <alignment vertical="center"/>
    </xf>
    <xf numFmtId="0" fontId="10" fillId="3" borderId="18" xfId="5" applyFont="1" applyFill="1" applyBorder="1" applyAlignment="1">
      <alignment vertical="center"/>
    </xf>
    <xf numFmtId="0" fontId="10" fillId="3" borderId="19" xfId="5" applyFont="1" applyFill="1" applyBorder="1" applyAlignment="1">
      <alignment vertical="center"/>
    </xf>
    <xf numFmtId="0" fontId="9" fillId="3" borderId="0" xfId="5" applyFont="1" applyFill="1" applyBorder="1" applyAlignment="1">
      <alignment vertical="top"/>
    </xf>
    <xf numFmtId="0" fontId="9" fillId="3" borderId="24" xfId="5" applyFont="1" applyFill="1" applyBorder="1" applyAlignment="1">
      <alignment horizontal="center" vertical="top"/>
    </xf>
    <xf numFmtId="0" fontId="9" fillId="3" borderId="23" xfId="5" applyFont="1" applyFill="1" applyBorder="1" applyAlignment="1">
      <alignment horizontal="left" vertical="center"/>
    </xf>
    <xf numFmtId="0" fontId="0" fillId="0" borderId="16" xfId="0" applyBorder="1" applyAlignment="1">
      <alignment vertical="center"/>
    </xf>
    <xf numFmtId="0" fontId="14" fillId="3" borderId="20" xfId="5" applyFont="1" applyFill="1" applyBorder="1" applyAlignment="1">
      <alignment vertical="center"/>
    </xf>
    <xf numFmtId="0" fontId="14" fillId="3" borderId="21" xfId="5" applyFont="1" applyFill="1" applyBorder="1" applyAlignment="1">
      <alignment vertical="center"/>
    </xf>
    <xf numFmtId="0" fontId="14" fillId="3" borderId="22" xfId="5" applyFont="1" applyFill="1" applyBorder="1" applyAlignment="1">
      <alignment vertical="center"/>
    </xf>
    <xf numFmtId="0" fontId="1" fillId="0" borderId="7" xfId="5" applyFont="1" applyBorder="1" applyAlignment="1">
      <alignment vertical="center"/>
    </xf>
    <xf numFmtId="0" fontId="14" fillId="3" borderId="0" xfId="5" applyFont="1" applyFill="1" applyBorder="1" applyAlignment="1">
      <alignment vertical="center"/>
    </xf>
    <xf numFmtId="0" fontId="14" fillId="3" borderId="16" xfId="5" applyFont="1" applyFill="1" applyBorder="1" applyAlignment="1">
      <alignment vertical="center"/>
    </xf>
    <xf numFmtId="0" fontId="1" fillId="0" borderId="20" xfId="5" applyFont="1" applyBorder="1" applyAlignment="1">
      <alignment vertical="center"/>
    </xf>
    <xf numFmtId="0" fontId="1" fillId="0" borderId="21" xfId="5" applyFont="1" applyBorder="1" applyAlignment="1">
      <alignment vertical="center"/>
    </xf>
    <xf numFmtId="0" fontId="9" fillId="3" borderId="0" xfId="5" applyFont="1" applyFill="1" applyAlignment="1">
      <alignment horizontal="center" vertical="top"/>
    </xf>
    <xf numFmtId="0" fontId="5" fillId="0" borderId="1" xfId="0" applyFont="1" applyBorder="1" applyAlignment="1">
      <alignment horizontal="center" vertical="center" wrapText="1"/>
    </xf>
    <xf numFmtId="0" fontId="1" fillId="5" borderId="1" xfId="0" applyFont="1" applyFill="1" applyBorder="1" applyAlignment="1">
      <alignment horizontal="left" vertical="center"/>
    </xf>
    <xf numFmtId="0" fontId="1" fillId="5" borderId="1" xfId="0" applyFont="1" applyFill="1" applyBorder="1"/>
    <xf numFmtId="0" fontId="1" fillId="5" borderId="10" xfId="0" applyFont="1" applyFill="1" applyBorder="1" applyAlignment="1"/>
    <xf numFmtId="0" fontId="1" fillId="0" borderId="0" xfId="0" applyNumberFormat="1" applyFont="1"/>
    <xf numFmtId="0" fontId="15" fillId="0" borderId="0" xfId="0" applyFont="1"/>
    <xf numFmtId="0" fontId="1" fillId="5" borderId="10" xfId="0" applyFont="1" applyFill="1" applyBorder="1" applyAlignment="1">
      <alignment horizontal="left"/>
    </xf>
    <xf numFmtId="0" fontId="1" fillId="0" borderId="0" xfId="0" applyFont="1" applyBorder="1" applyAlignment="1">
      <alignment horizontal="center" vertical="center" wrapText="1"/>
    </xf>
    <xf numFmtId="0" fontId="1" fillId="0" borderId="0" xfId="0" applyFont="1" applyBorder="1" applyAlignment="1">
      <alignment horizontal="center" vertical="center"/>
    </xf>
    <xf numFmtId="0" fontId="9" fillId="3" borderId="23" xfId="5" applyFont="1" applyFill="1" applyBorder="1" applyAlignment="1">
      <alignment horizontal="left" vertical="top"/>
    </xf>
    <xf numFmtId="0" fontId="9" fillId="3" borderId="24" xfId="5" applyFont="1" applyFill="1" applyBorder="1" applyAlignment="1">
      <alignment horizontal="left" vertical="top"/>
    </xf>
    <xf numFmtId="0" fontId="9" fillId="3" borderId="23" xfId="5" applyFont="1" applyFill="1" applyBorder="1" applyAlignment="1">
      <alignment vertical="top"/>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0" fillId="0" borderId="14" xfId="0" applyBorder="1" applyAlignment="1">
      <alignment vertical="center"/>
    </xf>
    <xf numFmtId="0" fontId="0" fillId="0" borderId="19" xfId="0" applyBorder="1" applyAlignment="1">
      <alignment vertical="center"/>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15" fillId="3" borderId="1" xfId="0" applyFont="1" applyFill="1" applyBorder="1" applyAlignment="1">
      <alignment horizontal="center" vertical="center"/>
    </xf>
    <xf numFmtId="0" fontId="15" fillId="3" borderId="1" xfId="0" applyFont="1" applyFill="1" applyBorder="1" applyAlignment="1">
      <alignment horizontal="left" vertical="center"/>
    </xf>
    <xf numFmtId="0" fontId="15" fillId="3" borderId="1" xfId="0" applyFont="1" applyFill="1" applyBorder="1" applyAlignment="1">
      <alignment vertical="center"/>
    </xf>
    <xf numFmtId="0" fontId="1" fillId="0" borderId="0" xfId="0" applyFont="1" applyBorder="1" applyAlignment="1">
      <alignment horizontal="center" vertical="center"/>
    </xf>
    <xf numFmtId="0" fontId="1" fillId="0" borderId="0" xfId="0" applyFont="1" applyAlignment="1">
      <alignment vertical="top" wrapText="1"/>
    </xf>
    <xf numFmtId="0" fontId="1" fillId="0" borderId="0" xfId="0" applyFont="1" applyBorder="1" applyAlignment="1">
      <alignment horizontal="center" vertical="center"/>
    </xf>
    <xf numFmtId="0" fontId="1" fillId="0" borderId="0" xfId="0" applyFont="1" applyAlignment="1">
      <alignment vertical="top" wrapText="1"/>
    </xf>
    <xf numFmtId="0" fontId="15" fillId="3" borderId="1" xfId="0" applyNumberFormat="1" applyFont="1" applyFill="1" applyBorder="1" applyAlignment="1">
      <alignment horizontal="left" vertical="center"/>
    </xf>
    <xf numFmtId="169" fontId="16" fillId="5" borderId="1" xfId="0" applyNumberFormat="1" applyFont="1" applyFill="1" applyBorder="1" applyAlignment="1">
      <alignment horizontal="right" vertical="center" wrapText="1" indent="1"/>
    </xf>
    <xf numFmtId="9" fontId="16" fillId="5" borderId="1" xfId="0" applyNumberFormat="1" applyFont="1" applyFill="1" applyBorder="1" applyAlignment="1">
      <alignment horizontal="right" vertical="center" wrapText="1" indent="1"/>
    </xf>
    <xf numFmtId="169" fontId="16" fillId="0" borderId="1" xfId="0" applyNumberFormat="1" applyFont="1" applyBorder="1" applyAlignment="1">
      <alignment horizontal="right" vertical="center" wrapText="1" indent="1"/>
    </xf>
    <xf numFmtId="0" fontId="1" fillId="5" borderId="11" xfId="0" applyFont="1" applyFill="1" applyBorder="1" applyAlignment="1">
      <alignment horizontal="left"/>
    </xf>
    <xf numFmtId="0" fontId="2" fillId="0" borderId="0" xfId="0" applyFont="1" applyFill="1" applyBorder="1" applyAlignment="1">
      <alignment horizontal="center" vertical="center"/>
    </xf>
    <xf numFmtId="0" fontId="0" fillId="0" borderId="0" xfId="0" applyAlignment="1">
      <alignment horizontal="center" vertical="center"/>
    </xf>
    <xf numFmtId="0" fontId="1" fillId="5" borderId="28" xfId="0" applyFont="1" applyFill="1" applyBorder="1" applyAlignment="1">
      <alignment horizontal="left"/>
    </xf>
    <xf numFmtId="0" fontId="18" fillId="0" borderId="1" xfId="0" applyFont="1" applyBorder="1" applyAlignment="1">
      <alignment horizontal="center" vertical="center" textRotation="90" wrapText="1"/>
    </xf>
    <xf numFmtId="0" fontId="15" fillId="3" borderId="5" xfId="0" applyFont="1" applyFill="1" applyBorder="1" applyAlignment="1">
      <alignment horizontal="center" vertical="center"/>
    </xf>
    <xf numFmtId="0" fontId="1" fillId="0" borderId="0" xfId="0" applyNumberFormat="1" applyFont="1" applyAlignment="1">
      <alignment vertical="top"/>
    </xf>
    <xf numFmtId="0" fontId="19" fillId="0" borderId="0" xfId="0" applyNumberFormat="1" applyFont="1"/>
    <xf numFmtId="0" fontId="19" fillId="0" borderId="0" xfId="0" applyFont="1"/>
    <xf numFmtId="0" fontId="19" fillId="0" borderId="0" xfId="0" applyNumberFormat="1" applyFont="1" applyAlignment="1">
      <alignment vertical="top"/>
    </xf>
    <xf numFmtId="0" fontId="15" fillId="3" borderId="10" xfId="0" applyFont="1" applyFill="1" applyBorder="1" applyAlignment="1">
      <alignment horizontal="left" vertical="center"/>
    </xf>
    <xf numFmtId="0" fontId="15" fillId="3" borderId="11" xfId="0" applyFont="1" applyFill="1" applyBorder="1" applyAlignment="1">
      <alignment horizontal="left" vertical="center"/>
    </xf>
    <xf numFmtId="0" fontId="15" fillId="3" borderId="10" xfId="0" applyFont="1" applyFill="1" applyBorder="1" applyAlignment="1">
      <alignment horizontal="left" vertical="center" wrapText="1"/>
    </xf>
    <xf numFmtId="0" fontId="5" fillId="0" borderId="1" xfId="0" applyNumberFormat="1" applyFont="1" applyBorder="1" applyAlignment="1">
      <alignment horizontal="center" vertical="center" wrapText="1"/>
    </xf>
    <xf numFmtId="0" fontId="15" fillId="0" borderId="1" xfId="0" applyFont="1" applyBorder="1" applyAlignment="1" applyProtection="1">
      <alignment horizontal="center" vertical="center"/>
      <protection locked="0"/>
    </xf>
    <xf numFmtId="0" fontId="0" fillId="0" borderId="1" xfId="0" applyBorder="1" applyAlignment="1">
      <alignment vertical="center"/>
    </xf>
    <xf numFmtId="0" fontId="15" fillId="3" borderId="1" xfId="0" applyFont="1" applyFill="1" applyBorder="1" applyAlignment="1">
      <alignment horizontal="center"/>
    </xf>
    <xf numFmtId="0" fontId="22" fillId="0" borderId="1" xfId="0" applyFont="1" applyBorder="1" applyAlignment="1">
      <alignment vertical="center"/>
    </xf>
    <xf numFmtId="0" fontId="0" fillId="0" borderId="1" xfId="0" applyBorder="1" applyAlignment="1">
      <alignment vertical="center" wrapText="1"/>
    </xf>
    <xf numFmtId="0" fontId="5" fillId="0" borderId="1" xfId="0" applyFont="1" applyBorder="1" applyAlignment="1">
      <alignment horizontal="center" vertical="center" textRotation="90" wrapText="1"/>
    </xf>
    <xf numFmtId="9" fontId="16" fillId="5" borderId="30" xfId="0" applyNumberFormat="1" applyFont="1" applyFill="1" applyBorder="1" applyAlignment="1">
      <alignment horizontal="right" vertical="center" wrapText="1" indent="1"/>
    </xf>
    <xf numFmtId="169" fontId="16" fillId="0" borderId="30" xfId="0" applyNumberFormat="1" applyFont="1" applyBorder="1" applyAlignment="1">
      <alignment horizontal="right" vertical="center" wrapText="1" indent="1"/>
    </xf>
    <xf numFmtId="0" fontId="5" fillId="6" borderId="1" xfId="0" applyFont="1" applyFill="1" applyBorder="1" applyAlignment="1">
      <alignment horizontal="center" vertical="center" wrapText="1"/>
    </xf>
    <xf numFmtId="169" fontId="16" fillId="6" borderId="30" xfId="0" applyNumberFormat="1" applyFont="1" applyFill="1" applyBorder="1" applyAlignment="1">
      <alignment horizontal="right" vertical="center" wrapText="1" indent="1"/>
    </xf>
    <xf numFmtId="0" fontId="0" fillId="5" borderId="28" xfId="0" applyFill="1" applyBorder="1"/>
    <xf numFmtId="0" fontId="1" fillId="5" borderId="10" xfId="0" applyFont="1" applyFill="1" applyBorder="1" applyAlignment="1">
      <alignment horizontal="left" vertical="center"/>
    </xf>
    <xf numFmtId="0" fontId="0" fillId="5" borderId="11" xfId="0" applyFill="1" applyBorder="1"/>
    <xf numFmtId="0" fontId="1" fillId="5" borderId="10" xfId="0" applyFont="1" applyFill="1" applyBorder="1"/>
    <xf numFmtId="0" fontId="15" fillId="3" borderId="1" xfId="0" applyFont="1" applyFill="1" applyBorder="1" applyAlignment="1">
      <alignment horizontal="center" vertical="center" wrapText="1"/>
    </xf>
    <xf numFmtId="0" fontId="15" fillId="3" borderId="1" xfId="0" applyNumberFormat="1" applyFont="1" applyFill="1" applyBorder="1" applyAlignment="1">
      <alignment horizontal="left"/>
    </xf>
    <xf numFmtId="0" fontId="15" fillId="3" borderId="1" xfId="0" applyNumberFormat="1" applyFont="1" applyFill="1" applyBorder="1" applyAlignment="1"/>
    <xf numFmtId="0" fontId="15" fillId="3" borderId="1" xfId="0" applyNumberFormat="1" applyFont="1" applyFill="1" applyBorder="1" applyAlignment="1">
      <alignment horizontal="center"/>
    </xf>
    <xf numFmtId="0" fontId="15" fillId="3" borderId="1" xfId="0" applyNumberFormat="1" applyFont="1" applyFill="1" applyBorder="1" applyAlignment="1">
      <alignment vertical="center"/>
    </xf>
    <xf numFmtId="0" fontId="10" fillId="0" borderId="1" xfId="0" applyFont="1" applyFill="1" applyBorder="1" applyAlignment="1">
      <alignment horizontal="center" vertical="center"/>
    </xf>
    <xf numFmtId="0" fontId="10" fillId="0" borderId="1" xfId="0" applyFont="1" applyFill="1" applyBorder="1" applyAlignment="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wrapText="1"/>
    </xf>
    <xf numFmtId="169" fontId="16" fillId="0" borderId="28" xfId="0" applyNumberFormat="1" applyFont="1" applyFill="1" applyBorder="1" applyAlignment="1">
      <alignment horizontal="right" vertical="center" wrapText="1" indent="1"/>
    </xf>
    <xf numFmtId="9" fontId="16" fillId="0" borderId="28" xfId="0" applyNumberFormat="1" applyFont="1" applyFill="1" applyBorder="1" applyAlignment="1">
      <alignment horizontal="right" vertical="center" wrapText="1" indent="1"/>
    </xf>
    <xf numFmtId="0" fontId="0" fillId="0" borderId="0" xfId="0" applyFill="1" applyBorder="1"/>
    <xf numFmtId="0" fontId="15" fillId="0" borderId="3" xfId="0" applyFont="1" applyFill="1" applyBorder="1" applyAlignment="1">
      <alignment horizontal="left" vertical="center" wrapText="1"/>
    </xf>
    <xf numFmtId="0" fontId="15" fillId="0" borderId="3" xfId="0" applyFont="1" applyFill="1" applyBorder="1" applyAlignment="1">
      <alignment horizontal="center" vertical="center" wrapText="1"/>
    </xf>
    <xf numFmtId="0" fontId="15" fillId="0" borderId="2" xfId="0" applyFont="1" applyFill="1" applyBorder="1" applyAlignment="1">
      <alignment horizontal="left" vertical="center" wrapText="1"/>
    </xf>
    <xf numFmtId="0" fontId="15" fillId="0" borderId="5" xfId="0" applyFont="1" applyFill="1" applyBorder="1" applyAlignment="1">
      <alignment horizontal="center" vertical="center" wrapText="1"/>
    </xf>
    <xf numFmtId="0" fontId="0" fillId="0" borderId="0" xfId="0" applyBorder="1" applyAlignment="1">
      <alignment horizontal="left"/>
    </xf>
    <xf numFmtId="169" fontId="16" fillId="0" borderId="0" xfId="0" applyNumberFormat="1" applyFont="1" applyBorder="1" applyAlignment="1">
      <alignment horizontal="right" vertical="center" wrapText="1" indent="1"/>
    </xf>
    <xf numFmtId="0" fontId="15" fillId="0" borderId="1" xfId="0" applyFont="1" applyFill="1" applyBorder="1" applyAlignment="1">
      <alignment horizontal="center" vertical="center"/>
    </xf>
    <xf numFmtId="0" fontId="1" fillId="0" borderId="1" xfId="0" applyFont="1" applyBorder="1" applyAlignment="1">
      <alignment horizontal="center" vertical="center"/>
    </xf>
    <xf numFmtId="0" fontId="17" fillId="5" borderId="1" xfId="0" applyFont="1" applyFill="1" applyBorder="1" applyAlignment="1" applyProtection="1">
      <alignment horizontal="left" vertical="center" wrapText="1"/>
      <protection locked="0"/>
    </xf>
    <xf numFmtId="168" fontId="0" fillId="5" borderId="1" xfId="0" applyNumberFormat="1" applyFill="1" applyBorder="1" applyAlignment="1">
      <alignment horizontal="center" vertical="center"/>
    </xf>
    <xf numFmtId="0" fontId="1" fillId="0" borderId="0" xfId="0" applyFont="1" applyAlignment="1">
      <alignment horizontal="left" vertical="top" wrapText="1"/>
    </xf>
    <xf numFmtId="0" fontId="0" fillId="0" borderId="10" xfId="0" applyBorder="1" applyAlignment="1">
      <alignment horizontal="center"/>
    </xf>
    <xf numFmtId="0" fontId="0" fillId="0" borderId="28" xfId="0" applyBorder="1" applyAlignment="1">
      <alignment horizontal="center"/>
    </xf>
    <xf numFmtId="0" fontId="0" fillId="0" borderId="11" xfId="0" applyBorder="1" applyAlignment="1">
      <alignment horizontal="center"/>
    </xf>
    <xf numFmtId="0" fontId="1" fillId="0" borderId="0" xfId="0" applyFont="1" applyFill="1" applyBorder="1" applyAlignment="1">
      <alignment horizontal="left" vertical="top" wrapText="1"/>
    </xf>
    <xf numFmtId="0" fontId="10" fillId="0" borderId="29" xfId="0" applyFont="1" applyFill="1" applyBorder="1" applyAlignment="1">
      <alignment horizontal="center" vertical="center"/>
    </xf>
    <xf numFmtId="0" fontId="10" fillId="0" borderId="30" xfId="0" applyFont="1" applyFill="1" applyBorder="1" applyAlignment="1">
      <alignment horizontal="center" vertical="center"/>
    </xf>
    <xf numFmtId="0" fontId="10" fillId="0" borderId="10" xfId="0" applyFont="1" applyFill="1" applyBorder="1" applyAlignment="1">
      <alignment horizontal="center" vertical="center"/>
    </xf>
    <xf numFmtId="0" fontId="10" fillId="0" borderId="28" xfId="0" applyFont="1" applyFill="1" applyBorder="1" applyAlignment="1">
      <alignment horizontal="center" vertical="center"/>
    </xf>
    <xf numFmtId="0" fontId="10" fillId="0" borderId="11" xfId="0" applyFont="1" applyFill="1" applyBorder="1" applyAlignment="1">
      <alignment horizontal="center" vertical="center"/>
    </xf>
    <xf numFmtId="0" fontId="5" fillId="0" borderId="1" xfId="0" applyFont="1" applyBorder="1" applyAlignment="1">
      <alignment horizontal="center" vertical="center" wrapText="1"/>
    </xf>
    <xf numFmtId="0" fontId="10" fillId="0" borderId="29" xfId="0" applyFont="1" applyFill="1" applyBorder="1" applyAlignment="1">
      <alignment horizontal="center" vertical="center" textRotation="90" wrapText="1"/>
    </xf>
    <xf numFmtId="0" fontId="10" fillId="0" borderId="30" xfId="0" applyFont="1" applyFill="1" applyBorder="1" applyAlignment="1">
      <alignment horizontal="center" vertical="center" textRotation="90" wrapText="1"/>
    </xf>
    <xf numFmtId="170" fontId="0" fillId="5" borderId="1" xfId="0" applyNumberFormat="1" applyFill="1" applyBorder="1" applyAlignment="1">
      <alignment horizontal="center" vertical="center"/>
    </xf>
    <xf numFmtId="0" fontId="15" fillId="3" borderId="1" xfId="0" applyFont="1" applyFill="1" applyBorder="1" applyAlignment="1">
      <alignment horizontal="left" vertical="center" wrapText="1"/>
    </xf>
    <xf numFmtId="0" fontId="1" fillId="0" borderId="0" xfId="0" applyFont="1" applyFill="1" applyAlignment="1">
      <alignment horizontal="left" vertical="top" wrapText="1"/>
    </xf>
    <xf numFmtId="0" fontId="18" fillId="0" borderId="10" xfId="0" applyFont="1" applyBorder="1" applyAlignment="1">
      <alignment horizontal="center" vertical="center" wrapText="1"/>
    </xf>
    <xf numFmtId="0" fontId="18" fillId="0" borderId="28" xfId="0" applyFont="1" applyBorder="1" applyAlignment="1">
      <alignment horizontal="center" vertical="center" wrapText="1"/>
    </xf>
    <xf numFmtId="0" fontId="18" fillId="0" borderId="11" xfId="0" applyFont="1" applyBorder="1" applyAlignment="1">
      <alignment horizontal="center" vertical="center" wrapText="1"/>
    </xf>
    <xf numFmtId="0" fontId="0" fillId="0" borderId="10" xfId="0" applyBorder="1" applyAlignment="1">
      <alignment horizontal="left"/>
    </xf>
    <xf numFmtId="0" fontId="0" fillId="0" borderId="28" xfId="0" applyBorder="1" applyAlignment="1">
      <alignment horizontal="left"/>
    </xf>
    <xf numFmtId="0" fontId="0" fillId="0" borderId="11" xfId="0" applyBorder="1" applyAlignment="1">
      <alignment horizontal="left"/>
    </xf>
    <xf numFmtId="0" fontId="15" fillId="3" borderId="10" xfId="0" applyFont="1" applyFill="1" applyBorder="1" applyAlignment="1">
      <alignment horizontal="left" vertical="top" wrapText="1"/>
    </xf>
    <xf numFmtId="0" fontId="15" fillId="3" borderId="28" xfId="0" applyFont="1" applyFill="1" applyBorder="1" applyAlignment="1">
      <alignment horizontal="left" vertical="top" wrapText="1"/>
    </xf>
    <xf numFmtId="0" fontId="15" fillId="3" borderId="11" xfId="0" applyFont="1" applyFill="1" applyBorder="1" applyAlignment="1">
      <alignment horizontal="left" vertical="top"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18" fillId="0" borderId="28" xfId="0" applyFont="1" applyBorder="1" applyAlignment="1">
      <alignment horizontal="center" vertical="center"/>
    </xf>
    <xf numFmtId="0" fontId="18" fillId="0" borderId="11" xfId="0" applyFont="1" applyBorder="1" applyAlignment="1">
      <alignment horizontal="center" vertical="center"/>
    </xf>
    <xf numFmtId="0" fontId="15" fillId="3" borderId="10" xfId="0" applyFont="1" applyFill="1" applyBorder="1" applyAlignment="1">
      <alignment horizontal="left" vertical="center" wrapText="1" indent="1"/>
    </xf>
    <xf numFmtId="0" fontId="15" fillId="3" borderId="28" xfId="0" applyFont="1" applyFill="1" applyBorder="1" applyAlignment="1">
      <alignment horizontal="left" vertical="center" wrapText="1" indent="1"/>
    </xf>
    <xf numFmtId="0" fontId="15" fillId="3" borderId="11" xfId="0" applyFont="1" applyFill="1" applyBorder="1" applyAlignment="1">
      <alignment horizontal="left" vertical="center" wrapText="1" indent="1"/>
    </xf>
    <xf numFmtId="0" fontId="15" fillId="3" borderId="1" xfId="0" applyFont="1" applyFill="1" applyBorder="1" applyAlignment="1">
      <alignment horizontal="center" vertical="center" wrapText="1"/>
    </xf>
    <xf numFmtId="0" fontId="15" fillId="3" borderId="29" xfId="0" applyFont="1" applyFill="1" applyBorder="1" applyAlignment="1">
      <alignment horizontal="center" vertical="center"/>
    </xf>
    <xf numFmtId="0" fontId="15" fillId="3" borderId="30" xfId="0" applyFont="1" applyFill="1" applyBorder="1" applyAlignment="1">
      <alignment horizontal="center" vertical="center"/>
    </xf>
    <xf numFmtId="170" fontId="0" fillId="5" borderId="4" xfId="0" applyNumberFormat="1" applyFill="1" applyBorder="1" applyAlignment="1">
      <alignment horizontal="left" vertical="center" indent="1"/>
    </xf>
    <xf numFmtId="170" fontId="0" fillId="5" borderId="2" xfId="0" applyNumberFormat="1" applyFill="1" applyBorder="1" applyAlignment="1">
      <alignment horizontal="left" vertical="center" indent="1"/>
    </xf>
    <xf numFmtId="170" fontId="0" fillId="5" borderId="5" xfId="0" applyNumberFormat="1" applyFill="1" applyBorder="1" applyAlignment="1">
      <alignment horizontal="left" vertical="center" indent="1"/>
    </xf>
    <xf numFmtId="170" fontId="0" fillId="5" borderId="8" xfId="0" applyNumberFormat="1" applyFill="1" applyBorder="1" applyAlignment="1">
      <alignment horizontal="left" vertical="center" indent="1"/>
    </xf>
    <xf numFmtId="170" fontId="0" fillId="5" borderId="3" xfId="0" applyNumberFormat="1" applyFill="1" applyBorder="1" applyAlignment="1">
      <alignment horizontal="left" vertical="center" indent="1"/>
    </xf>
    <xf numFmtId="170" fontId="0" fillId="5" borderId="9" xfId="0" applyNumberFormat="1" applyFill="1" applyBorder="1" applyAlignment="1">
      <alignment horizontal="left" vertical="center" indent="1"/>
    </xf>
    <xf numFmtId="0" fontId="21" fillId="0" borderId="1" xfId="0" applyNumberFormat="1" applyFont="1" applyBorder="1" applyAlignment="1">
      <alignment horizontal="center" vertical="center"/>
    </xf>
    <xf numFmtId="0" fontId="8" fillId="3" borderId="1" xfId="3" applyFont="1" applyFill="1" applyBorder="1" applyAlignment="1">
      <alignment horizontal="left" vertical="center"/>
    </xf>
    <xf numFmtId="0" fontId="8" fillId="3" borderId="10" xfId="3" applyFont="1" applyFill="1" applyBorder="1" applyAlignment="1">
      <alignment horizontal="left" vertical="center"/>
    </xf>
    <xf numFmtId="0" fontId="8" fillId="3" borderId="11" xfId="3" applyFont="1" applyFill="1" applyBorder="1" applyAlignment="1">
      <alignment horizontal="left" vertical="center"/>
    </xf>
    <xf numFmtId="0" fontId="2" fillId="4" borderId="4" xfId="2" applyFont="1" applyFill="1" applyBorder="1" applyAlignment="1" applyProtection="1">
      <alignment horizontal="center" vertical="center" wrapText="1"/>
      <protection locked="0"/>
    </xf>
    <xf numFmtId="0" fontId="2" fillId="4" borderId="2" xfId="2" applyFont="1" applyFill="1" applyBorder="1" applyAlignment="1" applyProtection="1">
      <alignment horizontal="center" vertical="center" wrapText="1"/>
      <protection locked="0"/>
    </xf>
    <xf numFmtId="0" fontId="2" fillId="4" borderId="5" xfId="2" applyFont="1" applyFill="1" applyBorder="1" applyAlignment="1" applyProtection="1">
      <alignment horizontal="center" vertical="center" wrapText="1"/>
      <protection locked="0"/>
    </xf>
    <xf numFmtId="0" fontId="2" fillId="4" borderId="8" xfId="2" applyFont="1" applyFill="1" applyBorder="1" applyAlignment="1" applyProtection="1">
      <alignment horizontal="center" vertical="center" wrapText="1"/>
      <protection locked="0"/>
    </xf>
    <xf numFmtId="0" fontId="2" fillId="4" borderId="3" xfId="2" applyFont="1" applyFill="1" applyBorder="1" applyAlignment="1" applyProtection="1">
      <alignment horizontal="center" vertical="center" wrapText="1"/>
      <protection locked="0"/>
    </xf>
    <xf numFmtId="0" fontId="2" fillId="4" borderId="9" xfId="2" applyFont="1" applyFill="1" applyBorder="1" applyAlignment="1" applyProtection="1">
      <alignment horizontal="center" vertical="center" wrapText="1"/>
      <protection locked="0"/>
    </xf>
    <xf numFmtId="0" fontId="6" fillId="0" borderId="0" xfId="2" applyFont="1" applyFill="1" applyBorder="1" applyAlignment="1" applyProtection="1">
      <alignment horizontal="left" vertical="center" wrapText="1"/>
      <protection locked="0"/>
    </xf>
    <xf numFmtId="0" fontId="5" fillId="4" borderId="1" xfId="3" applyFont="1" applyFill="1" applyBorder="1" applyAlignment="1">
      <alignment horizontal="center" vertical="center" wrapText="1"/>
    </xf>
    <xf numFmtId="0" fontId="12" fillId="2" borderId="20" xfId="5" applyFont="1" applyFill="1" applyBorder="1" applyAlignment="1">
      <alignment horizontal="center" vertical="top"/>
    </xf>
    <xf numFmtId="0" fontId="12" fillId="2" borderId="21" xfId="5" applyFont="1" applyFill="1" applyBorder="1" applyAlignment="1">
      <alignment horizontal="center" vertical="top"/>
    </xf>
    <xf numFmtId="0" fontId="12" fillId="2" borderId="22" xfId="5" applyFont="1" applyFill="1" applyBorder="1" applyAlignment="1">
      <alignment horizontal="center" vertical="top"/>
    </xf>
    <xf numFmtId="0" fontId="9" fillId="3" borderId="12" xfId="5" applyFont="1" applyFill="1" applyBorder="1" applyAlignment="1">
      <alignment horizontal="left" vertical="top"/>
    </xf>
    <xf numFmtId="0" fontId="0" fillId="0" borderId="13" xfId="0" applyBorder="1" applyAlignment="1">
      <alignment vertical="top"/>
    </xf>
    <xf numFmtId="0" fontId="0" fillId="0" borderId="14" xfId="0" applyBorder="1" applyAlignment="1">
      <alignment vertical="top"/>
    </xf>
    <xf numFmtId="0" fontId="0" fillId="0" borderId="15" xfId="0" applyBorder="1" applyAlignment="1">
      <alignment vertical="top"/>
    </xf>
    <xf numFmtId="0" fontId="0" fillId="0" borderId="0" xfId="0" applyBorder="1" applyAlignment="1">
      <alignment vertical="top"/>
    </xf>
    <xf numFmtId="0" fontId="0" fillId="0" borderId="16" xfId="0" applyBorder="1" applyAlignment="1">
      <alignment vertical="top"/>
    </xf>
    <xf numFmtId="0" fontId="0" fillId="0" borderId="17" xfId="0" applyBorder="1" applyAlignment="1">
      <alignment vertical="top"/>
    </xf>
    <xf numFmtId="0" fontId="0" fillId="0" borderId="18" xfId="0" applyBorder="1" applyAlignment="1">
      <alignment vertical="top"/>
    </xf>
    <xf numFmtId="0" fontId="0" fillId="0" borderId="19" xfId="0" applyBorder="1" applyAlignment="1">
      <alignment vertical="top"/>
    </xf>
    <xf numFmtId="0" fontId="14" fillId="3" borderId="23" xfId="5" applyFont="1" applyFill="1" applyBorder="1" applyAlignment="1">
      <alignment horizontal="justify" vertical="center" wrapText="1"/>
    </xf>
    <xf numFmtId="0" fontId="14" fillId="3" borderId="22" xfId="5" applyFont="1" applyFill="1" applyBorder="1" applyAlignment="1">
      <alignment horizontal="justify" vertical="center" wrapText="1"/>
    </xf>
    <xf numFmtId="0" fontId="14" fillId="3" borderId="20" xfId="5" applyFont="1" applyFill="1" applyBorder="1" applyAlignment="1">
      <alignment horizontal="justify" vertical="center" wrapText="1"/>
    </xf>
    <xf numFmtId="0" fontId="9" fillId="3" borderId="23" xfId="5" applyFont="1" applyFill="1" applyBorder="1" applyAlignment="1">
      <alignment horizontal="justify" vertical="center" wrapText="1"/>
    </xf>
    <xf numFmtId="0" fontId="10" fillId="3" borderId="20" xfId="5" applyFont="1" applyFill="1" applyBorder="1" applyAlignment="1">
      <alignment horizontal="center" vertical="center"/>
    </xf>
    <xf numFmtId="0" fontId="10" fillId="3" borderId="21" xfId="5" applyFont="1" applyFill="1" applyBorder="1" applyAlignment="1">
      <alignment horizontal="center" vertical="center"/>
    </xf>
    <xf numFmtId="0" fontId="10" fillId="3" borderId="22" xfId="5" applyFont="1" applyFill="1" applyBorder="1" applyAlignment="1">
      <alignment horizontal="center" vertical="center"/>
    </xf>
    <xf numFmtId="0" fontId="10" fillId="3" borderId="23" xfId="5" applyFont="1" applyFill="1" applyBorder="1" applyAlignment="1">
      <alignment horizontal="center" vertical="center" wrapText="1"/>
    </xf>
    <xf numFmtId="0" fontId="0" fillId="3" borderId="20" xfId="0"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0" fillId="3" borderId="26" xfId="0" applyFill="1" applyBorder="1" applyAlignment="1">
      <alignment horizontal="center" vertical="center"/>
    </xf>
    <xf numFmtId="0" fontId="0" fillId="3" borderId="27" xfId="0" applyFill="1" applyBorder="1" applyAlignment="1">
      <alignment horizontal="center" vertical="center"/>
    </xf>
    <xf numFmtId="0" fontId="9" fillId="3" borderId="20" xfId="5" applyFont="1" applyFill="1" applyBorder="1" applyAlignment="1">
      <alignment horizontal="left" vertical="top"/>
    </xf>
    <xf numFmtId="0" fontId="9" fillId="3" borderId="21" xfId="5" applyFont="1" applyFill="1" applyBorder="1" applyAlignment="1">
      <alignment horizontal="left" vertical="top"/>
    </xf>
    <xf numFmtId="0" fontId="9" fillId="3" borderId="22" xfId="5" applyFont="1" applyFill="1" applyBorder="1" applyAlignment="1">
      <alignment horizontal="left" vertical="top"/>
    </xf>
    <xf numFmtId="0" fontId="14" fillId="3" borderId="12" xfId="5" applyFont="1" applyFill="1" applyBorder="1" applyAlignment="1">
      <alignment horizontal="center" vertical="center"/>
    </xf>
    <xf numFmtId="0" fontId="14" fillId="3" borderId="13" xfId="5" applyFont="1" applyFill="1" applyBorder="1" applyAlignment="1">
      <alignment horizontal="center" vertical="center"/>
    </xf>
    <xf numFmtId="0" fontId="14" fillId="3" borderId="14" xfId="5" applyFont="1" applyFill="1" applyBorder="1" applyAlignment="1">
      <alignment horizontal="center" vertical="center"/>
    </xf>
    <xf numFmtId="0" fontId="14" fillId="3" borderId="15" xfId="5" applyFont="1" applyFill="1" applyBorder="1" applyAlignment="1">
      <alignment horizontal="center" vertical="center"/>
    </xf>
    <xf numFmtId="0" fontId="14" fillId="3" borderId="0" xfId="5" applyFont="1" applyFill="1" applyBorder="1" applyAlignment="1">
      <alignment horizontal="center" vertical="center"/>
    </xf>
    <xf numFmtId="0" fontId="14" fillId="3" borderId="16" xfId="5" applyFont="1" applyFill="1" applyBorder="1" applyAlignment="1">
      <alignment horizontal="center" vertical="center"/>
    </xf>
    <xf numFmtId="0" fontId="14" fillId="3" borderId="17" xfId="5" applyFont="1" applyFill="1" applyBorder="1" applyAlignment="1">
      <alignment horizontal="center" vertical="center"/>
    </xf>
    <xf numFmtId="0" fontId="14" fillId="3" borderId="18" xfId="5" applyFont="1" applyFill="1" applyBorder="1" applyAlignment="1">
      <alignment horizontal="center" vertical="center"/>
    </xf>
    <xf numFmtId="0" fontId="14" fillId="3" borderId="19" xfId="5" applyFont="1" applyFill="1" applyBorder="1" applyAlignment="1">
      <alignment horizontal="center" vertical="center"/>
    </xf>
    <xf numFmtId="0" fontId="0" fillId="0" borderId="21" xfId="0" applyBorder="1" applyAlignment="1">
      <alignment horizontal="left"/>
    </xf>
    <xf numFmtId="0" fontId="0" fillId="0" borderId="22" xfId="0" applyBorder="1" applyAlignment="1">
      <alignment horizontal="left"/>
    </xf>
    <xf numFmtId="0" fontId="15" fillId="0" borderId="20"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2" xfId="0" applyFont="1" applyBorder="1" applyAlignment="1">
      <alignment horizontal="center" vertical="center"/>
    </xf>
    <xf numFmtId="0" fontId="14" fillId="3" borderId="12" xfId="5" applyFont="1" applyFill="1" applyBorder="1" applyAlignment="1">
      <alignment vertical="center"/>
    </xf>
    <xf numFmtId="0" fontId="14" fillId="3" borderId="13" xfId="5" applyFont="1" applyFill="1" applyBorder="1" applyAlignment="1">
      <alignment vertical="center"/>
    </xf>
    <xf numFmtId="0" fontId="14" fillId="3" borderId="14" xfId="5" applyFont="1" applyFill="1" applyBorder="1" applyAlignment="1">
      <alignment vertical="center"/>
    </xf>
    <xf numFmtId="0" fontId="14" fillId="3" borderId="17" xfId="5" applyFont="1" applyFill="1" applyBorder="1" applyAlignment="1">
      <alignment vertical="center"/>
    </xf>
    <xf numFmtId="0" fontId="14" fillId="3" borderId="18" xfId="5" applyFont="1" applyFill="1" applyBorder="1" applyAlignment="1">
      <alignment vertical="center"/>
    </xf>
    <xf numFmtId="0" fontId="14" fillId="3" borderId="19" xfId="5" applyFont="1" applyFill="1" applyBorder="1" applyAlignment="1">
      <alignment vertical="center"/>
    </xf>
    <xf numFmtId="0" fontId="14" fillId="3" borderId="23" xfId="5" applyFont="1" applyFill="1" applyBorder="1" applyAlignment="1">
      <alignment vertical="center"/>
    </xf>
    <xf numFmtId="0" fontId="14" fillId="3" borderId="24" xfId="5" applyFont="1" applyFill="1" applyBorder="1" applyAlignment="1">
      <alignment vertical="center"/>
    </xf>
    <xf numFmtId="0" fontId="14" fillId="3" borderId="25" xfId="5" applyFont="1" applyFill="1" applyBorder="1" applyAlignment="1">
      <alignment vertical="center"/>
    </xf>
    <xf numFmtId="0" fontId="9" fillId="3" borderId="20" xfId="5" applyFont="1" applyFill="1" applyBorder="1" applyAlignment="1">
      <alignment horizontal="left" vertical="top" wrapText="1"/>
    </xf>
    <xf numFmtId="0" fontId="9" fillId="3" borderId="21" xfId="5" applyFont="1" applyFill="1" applyBorder="1" applyAlignment="1">
      <alignment horizontal="left" vertical="top" wrapText="1"/>
    </xf>
    <xf numFmtId="0" fontId="0" fillId="0" borderId="21" xfId="0" applyBorder="1" applyAlignment="1">
      <alignment horizontal="left" vertical="top" wrapText="1"/>
    </xf>
    <xf numFmtId="0" fontId="0" fillId="0" borderId="22" xfId="0" applyBorder="1" applyAlignment="1">
      <alignment horizontal="left" vertical="top" wrapText="1"/>
    </xf>
    <xf numFmtId="0" fontId="0" fillId="0" borderId="13" xfId="0" applyBorder="1" applyAlignment="1">
      <alignment vertical="center"/>
    </xf>
    <xf numFmtId="0" fontId="0" fillId="0" borderId="14" xfId="0" applyBorder="1" applyAlignment="1">
      <alignment vertical="center"/>
    </xf>
    <xf numFmtId="0" fontId="0" fillId="0" borderId="18" xfId="0" applyBorder="1" applyAlignment="1">
      <alignment vertical="center"/>
    </xf>
    <xf numFmtId="0" fontId="0" fillId="0" borderId="19" xfId="0" applyBorder="1" applyAlignment="1">
      <alignment vertical="center"/>
    </xf>
    <xf numFmtId="0" fontId="9" fillId="3" borderId="20" xfId="5" applyFont="1" applyFill="1" applyBorder="1" applyAlignment="1">
      <alignment vertical="top"/>
    </xf>
    <xf numFmtId="0" fontId="9" fillId="3" borderId="21" xfId="5" applyFont="1" applyFill="1" applyBorder="1" applyAlignment="1">
      <alignment vertical="top"/>
    </xf>
    <xf numFmtId="0" fontId="9" fillId="3" borderId="22" xfId="5" applyFont="1" applyFill="1" applyBorder="1" applyAlignment="1">
      <alignment vertical="top"/>
    </xf>
    <xf numFmtId="0" fontId="13" fillId="3" borderId="23" xfId="5" applyFont="1" applyFill="1" applyBorder="1" applyAlignment="1">
      <alignment horizontal="center" vertical="center" textRotation="90" wrapText="1" shrinkToFit="1"/>
    </xf>
    <xf numFmtId="0" fontId="13" fillId="3" borderId="23" xfId="5" applyFont="1" applyFill="1" applyBorder="1" applyAlignment="1">
      <alignment horizontal="center" vertical="center" textRotation="90" shrinkToFit="1"/>
    </xf>
    <xf numFmtId="0" fontId="9" fillId="3" borderId="23" xfId="5" applyFont="1" applyFill="1" applyBorder="1" applyAlignment="1">
      <alignment horizontal="left" vertical="top"/>
    </xf>
    <xf numFmtId="0" fontId="9" fillId="3" borderId="23" xfId="5" applyFont="1" applyFill="1" applyBorder="1" applyAlignment="1">
      <alignment vertical="top"/>
    </xf>
    <xf numFmtId="165" fontId="14" fillId="3" borderId="12" xfId="1" applyNumberFormat="1" applyFont="1" applyFill="1" applyBorder="1" applyAlignment="1">
      <alignment horizontal="center" vertical="center"/>
    </xf>
    <xf numFmtId="165" fontId="14" fillId="3" borderId="13" xfId="1" applyNumberFormat="1" applyFont="1" applyFill="1" applyBorder="1" applyAlignment="1">
      <alignment horizontal="center" vertical="center"/>
    </xf>
    <xf numFmtId="165" fontId="14" fillId="3" borderId="14" xfId="1" applyNumberFormat="1" applyFont="1" applyFill="1" applyBorder="1" applyAlignment="1">
      <alignment horizontal="center" vertical="center"/>
    </xf>
    <xf numFmtId="165" fontId="14" fillId="3" borderId="17" xfId="1" applyNumberFormat="1" applyFont="1" applyFill="1" applyBorder="1" applyAlignment="1">
      <alignment horizontal="center" vertical="center"/>
    </xf>
    <xf numFmtId="165" fontId="14" fillId="3" borderId="18" xfId="1" applyNumberFormat="1" applyFont="1" applyFill="1" applyBorder="1" applyAlignment="1">
      <alignment horizontal="center" vertical="center"/>
    </xf>
    <xf numFmtId="165" fontId="14" fillId="3" borderId="19" xfId="1" applyNumberFormat="1" applyFont="1" applyFill="1" applyBorder="1" applyAlignment="1">
      <alignment horizontal="center" vertical="center"/>
    </xf>
    <xf numFmtId="0" fontId="9" fillId="3" borderId="24" xfId="5" applyFont="1" applyFill="1" applyBorder="1" applyAlignment="1">
      <alignment vertical="center"/>
    </xf>
    <xf numFmtId="0" fontId="9" fillId="3" borderId="25" xfId="5" applyFont="1" applyFill="1" applyBorder="1" applyAlignment="1">
      <alignment vertical="center"/>
    </xf>
    <xf numFmtId="0" fontId="13" fillId="3" borderId="25" xfId="5" applyFont="1" applyFill="1" applyBorder="1" applyAlignment="1">
      <alignment horizontal="center" vertical="center" textRotation="90" wrapText="1" shrinkToFit="1"/>
    </xf>
    <xf numFmtId="0" fontId="9" fillId="3" borderId="25" xfId="5" applyFont="1" applyFill="1" applyBorder="1" applyAlignment="1">
      <alignment horizontal="center" vertical="top"/>
    </xf>
    <xf numFmtId="0" fontId="9" fillId="3" borderId="25" xfId="5" applyFont="1" applyFill="1" applyBorder="1" applyAlignment="1">
      <alignment vertical="top"/>
    </xf>
    <xf numFmtId="165" fontId="14" fillId="3" borderId="23" xfId="1" applyNumberFormat="1" applyFont="1" applyFill="1" applyBorder="1" applyAlignment="1">
      <alignment horizontal="center" vertical="center"/>
    </xf>
    <xf numFmtId="0" fontId="9" fillId="3" borderId="12" xfId="5" applyFont="1" applyFill="1" applyBorder="1" applyAlignment="1">
      <alignment horizontal="center" vertical="top"/>
    </xf>
    <xf numFmtId="0" fontId="9" fillId="3" borderId="13" xfId="5" applyFont="1" applyFill="1" applyBorder="1" applyAlignment="1">
      <alignment horizontal="center" vertical="top"/>
    </xf>
    <xf numFmtId="0" fontId="9" fillId="3" borderId="15" xfId="5" applyFont="1" applyFill="1" applyBorder="1" applyAlignment="1">
      <alignment horizontal="center" vertical="top"/>
    </xf>
    <xf numFmtId="0" fontId="9" fillId="3" borderId="0" xfId="5" applyFont="1" applyFill="1" applyBorder="1" applyAlignment="1">
      <alignment horizontal="center" vertical="top"/>
    </xf>
    <xf numFmtId="0" fontId="9" fillId="3" borderId="17" xfId="5" applyFont="1" applyFill="1" applyBorder="1" applyAlignment="1">
      <alignment horizontal="center" vertical="top"/>
    </xf>
    <xf numFmtId="0" fontId="9" fillId="3" borderId="18" xfId="5" applyFont="1" applyFill="1" applyBorder="1" applyAlignment="1">
      <alignment horizontal="center" vertical="top"/>
    </xf>
    <xf numFmtId="0" fontId="10" fillId="3" borderId="13" xfId="5" applyFont="1" applyFill="1" applyBorder="1" applyAlignment="1">
      <alignment horizontal="center" vertical="center" wrapText="1"/>
    </xf>
    <xf numFmtId="0" fontId="10" fillId="3" borderId="0" xfId="5" applyFont="1" applyFill="1" applyBorder="1" applyAlignment="1">
      <alignment horizontal="center" vertical="center" wrapText="1"/>
    </xf>
    <xf numFmtId="0" fontId="10" fillId="3" borderId="18" xfId="5" applyFont="1" applyFill="1" applyBorder="1" applyAlignment="1">
      <alignment horizontal="center" vertical="center" wrapText="1"/>
    </xf>
    <xf numFmtId="0" fontId="11" fillId="4" borderId="20" xfId="5" applyFont="1" applyFill="1" applyBorder="1" applyAlignment="1">
      <alignment horizontal="center" vertical="center"/>
    </xf>
    <xf numFmtId="0" fontId="11" fillId="4" borderId="21" xfId="5" applyFont="1" applyFill="1" applyBorder="1" applyAlignment="1">
      <alignment horizontal="center" vertical="center"/>
    </xf>
    <xf numFmtId="0" fontId="11" fillId="4" borderId="22" xfId="5" applyFont="1" applyFill="1" applyBorder="1" applyAlignment="1">
      <alignment horizontal="center" vertical="center"/>
    </xf>
    <xf numFmtId="0" fontId="9" fillId="3" borderId="12" xfId="5" applyFont="1" applyFill="1" applyBorder="1" applyAlignment="1">
      <alignment horizontal="center" vertical="center"/>
    </xf>
    <xf numFmtId="0" fontId="9" fillId="3" borderId="14" xfId="5" applyFont="1" applyFill="1" applyBorder="1" applyAlignment="1">
      <alignment horizontal="center" vertical="center"/>
    </xf>
    <xf numFmtId="0" fontId="9" fillId="3" borderId="15" xfId="5" applyFont="1" applyFill="1" applyBorder="1" applyAlignment="1">
      <alignment horizontal="center" vertical="center"/>
    </xf>
    <xf numFmtId="0" fontId="9" fillId="3" borderId="16" xfId="5" applyFont="1" applyFill="1" applyBorder="1" applyAlignment="1">
      <alignment horizontal="center" vertical="center"/>
    </xf>
    <xf numFmtId="0" fontId="9" fillId="3" borderId="13" xfId="5" applyFont="1" applyFill="1" applyBorder="1" applyAlignment="1">
      <alignment horizontal="center" vertical="center"/>
    </xf>
    <xf numFmtId="0" fontId="9" fillId="3" borderId="0" xfId="5" applyFont="1" applyFill="1" applyBorder="1" applyAlignment="1">
      <alignment horizontal="center" vertical="center"/>
    </xf>
    <xf numFmtId="0" fontId="9" fillId="3" borderId="23" xfId="5" applyFont="1" applyFill="1" applyBorder="1" applyAlignment="1">
      <alignment horizontal="center" vertical="center"/>
    </xf>
    <xf numFmtId="0" fontId="9" fillId="3" borderId="24" xfId="5" applyFont="1" applyFill="1" applyBorder="1" applyAlignment="1">
      <alignment horizontal="center" vertical="center"/>
    </xf>
    <xf numFmtId="0" fontId="9" fillId="3" borderId="24" xfId="5" applyFont="1" applyFill="1" applyBorder="1" applyAlignment="1">
      <alignment horizontal="left" vertical="top"/>
    </xf>
    <xf numFmtId="0" fontId="0" fillId="0" borderId="1" xfId="0" applyBorder="1"/>
  </cellXfs>
  <cellStyles count="13">
    <cellStyle name="Millares" xfId="1" builtinId="3"/>
    <cellStyle name="Millares 2" xfId="6"/>
    <cellStyle name="Millares 5" xfId="7"/>
    <cellStyle name="Moneda 4" xfId="8"/>
    <cellStyle name="Moneda 5" xfId="9"/>
    <cellStyle name="Normal" xfId="0" builtinId="0"/>
    <cellStyle name="Normal 2" xfId="2"/>
    <cellStyle name="Normal 2 2" xfId="5"/>
    <cellStyle name="Normal 2 3" xfId="12"/>
    <cellStyle name="Normal 3" xfId="10"/>
    <cellStyle name="Normal 4" xfId="3"/>
    <cellStyle name="Porcentual 2" xfId="11"/>
    <cellStyle name="Porcentual 5" xfId="4"/>
  </cellStyles>
  <dxfs count="0"/>
  <tableStyles count="0" defaultTableStyle="TableStyleMedium2" defaultPivotStyle="PivotStyleLight16"/>
  <colors>
    <mruColors>
      <color rgb="FFFFFFCC"/>
      <color rgb="FF66FF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xdr:from>
      <xdr:col>4</xdr:col>
      <xdr:colOff>994743</xdr:colOff>
      <xdr:row>1</xdr:row>
      <xdr:rowOff>31753</xdr:rowOff>
    </xdr:from>
    <xdr:to>
      <xdr:col>8</xdr:col>
      <xdr:colOff>63410</xdr:colOff>
      <xdr:row>7</xdr:row>
      <xdr:rowOff>78321</xdr:rowOff>
    </xdr:to>
    <xdr:sp macro="" textlink="">
      <xdr:nvSpPr>
        <xdr:cNvPr id="2" name="1 CuadroTexto"/>
        <xdr:cNvSpPr txBox="1"/>
      </xdr:nvSpPr>
      <xdr:spPr>
        <a:xfrm>
          <a:off x="3344243" y="127003"/>
          <a:ext cx="4921250" cy="88265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2</xdr:col>
      <xdr:colOff>661187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77043" y="142879"/>
          <a:ext cx="702727" cy="809624"/>
        </a:xfrm>
        <a:prstGeom prst="rect">
          <a:avLst/>
        </a:prstGeom>
        <a:noFill/>
        <a:ln w="9525">
          <a:noFill/>
          <a:miter lim="800000"/>
          <a:headEnd/>
          <a:tailEnd/>
        </a:ln>
      </xdr:spPr>
    </xdr:pic>
    <xdr:clientData/>
  </xdr:twoCellAnchor>
  <xdr:twoCellAnchor>
    <xdr:from>
      <xdr:col>11</xdr:col>
      <xdr:colOff>412708</xdr:colOff>
      <xdr:row>1</xdr:row>
      <xdr:rowOff>49742</xdr:rowOff>
    </xdr:from>
    <xdr:to>
      <xdr:col>11</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821541" y="144992"/>
          <a:ext cx="730246" cy="855133"/>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872506</xdr:colOff>
      <xdr:row>1</xdr:row>
      <xdr:rowOff>31753</xdr:rowOff>
    </xdr:from>
    <xdr:to>
      <xdr:col>13</xdr:col>
      <xdr:colOff>368300</xdr:colOff>
      <xdr:row>7</xdr:row>
      <xdr:rowOff>78321</xdr:rowOff>
    </xdr:to>
    <xdr:sp macro="" textlink="">
      <xdr:nvSpPr>
        <xdr:cNvPr id="2" name="1 CuadroTexto"/>
        <xdr:cNvSpPr txBox="1"/>
      </xdr:nvSpPr>
      <xdr:spPr>
        <a:xfrm>
          <a:off x="2269506" y="133353"/>
          <a:ext cx="9160494" cy="91016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2</xdr:col>
      <xdr:colOff>92075</xdr:colOff>
      <xdr:row>1</xdr:row>
      <xdr:rowOff>47629</xdr:rowOff>
    </xdr:from>
    <xdr:to>
      <xdr:col>2</xdr:col>
      <xdr:colOff>792156</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5950" y="142879"/>
          <a:ext cx="700081" cy="830791"/>
        </a:xfrm>
        <a:prstGeom prst="rect">
          <a:avLst/>
        </a:prstGeom>
        <a:noFill/>
        <a:ln w="9525">
          <a:noFill/>
          <a:miter lim="800000"/>
          <a:headEnd/>
          <a:tailEnd/>
        </a:ln>
      </xdr:spPr>
    </xdr:pic>
    <xdr:clientData/>
  </xdr:twoCellAnchor>
  <xdr:twoCellAnchor>
    <xdr:from>
      <xdr:col>15</xdr:col>
      <xdr:colOff>7895</xdr:colOff>
      <xdr:row>1</xdr:row>
      <xdr:rowOff>37835</xdr:rowOff>
    </xdr:from>
    <xdr:to>
      <xdr:col>15</xdr:col>
      <xdr:colOff>690516</xdr:colOff>
      <xdr:row>7</xdr:row>
      <xdr:rowOff>56885</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6162295" y="133085"/>
          <a:ext cx="682621" cy="8763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2009776</xdr:colOff>
      <xdr:row>1</xdr:row>
      <xdr:rowOff>31753</xdr:rowOff>
    </xdr:from>
    <xdr:to>
      <xdr:col>7</xdr:col>
      <xdr:colOff>19051</xdr:colOff>
      <xdr:row>7</xdr:row>
      <xdr:rowOff>78321</xdr:rowOff>
    </xdr:to>
    <xdr:sp macro="" textlink="">
      <xdr:nvSpPr>
        <xdr:cNvPr id="2" name="1 CuadroTexto"/>
        <xdr:cNvSpPr txBox="1"/>
      </xdr:nvSpPr>
      <xdr:spPr>
        <a:xfrm>
          <a:off x="2914651" y="127003"/>
          <a:ext cx="512445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3</xdr:col>
      <xdr:colOff>280187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8</xdr:col>
      <xdr:colOff>412708</xdr:colOff>
      <xdr:row>1</xdr:row>
      <xdr:rowOff>49742</xdr:rowOff>
    </xdr:from>
    <xdr:to>
      <xdr:col>8</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118683" y="144992"/>
          <a:ext cx="730246" cy="8763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994743</xdr:colOff>
      <xdr:row>1</xdr:row>
      <xdr:rowOff>31753</xdr:rowOff>
    </xdr:from>
    <xdr:to>
      <xdr:col>7</xdr:col>
      <xdr:colOff>63410</xdr:colOff>
      <xdr:row>7</xdr:row>
      <xdr:rowOff>78321</xdr:rowOff>
    </xdr:to>
    <xdr:sp macro="" textlink="">
      <xdr:nvSpPr>
        <xdr:cNvPr id="2" name="1 CuadroTexto"/>
        <xdr:cNvSpPr txBox="1"/>
      </xdr:nvSpPr>
      <xdr:spPr>
        <a:xfrm>
          <a:off x="3347418" y="127003"/>
          <a:ext cx="5012267"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2</xdr:col>
      <xdr:colOff>661187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10</xdr:col>
      <xdr:colOff>412708</xdr:colOff>
      <xdr:row>1</xdr:row>
      <xdr:rowOff>49742</xdr:rowOff>
    </xdr:from>
    <xdr:to>
      <xdr:col>10</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1918908" y="144992"/>
          <a:ext cx="730246" cy="876300"/>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1</xdr:row>
      <xdr:rowOff>31753</xdr:rowOff>
    </xdr:from>
    <xdr:to>
      <xdr:col>6</xdr:col>
      <xdr:colOff>63410</xdr:colOff>
      <xdr:row>7</xdr:row>
      <xdr:rowOff>78321</xdr:rowOff>
    </xdr:to>
    <xdr:sp macro="" textlink="">
      <xdr:nvSpPr>
        <xdr:cNvPr id="2" name="1 CuadroTexto"/>
        <xdr:cNvSpPr txBox="1"/>
      </xdr:nvSpPr>
      <xdr:spPr>
        <a:xfrm>
          <a:off x="4686300" y="127003"/>
          <a:ext cx="2025560" cy="90381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1</xdr:col>
      <xdr:colOff>318293</xdr:colOff>
      <xdr:row>1</xdr:row>
      <xdr:rowOff>47629</xdr:rowOff>
    </xdr:from>
    <xdr:to>
      <xdr:col>3</xdr:col>
      <xdr:colOff>280187</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80218" y="142879"/>
          <a:ext cx="704844" cy="830791"/>
        </a:xfrm>
        <a:prstGeom prst="rect">
          <a:avLst/>
        </a:prstGeom>
        <a:noFill/>
        <a:ln w="9525">
          <a:noFill/>
          <a:miter lim="800000"/>
          <a:headEnd/>
          <a:tailEnd/>
        </a:ln>
      </xdr:spPr>
    </xdr:pic>
    <xdr:clientData/>
  </xdr:twoCellAnchor>
  <xdr:twoCellAnchor>
    <xdr:from>
      <xdr:col>9</xdr:col>
      <xdr:colOff>412708</xdr:colOff>
      <xdr:row>1</xdr:row>
      <xdr:rowOff>49742</xdr:rowOff>
    </xdr:from>
    <xdr:to>
      <xdr:col>9</xdr:col>
      <xdr:colOff>1142954</xdr:colOff>
      <xdr:row>7</xdr:row>
      <xdr:rowOff>68792</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0118683" y="144992"/>
          <a:ext cx="730246" cy="8763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5</xdr:col>
      <xdr:colOff>8906</xdr:colOff>
      <xdr:row>1</xdr:row>
      <xdr:rowOff>31753</xdr:rowOff>
    </xdr:from>
    <xdr:to>
      <xdr:col>15</xdr:col>
      <xdr:colOff>750094</xdr:colOff>
      <xdr:row>7</xdr:row>
      <xdr:rowOff>78321</xdr:rowOff>
    </xdr:to>
    <xdr:sp macro="" textlink="">
      <xdr:nvSpPr>
        <xdr:cNvPr id="2" name="1 CuadroTexto"/>
        <xdr:cNvSpPr txBox="1"/>
      </xdr:nvSpPr>
      <xdr:spPr>
        <a:xfrm>
          <a:off x="4830937" y="127003"/>
          <a:ext cx="9528001" cy="9157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200" b="1"/>
            <a:t>República de Colombia</a:t>
          </a:r>
        </a:p>
        <a:p>
          <a:pPr algn="ctr"/>
          <a:r>
            <a:rPr lang="es-ES" sz="1200" b="1"/>
            <a:t>Instituto Colombiano de Bienestar Familiar</a:t>
          </a:r>
        </a:p>
        <a:p>
          <a:pPr algn="ctr"/>
          <a:r>
            <a:rPr lang="es-ES" sz="1200" b="1"/>
            <a:t>Cecilia de la Fuente de Lleras </a:t>
          </a:r>
        </a:p>
        <a:p>
          <a:pPr algn="ctr"/>
          <a:r>
            <a:rPr lang="es-ES" sz="1200" b="1">
              <a:solidFill>
                <a:schemeClr val="dk1"/>
              </a:solidFill>
              <a:latin typeface="+mn-lt"/>
              <a:ea typeface="+mn-ea"/>
              <a:cs typeface="+mn-cs"/>
            </a:rPr>
            <a:t>Dirección de</a:t>
          </a:r>
          <a:r>
            <a:rPr lang="es-ES" sz="1200" b="1" baseline="0">
              <a:solidFill>
                <a:schemeClr val="dk1"/>
              </a:solidFill>
              <a:latin typeface="+mn-lt"/>
              <a:ea typeface="+mn-ea"/>
              <a:cs typeface="+mn-cs"/>
            </a:rPr>
            <a:t> Información y Tecnología</a:t>
          </a:r>
          <a:endParaRPr lang="es-ES" sz="1200" b="1">
            <a:solidFill>
              <a:schemeClr val="dk1"/>
            </a:solidFill>
            <a:latin typeface="+mn-lt"/>
            <a:ea typeface="+mn-ea"/>
            <a:cs typeface="+mn-cs"/>
          </a:endParaRPr>
        </a:p>
      </xdr:txBody>
    </xdr:sp>
    <xdr:clientData/>
  </xdr:twoCellAnchor>
  <xdr:twoCellAnchor editAs="oneCell">
    <xdr:from>
      <xdr:col>2</xdr:col>
      <xdr:colOff>92075</xdr:colOff>
      <xdr:row>1</xdr:row>
      <xdr:rowOff>47629</xdr:rowOff>
    </xdr:from>
    <xdr:to>
      <xdr:col>2</xdr:col>
      <xdr:colOff>792156</xdr:colOff>
      <xdr:row>7</xdr:row>
      <xdr:rowOff>21170</xdr:rowOff>
    </xdr:to>
    <xdr:pic>
      <xdr:nvPicPr>
        <xdr:cNvPr id="3"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615950" y="142879"/>
          <a:ext cx="700081" cy="842697"/>
        </a:xfrm>
        <a:prstGeom prst="rect">
          <a:avLst/>
        </a:prstGeom>
        <a:noFill/>
        <a:ln w="9525">
          <a:noFill/>
          <a:miter lim="800000"/>
          <a:headEnd/>
          <a:tailEnd/>
        </a:ln>
      </xdr:spPr>
    </xdr:pic>
    <xdr:clientData/>
  </xdr:twoCellAnchor>
  <xdr:twoCellAnchor>
    <xdr:from>
      <xdr:col>18</xdr:col>
      <xdr:colOff>7895</xdr:colOff>
      <xdr:row>1</xdr:row>
      <xdr:rowOff>37835</xdr:rowOff>
    </xdr:from>
    <xdr:to>
      <xdr:col>18</xdr:col>
      <xdr:colOff>690516</xdr:colOff>
      <xdr:row>7</xdr:row>
      <xdr:rowOff>56885</xdr:rowOff>
    </xdr:to>
    <xdr:pic>
      <xdr:nvPicPr>
        <xdr:cNvPr id="4"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16140864" y="133085"/>
          <a:ext cx="682621" cy="888206"/>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192879</xdr:colOff>
      <xdr:row>2</xdr:row>
      <xdr:rowOff>59531</xdr:rowOff>
    </xdr:from>
    <xdr:to>
      <xdr:col>1</xdr:col>
      <xdr:colOff>762000</xdr:colOff>
      <xdr:row>6</xdr:row>
      <xdr:rowOff>119063</xdr:rowOff>
    </xdr:to>
    <xdr:pic>
      <xdr:nvPicPr>
        <xdr:cNvPr id="2" name="45 Imagen" descr="LOGO-ICBF"/>
        <xdr:cNvPicPr>
          <a:picLocks noChangeAspect="1" noChangeArrowheads="1"/>
        </xdr:cNvPicPr>
      </xdr:nvPicPr>
      <xdr:blipFill>
        <a:blip xmlns:r="http://schemas.openxmlformats.org/officeDocument/2006/relationships" r:embed="rId1" cstate="print"/>
        <a:srcRect/>
        <a:stretch>
          <a:fillRect/>
        </a:stretch>
      </xdr:blipFill>
      <xdr:spPr bwMode="auto">
        <a:xfrm>
          <a:off x="459579" y="411956"/>
          <a:ext cx="569121" cy="850107"/>
        </a:xfrm>
        <a:prstGeom prst="rect">
          <a:avLst/>
        </a:prstGeom>
        <a:noFill/>
        <a:ln w="9525">
          <a:noFill/>
          <a:miter lim="800000"/>
          <a:headEnd/>
          <a:tailEnd/>
        </a:ln>
      </xdr:spPr>
    </xdr:pic>
    <xdr:clientData/>
  </xdr:twoCellAnchor>
  <xdr:twoCellAnchor>
    <xdr:from>
      <xdr:col>1</xdr:col>
      <xdr:colOff>1685925</xdr:colOff>
      <xdr:row>1</xdr:row>
      <xdr:rowOff>130968</xdr:rowOff>
    </xdr:from>
    <xdr:to>
      <xdr:col>5</xdr:col>
      <xdr:colOff>0</xdr:colOff>
      <xdr:row>7</xdr:row>
      <xdr:rowOff>64293</xdr:rowOff>
    </xdr:to>
    <xdr:sp macro="" textlink="">
      <xdr:nvSpPr>
        <xdr:cNvPr id="3" name="2 CuadroTexto"/>
        <xdr:cNvSpPr txBox="1"/>
      </xdr:nvSpPr>
      <xdr:spPr>
        <a:xfrm>
          <a:off x="1952625" y="292893"/>
          <a:ext cx="4114800" cy="1114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solidFill>
                <a:schemeClr val="dk1"/>
              </a:solidFill>
              <a:latin typeface="+mn-lt"/>
              <a:ea typeface="+mn-ea"/>
              <a:cs typeface="+mn-cs"/>
            </a:rPr>
            <a:t>Departamento Administrativo</a:t>
          </a:r>
          <a:r>
            <a:rPr lang="es-ES" sz="1100" b="1" baseline="0">
              <a:solidFill>
                <a:schemeClr val="dk1"/>
              </a:solidFill>
              <a:latin typeface="+mn-lt"/>
              <a:ea typeface="+mn-ea"/>
              <a:cs typeface="+mn-cs"/>
            </a:rPr>
            <a:t> para la Protección Social</a:t>
          </a:r>
          <a:endParaRPr lang="es-ES" sz="1100" b="1">
            <a:solidFill>
              <a:schemeClr val="dk1"/>
            </a:solidFill>
            <a:latin typeface="+mn-lt"/>
            <a:ea typeface="+mn-ea"/>
            <a:cs typeface="+mn-cs"/>
          </a:endParaRPr>
        </a:p>
        <a:p>
          <a:pPr algn="ctr"/>
          <a:r>
            <a:rPr lang="es-ES" sz="1100" b="1"/>
            <a:t>Instituto Colombiano de Bienestar Familiar</a:t>
          </a:r>
        </a:p>
        <a:p>
          <a:pPr algn="ctr"/>
          <a:r>
            <a:rPr lang="es-ES" sz="1100" b="1"/>
            <a:t>Cecilia de la Fuente de Lleras </a:t>
          </a:r>
        </a:p>
        <a:p>
          <a:pPr algn="ctr"/>
          <a:r>
            <a:rPr lang="es-ES" sz="1100" b="1"/>
            <a:t>Dirección de Logística y Abastecimiento Estratégico </a:t>
          </a:r>
        </a:p>
      </xdr:txBody>
    </xdr:sp>
    <xdr:clientData/>
  </xdr:twoCellAnchor>
  <xdr:twoCellAnchor>
    <xdr:from>
      <xdr:col>5</xdr:col>
      <xdr:colOff>452438</xdr:colOff>
      <xdr:row>2</xdr:row>
      <xdr:rowOff>4782</xdr:rowOff>
    </xdr:from>
    <xdr:to>
      <xdr:col>6</xdr:col>
      <xdr:colOff>369093</xdr:colOff>
      <xdr:row>6</xdr:row>
      <xdr:rowOff>123542</xdr:rowOff>
    </xdr:to>
    <xdr:pic>
      <xdr:nvPicPr>
        <xdr:cNvPr id="4" name="Picture 2"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6519863" y="357207"/>
          <a:ext cx="678655" cy="90933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171450</xdr:colOff>
      <xdr:row>1</xdr:row>
      <xdr:rowOff>66675</xdr:rowOff>
    </xdr:from>
    <xdr:to>
      <xdr:col>2</xdr:col>
      <xdr:colOff>180975</xdr:colOff>
      <xdr:row>5</xdr:row>
      <xdr:rowOff>76200</xdr:rowOff>
    </xdr:to>
    <xdr:pic>
      <xdr:nvPicPr>
        <xdr:cNvPr id="2" name="2 Imagen" descr="LOGO ICBF"/>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71450" y="209550"/>
          <a:ext cx="581025" cy="581025"/>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twoCellAnchor>
    <xdr:from>
      <xdr:col>21</xdr:col>
      <xdr:colOff>447675</xdr:colOff>
      <xdr:row>0</xdr:row>
      <xdr:rowOff>95251</xdr:rowOff>
    </xdr:from>
    <xdr:to>
      <xdr:col>21</xdr:col>
      <xdr:colOff>1038225</xdr:colOff>
      <xdr:row>5</xdr:row>
      <xdr:rowOff>0</xdr:rowOff>
    </xdr:to>
    <xdr:pic>
      <xdr:nvPicPr>
        <xdr:cNvPr id="3" name="Picture 5" descr="logo color"/>
        <xdr:cNvPicPr>
          <a:picLocks noChangeAspect="1" noChangeArrowheads="1"/>
        </xdr:cNvPicPr>
      </xdr:nvPicPr>
      <xdr:blipFill>
        <a:blip xmlns:r="http://schemas.openxmlformats.org/officeDocument/2006/relationships" r:embed="rId2" cstate="print"/>
        <a:srcRect/>
        <a:stretch>
          <a:fillRect/>
        </a:stretch>
      </xdr:blipFill>
      <xdr:spPr bwMode="auto">
        <a:xfrm>
          <a:off x="9001125" y="95251"/>
          <a:ext cx="590550" cy="619124"/>
        </a:xfrm>
        <a:prstGeom prst="rect">
          <a:avLst/>
        </a:prstGeom>
        <a:noFill/>
        <a:ln w="9525">
          <a:noFill/>
          <a:miter lim="800000"/>
          <a:headEnd/>
          <a:tailEnd/>
        </a:ln>
      </xdr:spPr>
    </xdr:pic>
    <xdr:clientData/>
  </xdr:twoCellAnchor>
  <xdr:twoCellAnchor>
    <xdr:from>
      <xdr:col>7</xdr:col>
      <xdr:colOff>76200</xdr:colOff>
      <xdr:row>0</xdr:row>
      <xdr:rowOff>28575</xdr:rowOff>
    </xdr:from>
    <xdr:to>
      <xdr:col>18</xdr:col>
      <xdr:colOff>180975</xdr:colOff>
      <xdr:row>5</xdr:row>
      <xdr:rowOff>95249</xdr:rowOff>
    </xdr:to>
    <xdr:sp macro="" textlink="">
      <xdr:nvSpPr>
        <xdr:cNvPr id="4" name="3 CuadroTexto"/>
        <xdr:cNvSpPr txBox="1"/>
      </xdr:nvSpPr>
      <xdr:spPr>
        <a:xfrm>
          <a:off x="2562225" y="28575"/>
          <a:ext cx="4457700" cy="7810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s-ES" sz="1100" b="1"/>
            <a:t>República de Colombia</a:t>
          </a:r>
        </a:p>
        <a:p>
          <a:pPr algn="ctr"/>
          <a:r>
            <a:rPr lang="es-ES" sz="1100" b="1"/>
            <a:t>Instituto Colombiano de Bienestar Familiar</a:t>
          </a:r>
        </a:p>
        <a:p>
          <a:pPr algn="ctr"/>
          <a:r>
            <a:rPr lang="es-ES" sz="1100" b="1">
              <a:solidFill>
                <a:schemeClr val="bg1">
                  <a:lumMod val="65000"/>
                </a:schemeClr>
              </a:solidFill>
            </a:rPr>
            <a:t>Cecilia de la Fuente de Lleras </a:t>
          </a:r>
        </a:p>
        <a:p>
          <a:pPr algn="ctr"/>
          <a:r>
            <a:rPr lang="es-ES" sz="1100" b="1"/>
            <a:t>Dirección de Logistica y Abastecimiento</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Engree.Duica\Documents\INVESTIGACION%20DE%20MERCADOS\PROCESOS\2013\EQUIPOS%20DE%20METROLOGIA\EQUIPOS%20METROLOGIA%20-%20SDI%2002071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rgb="FF00B050"/>
    <pageSetUpPr fitToPage="1"/>
  </sheetPr>
  <dimension ref="A1:L101"/>
  <sheetViews>
    <sheetView showGridLines="0" zoomScale="90" zoomScaleNormal="90" workbookViewId="0">
      <pane ySplit="19" topLeftCell="A89" activePane="bottomLeft" state="frozen"/>
      <selection activeCell="K34" sqref="K34"/>
      <selection pane="bottomLeft" activeCell="B96" sqref="B96:L96"/>
    </sheetView>
  </sheetViews>
  <sheetFormatPr baseColWidth="10" defaultColWidth="0" defaultRowHeight="15" zeroHeight="1"/>
  <cols>
    <col min="1" max="1" width="2.42578125" customWidth="1"/>
    <col min="2" max="2" width="5.42578125" style="1" customWidth="1"/>
    <col min="3" max="3" width="13.42578125" style="2" customWidth="1"/>
    <col min="4" max="4" width="14" customWidth="1"/>
    <col min="5" max="5" width="45.42578125" customWidth="1"/>
    <col min="6" max="6" width="13.5703125" customWidth="1"/>
    <col min="7" max="7" width="13.42578125" customWidth="1"/>
    <col min="8" max="8" width="16.7109375" customWidth="1"/>
    <col min="9" max="9" width="16.85546875" customWidth="1"/>
    <col min="10" max="10" width="11.42578125" customWidth="1"/>
    <col min="11" max="12" width="19.85546875" customWidth="1"/>
    <col min="13" max="16384" width="11.42578125" hidden="1"/>
  </cols>
  <sheetData>
    <row r="1" spans="2:12" ht="7.5" customHeight="1"/>
    <row r="2" spans="2:12" ht="7.5" customHeight="1">
      <c r="B2" s="125"/>
      <c r="C2" s="125"/>
      <c r="D2" s="125"/>
      <c r="E2" s="125"/>
      <c r="F2" s="125"/>
      <c r="G2" s="125"/>
      <c r="H2" s="125"/>
      <c r="I2" s="125"/>
      <c r="J2" s="125"/>
      <c r="K2" s="125"/>
      <c r="L2" s="125"/>
    </row>
    <row r="3" spans="2:12" ht="12" customHeight="1">
      <c r="B3" s="125"/>
      <c r="C3" s="125"/>
      <c r="D3" s="125"/>
      <c r="E3" s="125"/>
      <c r="F3" s="125"/>
      <c r="G3" s="125"/>
      <c r="H3" s="125"/>
      <c r="I3" s="125"/>
      <c r="J3" s="125"/>
      <c r="K3" s="125"/>
      <c r="L3" s="125"/>
    </row>
    <row r="4" spans="2:12" ht="12" customHeight="1">
      <c r="B4" s="125"/>
      <c r="C4" s="125"/>
      <c r="D4" s="125"/>
      <c r="E4" s="125"/>
      <c r="F4" s="125"/>
      <c r="G4" s="125"/>
      <c r="H4" s="125"/>
      <c r="I4" s="125"/>
      <c r="J4" s="125"/>
      <c r="K4" s="125"/>
      <c r="L4" s="125"/>
    </row>
    <row r="5" spans="2:12" ht="12" customHeight="1">
      <c r="B5" s="125"/>
      <c r="C5" s="125"/>
      <c r="D5" s="125"/>
      <c r="E5" s="125"/>
      <c r="F5" s="125"/>
      <c r="G5" s="125"/>
      <c r="H5" s="125"/>
      <c r="I5" s="125"/>
      <c r="J5" s="125"/>
      <c r="K5" s="125"/>
      <c r="L5" s="125"/>
    </row>
    <row r="6" spans="2:12" ht="12" customHeight="1">
      <c r="B6" s="125"/>
      <c r="C6" s="125"/>
      <c r="D6" s="125"/>
      <c r="E6" s="125"/>
      <c r="F6" s="125"/>
      <c r="G6" s="125"/>
      <c r="H6" s="125"/>
      <c r="I6" s="125"/>
      <c r="J6" s="125"/>
      <c r="K6" s="125"/>
      <c r="L6" s="125"/>
    </row>
    <row r="7" spans="2:12" ht="12" customHeight="1">
      <c r="B7" s="125"/>
      <c r="C7" s="125"/>
      <c r="D7" s="125"/>
      <c r="E7" s="125"/>
      <c r="F7" s="125"/>
      <c r="G7" s="125"/>
      <c r="H7" s="125"/>
      <c r="I7" s="125"/>
      <c r="J7" s="125"/>
      <c r="K7" s="125"/>
      <c r="L7" s="125"/>
    </row>
    <row r="8" spans="2:12" ht="7.5" customHeight="1">
      <c r="B8" s="125"/>
      <c r="C8" s="125"/>
      <c r="D8" s="125"/>
      <c r="E8" s="125"/>
      <c r="F8" s="125"/>
      <c r="G8" s="125"/>
      <c r="H8" s="125"/>
      <c r="I8" s="125"/>
      <c r="J8" s="125"/>
      <c r="K8" s="125"/>
      <c r="L8" s="125"/>
    </row>
    <row r="9" spans="2:12" ht="5.25" customHeight="1">
      <c r="B9" s="55"/>
      <c r="C9" s="55"/>
    </row>
    <row r="10" spans="2:12">
      <c r="B10" s="48" t="s">
        <v>78</v>
      </c>
      <c r="C10" s="53"/>
      <c r="D10" s="53"/>
      <c r="E10" s="78"/>
      <c r="F10" s="50" t="s">
        <v>79</v>
      </c>
      <c r="G10" s="53"/>
      <c r="H10" s="81"/>
      <c r="I10" s="78"/>
      <c r="J10" s="126" t="s">
        <v>80</v>
      </c>
      <c r="K10" s="127"/>
      <c r="L10" s="127"/>
    </row>
    <row r="11" spans="2:12">
      <c r="B11" s="49" t="s">
        <v>81</v>
      </c>
      <c r="C11" s="53"/>
      <c r="D11" s="53"/>
      <c r="E11" s="78"/>
      <c r="F11" s="50" t="s">
        <v>82</v>
      </c>
      <c r="G11" s="53"/>
      <c r="H11" s="81"/>
      <c r="I11" s="78"/>
      <c r="J11" s="126"/>
      <c r="K11" s="127"/>
      <c r="L11" s="127"/>
    </row>
    <row r="12" spans="2:12" ht="17.25" customHeight="1">
      <c r="B12" s="51" t="s">
        <v>83</v>
      </c>
      <c r="C12" s="1"/>
      <c r="D12" s="1"/>
      <c r="E12" s="1"/>
    </row>
    <row r="13" spans="2:12">
      <c r="B13" s="1" t="s">
        <v>265</v>
      </c>
      <c r="C13" s="1"/>
      <c r="D13" s="1"/>
      <c r="E13" s="1"/>
    </row>
    <row r="14" spans="2:12">
      <c r="B14" s="1" t="s">
        <v>91</v>
      </c>
      <c r="C14" s="1"/>
      <c r="D14" s="1"/>
      <c r="E14" s="1"/>
    </row>
    <row r="15" spans="2:12">
      <c r="B15" s="1" t="s">
        <v>267</v>
      </c>
      <c r="C15" s="71"/>
      <c r="D15" s="71"/>
      <c r="E15" s="71"/>
    </row>
    <row r="16" spans="2:12">
      <c r="B16" s="1" t="s">
        <v>266</v>
      </c>
      <c r="C16" s="52"/>
      <c r="D16" s="52"/>
      <c r="E16" s="52"/>
    </row>
    <row r="17" spans="2:12">
      <c r="B17" s="51" t="s">
        <v>89</v>
      </c>
      <c r="C17" s="52"/>
      <c r="D17" s="52"/>
    </row>
    <row r="18" spans="2:12" ht="17.25" customHeight="1">
      <c r="B18" s="79" t="s">
        <v>257</v>
      </c>
      <c r="C18" s="54" t="s">
        <v>258</v>
      </c>
      <c r="D18" s="80" t="s">
        <v>259</v>
      </c>
      <c r="E18" s="80" t="s">
        <v>260</v>
      </c>
      <c r="F18" s="80" t="s">
        <v>262</v>
      </c>
      <c r="G18" s="80"/>
      <c r="H18" s="80" t="s">
        <v>261</v>
      </c>
      <c r="I18" s="80"/>
      <c r="J18" s="80"/>
      <c r="K18" s="80"/>
    </row>
    <row r="19" spans="2:12" ht="54.75" customHeight="1">
      <c r="B19" s="82" t="s">
        <v>202</v>
      </c>
      <c r="C19" s="47" t="s">
        <v>95</v>
      </c>
      <c r="D19" s="47" t="s">
        <v>96</v>
      </c>
      <c r="E19" s="47" t="s">
        <v>97</v>
      </c>
      <c r="F19" s="47" t="s">
        <v>118</v>
      </c>
      <c r="G19" s="47" t="s">
        <v>119</v>
      </c>
      <c r="H19" s="47" t="s">
        <v>263</v>
      </c>
      <c r="I19" s="47" t="s">
        <v>256</v>
      </c>
      <c r="J19" s="47" t="s">
        <v>88</v>
      </c>
      <c r="K19" s="47" t="s">
        <v>272</v>
      </c>
      <c r="L19" s="47" t="s">
        <v>273</v>
      </c>
    </row>
    <row r="20" spans="2:12" ht="15" customHeight="1">
      <c r="B20" s="67">
        <v>2</v>
      </c>
      <c r="C20" s="74" t="s">
        <v>120</v>
      </c>
      <c r="D20" s="74" t="s">
        <v>121</v>
      </c>
      <c r="E20" s="69" t="s">
        <v>221</v>
      </c>
      <c r="F20" s="67" t="s">
        <v>116</v>
      </c>
      <c r="G20" s="74" t="s">
        <v>268</v>
      </c>
      <c r="H20" s="67">
        <v>4</v>
      </c>
      <c r="I20" s="75"/>
      <c r="J20" s="76"/>
      <c r="K20" s="77">
        <f>+ROUND(I20*(1+J20),0)</f>
        <v>0</v>
      </c>
      <c r="L20" s="77">
        <f t="shared" ref="L20:L51" si="0">+K20*H20</f>
        <v>0</v>
      </c>
    </row>
    <row r="21" spans="2:12" ht="15" customHeight="1">
      <c r="B21" s="67">
        <v>24</v>
      </c>
      <c r="C21" s="74" t="s">
        <v>122</v>
      </c>
      <c r="D21" s="74" t="s">
        <v>123</v>
      </c>
      <c r="E21" s="69" t="s">
        <v>222</v>
      </c>
      <c r="F21" s="67">
        <v>6</v>
      </c>
      <c r="G21" s="74" t="s">
        <v>269</v>
      </c>
      <c r="H21" s="67">
        <v>1</v>
      </c>
      <c r="I21" s="75"/>
      <c r="J21" s="76"/>
      <c r="K21" s="77">
        <f t="shared" ref="K21:K84" si="1">+ROUND(I21*(1+J21),0)</f>
        <v>0</v>
      </c>
      <c r="L21" s="77">
        <f t="shared" si="0"/>
        <v>0</v>
      </c>
    </row>
    <row r="22" spans="2:12" ht="15" customHeight="1">
      <c r="B22" s="67">
        <v>37</v>
      </c>
      <c r="C22" s="74" t="s">
        <v>124</v>
      </c>
      <c r="D22" s="74" t="s">
        <v>124</v>
      </c>
      <c r="E22" s="69" t="s">
        <v>229</v>
      </c>
      <c r="F22" s="67">
        <v>4</v>
      </c>
      <c r="G22" s="74" t="s">
        <v>268</v>
      </c>
      <c r="H22" s="67">
        <v>1</v>
      </c>
      <c r="I22" s="75"/>
      <c r="J22" s="76"/>
      <c r="K22" s="77">
        <f t="shared" si="1"/>
        <v>0</v>
      </c>
      <c r="L22" s="77">
        <f t="shared" si="0"/>
        <v>0</v>
      </c>
    </row>
    <row r="23" spans="2:12" ht="15" customHeight="1">
      <c r="B23" s="67">
        <v>38</v>
      </c>
      <c r="C23" s="74" t="s">
        <v>124</v>
      </c>
      <c r="D23" s="74" t="s">
        <v>124</v>
      </c>
      <c r="E23" s="69" t="s">
        <v>203</v>
      </c>
      <c r="F23" s="67" t="s">
        <v>116</v>
      </c>
      <c r="G23" s="74" t="s">
        <v>268</v>
      </c>
      <c r="H23" s="67">
        <v>4</v>
      </c>
      <c r="I23" s="75"/>
      <c r="J23" s="76"/>
      <c r="K23" s="77">
        <f t="shared" si="1"/>
        <v>0</v>
      </c>
      <c r="L23" s="77">
        <f t="shared" si="0"/>
        <v>0</v>
      </c>
    </row>
    <row r="24" spans="2:12" ht="15" customHeight="1">
      <c r="B24" s="67">
        <v>41</v>
      </c>
      <c r="C24" s="74" t="s">
        <v>124</v>
      </c>
      <c r="D24" s="74" t="s">
        <v>124</v>
      </c>
      <c r="E24" s="69" t="s">
        <v>231</v>
      </c>
      <c r="F24" s="67">
        <v>6</v>
      </c>
      <c r="G24" s="74" t="s">
        <v>269</v>
      </c>
      <c r="H24" s="67">
        <v>1</v>
      </c>
      <c r="I24" s="75"/>
      <c r="J24" s="76"/>
      <c r="K24" s="77">
        <f t="shared" si="1"/>
        <v>0</v>
      </c>
      <c r="L24" s="77">
        <f t="shared" si="0"/>
        <v>0</v>
      </c>
    </row>
    <row r="25" spans="2:12" ht="15" customHeight="1">
      <c r="B25" s="67">
        <v>49</v>
      </c>
      <c r="C25" s="74" t="s">
        <v>124</v>
      </c>
      <c r="D25" s="74" t="s">
        <v>124</v>
      </c>
      <c r="E25" s="69" t="s">
        <v>204</v>
      </c>
      <c r="F25" s="67">
        <v>4</v>
      </c>
      <c r="G25" s="74" t="s">
        <v>268</v>
      </c>
      <c r="H25" s="67">
        <v>1</v>
      </c>
      <c r="I25" s="75"/>
      <c r="J25" s="76"/>
      <c r="K25" s="77">
        <f t="shared" si="1"/>
        <v>0</v>
      </c>
      <c r="L25" s="77">
        <f t="shared" si="0"/>
        <v>0</v>
      </c>
    </row>
    <row r="26" spans="2:12" ht="15" customHeight="1">
      <c r="B26" s="67">
        <v>61</v>
      </c>
      <c r="C26" s="74" t="s">
        <v>125</v>
      </c>
      <c r="D26" s="74" t="s">
        <v>126</v>
      </c>
      <c r="E26" s="69" t="s">
        <v>232</v>
      </c>
      <c r="F26" s="67">
        <v>6</v>
      </c>
      <c r="G26" s="74" t="s">
        <v>269</v>
      </c>
      <c r="H26" s="67">
        <v>1</v>
      </c>
      <c r="I26" s="75"/>
      <c r="J26" s="76"/>
      <c r="K26" s="77">
        <f t="shared" si="1"/>
        <v>0</v>
      </c>
      <c r="L26" s="77">
        <f t="shared" si="0"/>
        <v>0</v>
      </c>
    </row>
    <row r="27" spans="2:12" ht="15" customHeight="1">
      <c r="B27" s="67">
        <v>68</v>
      </c>
      <c r="C27" s="74" t="s">
        <v>127</v>
      </c>
      <c r="D27" s="74" t="s">
        <v>128</v>
      </c>
      <c r="E27" s="69" t="s">
        <v>240</v>
      </c>
      <c r="F27" s="67" t="s">
        <v>116</v>
      </c>
      <c r="G27" s="74" t="s">
        <v>268</v>
      </c>
      <c r="H27" s="67">
        <v>5</v>
      </c>
      <c r="I27" s="75"/>
      <c r="J27" s="76"/>
      <c r="K27" s="77">
        <f t="shared" si="1"/>
        <v>0</v>
      </c>
      <c r="L27" s="77">
        <f t="shared" si="0"/>
        <v>0</v>
      </c>
    </row>
    <row r="28" spans="2:12" ht="15" customHeight="1">
      <c r="B28" s="67">
        <v>70</v>
      </c>
      <c r="C28" s="74" t="s">
        <v>127</v>
      </c>
      <c r="D28" s="74" t="s">
        <v>129</v>
      </c>
      <c r="E28" s="69" t="s">
        <v>98</v>
      </c>
      <c r="F28" s="67">
        <v>6</v>
      </c>
      <c r="G28" s="74" t="s">
        <v>269</v>
      </c>
      <c r="H28" s="67">
        <v>1</v>
      </c>
      <c r="I28" s="75"/>
      <c r="J28" s="76"/>
      <c r="K28" s="77">
        <f t="shared" si="1"/>
        <v>0</v>
      </c>
      <c r="L28" s="77">
        <f t="shared" si="0"/>
        <v>0</v>
      </c>
    </row>
    <row r="29" spans="2:12" ht="15" customHeight="1">
      <c r="B29" s="67">
        <v>82</v>
      </c>
      <c r="C29" s="74" t="s">
        <v>127</v>
      </c>
      <c r="D29" s="74" t="s">
        <v>130</v>
      </c>
      <c r="E29" s="69" t="s">
        <v>230</v>
      </c>
      <c r="F29" s="67" t="s">
        <v>116</v>
      </c>
      <c r="G29" s="74" t="s">
        <v>268</v>
      </c>
      <c r="H29" s="67">
        <v>4</v>
      </c>
      <c r="I29" s="75"/>
      <c r="J29" s="76"/>
      <c r="K29" s="77">
        <f t="shared" si="1"/>
        <v>0</v>
      </c>
      <c r="L29" s="77">
        <f t="shared" si="0"/>
        <v>0</v>
      </c>
    </row>
    <row r="30" spans="2:12" ht="15" customHeight="1">
      <c r="B30" s="67">
        <v>83</v>
      </c>
      <c r="C30" s="74" t="s">
        <v>127</v>
      </c>
      <c r="D30" s="74" t="s">
        <v>129</v>
      </c>
      <c r="E30" s="69" t="s">
        <v>205</v>
      </c>
      <c r="F30" s="67" t="s">
        <v>116</v>
      </c>
      <c r="G30" s="74" t="s">
        <v>268</v>
      </c>
      <c r="H30" s="67">
        <v>3</v>
      </c>
      <c r="I30" s="75"/>
      <c r="J30" s="76"/>
      <c r="K30" s="77">
        <f t="shared" si="1"/>
        <v>0</v>
      </c>
      <c r="L30" s="77">
        <f t="shared" si="0"/>
        <v>0</v>
      </c>
    </row>
    <row r="31" spans="2:12" ht="15" customHeight="1">
      <c r="B31" s="67">
        <v>84</v>
      </c>
      <c r="C31" s="74" t="s">
        <v>127</v>
      </c>
      <c r="D31" s="74" t="s">
        <v>131</v>
      </c>
      <c r="E31" s="69" t="s">
        <v>99</v>
      </c>
      <c r="F31" s="67" t="s">
        <v>116</v>
      </c>
      <c r="G31" s="74" t="s">
        <v>268</v>
      </c>
      <c r="H31" s="67">
        <v>5</v>
      </c>
      <c r="I31" s="75"/>
      <c r="J31" s="76"/>
      <c r="K31" s="77">
        <f t="shared" si="1"/>
        <v>0</v>
      </c>
      <c r="L31" s="77">
        <f t="shared" si="0"/>
        <v>0</v>
      </c>
    </row>
    <row r="32" spans="2:12" ht="15" customHeight="1">
      <c r="B32" s="67">
        <v>86</v>
      </c>
      <c r="C32" s="74" t="s">
        <v>132</v>
      </c>
      <c r="D32" s="74" t="s">
        <v>133</v>
      </c>
      <c r="E32" s="69" t="s">
        <v>233</v>
      </c>
      <c r="F32" s="67" t="s">
        <v>116</v>
      </c>
      <c r="G32" s="74" t="s">
        <v>268</v>
      </c>
      <c r="H32" s="67">
        <v>6</v>
      </c>
      <c r="I32" s="75"/>
      <c r="J32" s="76"/>
      <c r="K32" s="77">
        <f t="shared" si="1"/>
        <v>0</v>
      </c>
      <c r="L32" s="77">
        <f t="shared" si="0"/>
        <v>0</v>
      </c>
    </row>
    <row r="33" spans="2:12" ht="15" customHeight="1">
      <c r="B33" s="67">
        <v>92</v>
      </c>
      <c r="C33" s="74" t="s">
        <v>132</v>
      </c>
      <c r="D33" s="68"/>
      <c r="E33" s="69" t="s">
        <v>100</v>
      </c>
      <c r="F33" s="67">
        <v>6</v>
      </c>
      <c r="G33" s="74" t="s">
        <v>269</v>
      </c>
      <c r="H33" s="67">
        <v>1</v>
      </c>
      <c r="I33" s="75"/>
      <c r="J33" s="76"/>
      <c r="K33" s="77">
        <f t="shared" si="1"/>
        <v>0</v>
      </c>
      <c r="L33" s="77">
        <f t="shared" si="0"/>
        <v>0</v>
      </c>
    </row>
    <row r="34" spans="2:12" ht="15" customHeight="1">
      <c r="B34" s="67">
        <v>97</v>
      </c>
      <c r="C34" s="74" t="s">
        <v>134</v>
      </c>
      <c r="D34" s="74" t="s">
        <v>135</v>
      </c>
      <c r="E34" s="69" t="s">
        <v>234</v>
      </c>
      <c r="F34" s="67">
        <v>4</v>
      </c>
      <c r="G34" s="74" t="s">
        <v>268</v>
      </c>
      <c r="H34" s="67">
        <v>1</v>
      </c>
      <c r="I34" s="75"/>
      <c r="J34" s="76"/>
      <c r="K34" s="77">
        <f t="shared" si="1"/>
        <v>0</v>
      </c>
      <c r="L34" s="77">
        <f t="shared" si="0"/>
        <v>0</v>
      </c>
    </row>
    <row r="35" spans="2:12" ht="15" customHeight="1">
      <c r="B35" s="67">
        <v>100</v>
      </c>
      <c r="C35" s="74" t="s">
        <v>134</v>
      </c>
      <c r="D35" s="74" t="s">
        <v>135</v>
      </c>
      <c r="E35" s="69" t="s">
        <v>243</v>
      </c>
      <c r="F35" s="67">
        <v>8</v>
      </c>
      <c r="G35" s="74" t="s">
        <v>269</v>
      </c>
      <c r="H35" s="67">
        <v>1</v>
      </c>
      <c r="I35" s="75"/>
      <c r="J35" s="76"/>
      <c r="K35" s="77">
        <f t="shared" si="1"/>
        <v>0</v>
      </c>
      <c r="L35" s="77">
        <f t="shared" si="0"/>
        <v>0</v>
      </c>
    </row>
    <row r="36" spans="2:12" ht="15" customHeight="1">
      <c r="B36" s="67">
        <v>103</v>
      </c>
      <c r="C36" s="74" t="s">
        <v>136</v>
      </c>
      <c r="D36" s="74" t="s">
        <v>137</v>
      </c>
      <c r="E36" s="69" t="s">
        <v>223</v>
      </c>
      <c r="F36" s="67" t="s">
        <v>116</v>
      </c>
      <c r="G36" s="74" t="s">
        <v>268</v>
      </c>
      <c r="H36" s="67">
        <v>4</v>
      </c>
      <c r="I36" s="75"/>
      <c r="J36" s="76"/>
      <c r="K36" s="77">
        <f t="shared" si="1"/>
        <v>0</v>
      </c>
      <c r="L36" s="77">
        <f t="shared" si="0"/>
        <v>0</v>
      </c>
    </row>
    <row r="37" spans="2:12" ht="15" customHeight="1">
      <c r="B37" s="67">
        <v>104</v>
      </c>
      <c r="C37" s="74" t="s">
        <v>136</v>
      </c>
      <c r="D37" s="74" t="s">
        <v>138</v>
      </c>
      <c r="E37" s="69" t="s">
        <v>237</v>
      </c>
      <c r="F37" s="67">
        <v>10</v>
      </c>
      <c r="G37" s="74" t="s">
        <v>269</v>
      </c>
      <c r="H37" s="67">
        <v>1</v>
      </c>
      <c r="I37" s="75"/>
      <c r="J37" s="76"/>
      <c r="K37" s="77">
        <f t="shared" si="1"/>
        <v>0</v>
      </c>
      <c r="L37" s="77">
        <f t="shared" si="0"/>
        <v>0</v>
      </c>
    </row>
    <row r="38" spans="2:12" ht="15" customHeight="1">
      <c r="B38" s="67">
        <v>107</v>
      </c>
      <c r="C38" s="74" t="s">
        <v>136</v>
      </c>
      <c r="D38" s="74" t="s">
        <v>137</v>
      </c>
      <c r="E38" s="69" t="s">
        <v>101</v>
      </c>
      <c r="F38" s="67" t="s">
        <v>116</v>
      </c>
      <c r="G38" s="74" t="s">
        <v>268</v>
      </c>
      <c r="H38" s="67">
        <v>4</v>
      </c>
      <c r="I38" s="75"/>
      <c r="J38" s="76"/>
      <c r="K38" s="77">
        <f t="shared" si="1"/>
        <v>0</v>
      </c>
      <c r="L38" s="77">
        <f t="shared" si="0"/>
        <v>0</v>
      </c>
    </row>
    <row r="39" spans="2:12" ht="15" customHeight="1">
      <c r="B39" s="67">
        <v>108</v>
      </c>
      <c r="C39" s="74" t="s">
        <v>139</v>
      </c>
      <c r="D39" s="74" t="s">
        <v>140</v>
      </c>
      <c r="E39" s="69" t="s">
        <v>238</v>
      </c>
      <c r="F39" s="67">
        <v>4</v>
      </c>
      <c r="G39" s="74" t="s">
        <v>268</v>
      </c>
      <c r="H39" s="67">
        <v>1</v>
      </c>
      <c r="I39" s="75"/>
      <c r="J39" s="76"/>
      <c r="K39" s="77">
        <f t="shared" si="1"/>
        <v>0</v>
      </c>
      <c r="L39" s="77">
        <f t="shared" si="0"/>
        <v>0</v>
      </c>
    </row>
    <row r="40" spans="2:12" ht="15" customHeight="1">
      <c r="B40" s="67">
        <v>109</v>
      </c>
      <c r="C40" s="74" t="s">
        <v>139</v>
      </c>
      <c r="D40" s="74" t="s">
        <v>140</v>
      </c>
      <c r="E40" s="69" t="s">
        <v>102</v>
      </c>
      <c r="F40" s="67">
        <v>6</v>
      </c>
      <c r="G40" s="74" t="s">
        <v>269</v>
      </c>
      <c r="H40" s="67">
        <v>1</v>
      </c>
      <c r="I40" s="75"/>
      <c r="J40" s="76"/>
      <c r="K40" s="77">
        <f t="shared" si="1"/>
        <v>0</v>
      </c>
      <c r="L40" s="77">
        <f t="shared" si="0"/>
        <v>0</v>
      </c>
    </row>
    <row r="41" spans="2:12" ht="15" customHeight="1">
      <c r="B41" s="67">
        <v>115</v>
      </c>
      <c r="C41" s="74" t="s">
        <v>139</v>
      </c>
      <c r="D41" s="74" t="s">
        <v>140</v>
      </c>
      <c r="E41" s="69" t="s">
        <v>117</v>
      </c>
      <c r="F41" s="67">
        <v>15</v>
      </c>
      <c r="G41" s="74" t="s">
        <v>269</v>
      </c>
      <c r="H41" s="67">
        <v>1</v>
      </c>
      <c r="I41" s="75"/>
      <c r="J41" s="76"/>
      <c r="K41" s="77">
        <f t="shared" si="1"/>
        <v>0</v>
      </c>
      <c r="L41" s="77">
        <f t="shared" si="0"/>
        <v>0</v>
      </c>
    </row>
    <row r="42" spans="2:12" ht="15" customHeight="1">
      <c r="B42" s="67">
        <v>116</v>
      </c>
      <c r="C42" s="74" t="s">
        <v>139</v>
      </c>
      <c r="D42" s="74" t="s">
        <v>140</v>
      </c>
      <c r="E42" s="69" t="s">
        <v>206</v>
      </c>
      <c r="F42" s="67" t="s">
        <v>116</v>
      </c>
      <c r="G42" s="74" t="s">
        <v>268</v>
      </c>
      <c r="H42" s="67">
        <v>4</v>
      </c>
      <c r="I42" s="75"/>
      <c r="J42" s="76"/>
      <c r="K42" s="77">
        <f t="shared" si="1"/>
        <v>0</v>
      </c>
      <c r="L42" s="77">
        <f t="shared" si="0"/>
        <v>0</v>
      </c>
    </row>
    <row r="43" spans="2:12" ht="15" customHeight="1">
      <c r="B43" s="67">
        <v>119</v>
      </c>
      <c r="C43" s="74" t="s">
        <v>141</v>
      </c>
      <c r="D43" s="74" t="s">
        <v>142</v>
      </c>
      <c r="E43" s="69" t="s">
        <v>239</v>
      </c>
      <c r="F43" s="67">
        <v>6</v>
      </c>
      <c r="G43" s="74" t="s">
        <v>269</v>
      </c>
      <c r="H43" s="67">
        <v>1</v>
      </c>
      <c r="I43" s="75"/>
      <c r="J43" s="76"/>
      <c r="K43" s="77">
        <f t="shared" si="1"/>
        <v>0</v>
      </c>
      <c r="L43" s="77">
        <f t="shared" si="0"/>
        <v>0</v>
      </c>
    </row>
    <row r="44" spans="2:12" ht="15" customHeight="1">
      <c r="B44" s="67">
        <v>122</v>
      </c>
      <c r="C44" s="74" t="s">
        <v>143</v>
      </c>
      <c r="D44" s="74" t="s">
        <v>144</v>
      </c>
      <c r="E44" s="69" t="s">
        <v>241</v>
      </c>
      <c r="F44" s="67" t="s">
        <v>116</v>
      </c>
      <c r="G44" s="74" t="s">
        <v>268</v>
      </c>
      <c r="H44" s="67">
        <v>4</v>
      </c>
      <c r="I44" s="75"/>
      <c r="J44" s="76"/>
      <c r="K44" s="77">
        <f t="shared" si="1"/>
        <v>0</v>
      </c>
      <c r="L44" s="77">
        <f t="shared" si="0"/>
        <v>0</v>
      </c>
    </row>
    <row r="45" spans="2:12" ht="15" customHeight="1">
      <c r="B45" s="67">
        <v>126</v>
      </c>
      <c r="C45" s="74" t="s">
        <v>143</v>
      </c>
      <c r="D45" s="74" t="s">
        <v>145</v>
      </c>
      <c r="E45" s="69" t="s">
        <v>103</v>
      </c>
      <c r="F45" s="67">
        <v>6</v>
      </c>
      <c r="G45" s="74" t="s">
        <v>269</v>
      </c>
      <c r="H45" s="67">
        <v>1</v>
      </c>
      <c r="I45" s="75"/>
      <c r="J45" s="76"/>
      <c r="K45" s="77">
        <f t="shared" si="1"/>
        <v>0</v>
      </c>
      <c r="L45" s="77">
        <f t="shared" si="0"/>
        <v>0</v>
      </c>
    </row>
    <row r="46" spans="2:12" ht="15" customHeight="1">
      <c r="B46" s="67">
        <v>128</v>
      </c>
      <c r="C46" s="74" t="s">
        <v>143</v>
      </c>
      <c r="D46" s="74" t="s">
        <v>144</v>
      </c>
      <c r="E46" s="69" t="s">
        <v>104</v>
      </c>
      <c r="F46" s="67" t="s">
        <v>116</v>
      </c>
      <c r="G46" s="74" t="s">
        <v>268</v>
      </c>
      <c r="H46" s="67">
        <v>4</v>
      </c>
      <c r="I46" s="75"/>
      <c r="J46" s="76"/>
      <c r="K46" s="77">
        <f t="shared" si="1"/>
        <v>0</v>
      </c>
      <c r="L46" s="77">
        <f t="shared" si="0"/>
        <v>0</v>
      </c>
    </row>
    <row r="47" spans="2:12" ht="15" customHeight="1">
      <c r="B47" s="67">
        <v>129</v>
      </c>
      <c r="C47" s="74" t="s">
        <v>146</v>
      </c>
      <c r="D47" s="74" t="s">
        <v>147</v>
      </c>
      <c r="E47" s="69" t="s">
        <v>207</v>
      </c>
      <c r="F47" s="67" t="s">
        <v>116</v>
      </c>
      <c r="G47" s="74" t="s">
        <v>268</v>
      </c>
      <c r="H47" s="67">
        <v>4</v>
      </c>
      <c r="I47" s="75"/>
      <c r="J47" s="76"/>
      <c r="K47" s="77">
        <f t="shared" si="1"/>
        <v>0</v>
      </c>
      <c r="L47" s="77">
        <f t="shared" si="0"/>
        <v>0</v>
      </c>
    </row>
    <row r="48" spans="2:12" ht="15" customHeight="1">
      <c r="B48" s="67">
        <v>132</v>
      </c>
      <c r="C48" s="74" t="s">
        <v>146</v>
      </c>
      <c r="D48" s="74" t="s">
        <v>148</v>
      </c>
      <c r="E48" s="69" t="s">
        <v>224</v>
      </c>
      <c r="F48" s="67">
        <v>6</v>
      </c>
      <c r="G48" s="74" t="s">
        <v>269</v>
      </c>
      <c r="H48" s="67">
        <v>1</v>
      </c>
      <c r="I48" s="75"/>
      <c r="J48" s="76"/>
      <c r="K48" s="77">
        <f t="shared" si="1"/>
        <v>0</v>
      </c>
      <c r="L48" s="77">
        <f t="shared" si="0"/>
        <v>0</v>
      </c>
    </row>
    <row r="49" spans="2:12" ht="15" customHeight="1">
      <c r="B49" s="67">
        <v>136</v>
      </c>
      <c r="C49" s="74" t="s">
        <v>146</v>
      </c>
      <c r="D49" s="74" t="s">
        <v>149</v>
      </c>
      <c r="E49" s="69" t="s">
        <v>236</v>
      </c>
      <c r="F49" s="67">
        <v>6</v>
      </c>
      <c r="G49" s="74" t="s">
        <v>269</v>
      </c>
      <c r="H49" s="67">
        <v>1</v>
      </c>
      <c r="I49" s="75"/>
      <c r="J49" s="76"/>
      <c r="K49" s="77">
        <f t="shared" si="1"/>
        <v>0</v>
      </c>
      <c r="L49" s="77">
        <f t="shared" si="0"/>
        <v>0</v>
      </c>
    </row>
    <row r="50" spans="2:12" ht="15" customHeight="1">
      <c r="B50" s="67">
        <v>139</v>
      </c>
      <c r="C50" s="74" t="s">
        <v>150</v>
      </c>
      <c r="D50" s="74" t="s">
        <v>151</v>
      </c>
      <c r="E50" s="69" t="s">
        <v>242</v>
      </c>
      <c r="F50" s="67">
        <v>6</v>
      </c>
      <c r="G50" s="74" t="s">
        <v>269</v>
      </c>
      <c r="H50" s="67">
        <v>1</v>
      </c>
      <c r="I50" s="75"/>
      <c r="J50" s="76"/>
      <c r="K50" s="77">
        <f t="shared" si="1"/>
        <v>0</v>
      </c>
      <c r="L50" s="77">
        <f t="shared" si="0"/>
        <v>0</v>
      </c>
    </row>
    <row r="51" spans="2:12" ht="15" customHeight="1">
      <c r="B51" s="67">
        <v>154</v>
      </c>
      <c r="C51" s="74" t="s">
        <v>150</v>
      </c>
      <c r="D51" s="74" t="s">
        <v>152</v>
      </c>
      <c r="E51" s="69" t="s">
        <v>105</v>
      </c>
      <c r="F51" s="67" t="s">
        <v>116</v>
      </c>
      <c r="G51" s="74" t="s">
        <v>268</v>
      </c>
      <c r="H51" s="67">
        <v>2</v>
      </c>
      <c r="I51" s="75"/>
      <c r="J51" s="76"/>
      <c r="K51" s="77">
        <f t="shared" si="1"/>
        <v>0</v>
      </c>
      <c r="L51" s="77">
        <f t="shared" si="0"/>
        <v>0</v>
      </c>
    </row>
    <row r="52" spans="2:12" ht="15" customHeight="1">
      <c r="B52" s="67">
        <v>163</v>
      </c>
      <c r="C52" s="74" t="s">
        <v>153</v>
      </c>
      <c r="D52" s="74" t="s">
        <v>154</v>
      </c>
      <c r="E52" s="69" t="s">
        <v>106</v>
      </c>
      <c r="F52" s="67" t="s">
        <v>116</v>
      </c>
      <c r="G52" s="74" t="s">
        <v>268</v>
      </c>
      <c r="H52" s="67">
        <v>3</v>
      </c>
      <c r="I52" s="75"/>
      <c r="J52" s="76"/>
      <c r="K52" s="77">
        <f t="shared" si="1"/>
        <v>0</v>
      </c>
      <c r="L52" s="77">
        <f t="shared" ref="L52:L83" si="2">+K52*H52</f>
        <v>0</v>
      </c>
    </row>
    <row r="53" spans="2:12" ht="15" customHeight="1">
      <c r="B53" s="67">
        <v>164</v>
      </c>
      <c r="C53" s="74" t="s">
        <v>155</v>
      </c>
      <c r="D53" s="74" t="s">
        <v>156</v>
      </c>
      <c r="E53" s="69" t="s">
        <v>107</v>
      </c>
      <c r="F53" s="67">
        <v>10</v>
      </c>
      <c r="G53" s="74" t="s">
        <v>269</v>
      </c>
      <c r="H53" s="67">
        <v>1</v>
      </c>
      <c r="I53" s="75"/>
      <c r="J53" s="76"/>
      <c r="K53" s="77">
        <f t="shared" si="1"/>
        <v>0</v>
      </c>
      <c r="L53" s="77">
        <f t="shared" si="2"/>
        <v>0</v>
      </c>
    </row>
    <row r="54" spans="2:12" ht="15" customHeight="1">
      <c r="B54" s="67">
        <v>166</v>
      </c>
      <c r="C54" s="74" t="s">
        <v>157</v>
      </c>
      <c r="D54" s="74" t="s">
        <v>158</v>
      </c>
      <c r="E54" s="69" t="s">
        <v>214</v>
      </c>
      <c r="F54" s="67" t="s">
        <v>116</v>
      </c>
      <c r="G54" s="74" t="s">
        <v>268</v>
      </c>
      <c r="H54" s="67">
        <v>3</v>
      </c>
      <c r="I54" s="75"/>
      <c r="J54" s="76"/>
      <c r="K54" s="77">
        <f t="shared" si="1"/>
        <v>0</v>
      </c>
      <c r="L54" s="77">
        <f t="shared" si="2"/>
        <v>0</v>
      </c>
    </row>
    <row r="55" spans="2:12" ht="15" customHeight="1">
      <c r="B55" s="67">
        <v>167</v>
      </c>
      <c r="C55" s="74" t="s">
        <v>157</v>
      </c>
      <c r="D55" s="74" t="s">
        <v>159</v>
      </c>
      <c r="E55" s="69" t="s">
        <v>244</v>
      </c>
      <c r="F55" s="67" t="s">
        <v>116</v>
      </c>
      <c r="G55" s="74" t="s">
        <v>268</v>
      </c>
      <c r="H55" s="67">
        <v>3</v>
      </c>
      <c r="I55" s="75"/>
      <c r="J55" s="76"/>
      <c r="K55" s="77">
        <f t="shared" si="1"/>
        <v>0</v>
      </c>
      <c r="L55" s="77">
        <f t="shared" si="2"/>
        <v>0</v>
      </c>
    </row>
    <row r="56" spans="2:12" ht="15" customHeight="1">
      <c r="B56" s="67">
        <v>168</v>
      </c>
      <c r="C56" s="74" t="s">
        <v>157</v>
      </c>
      <c r="D56" s="74" t="s">
        <v>160</v>
      </c>
      <c r="E56" s="69" t="s">
        <v>245</v>
      </c>
      <c r="F56" s="67" t="s">
        <v>116</v>
      </c>
      <c r="G56" s="74" t="s">
        <v>268</v>
      </c>
      <c r="H56" s="67">
        <v>3</v>
      </c>
      <c r="I56" s="75"/>
      <c r="J56" s="76"/>
      <c r="K56" s="77">
        <f t="shared" si="1"/>
        <v>0</v>
      </c>
      <c r="L56" s="77">
        <f t="shared" si="2"/>
        <v>0</v>
      </c>
    </row>
    <row r="57" spans="2:12" ht="15" customHeight="1">
      <c r="B57" s="67">
        <v>170</v>
      </c>
      <c r="C57" s="74" t="s">
        <v>161</v>
      </c>
      <c r="D57" s="74" t="s">
        <v>162</v>
      </c>
      <c r="E57" s="69" t="s">
        <v>225</v>
      </c>
      <c r="F57" s="67">
        <v>15</v>
      </c>
      <c r="G57" s="74" t="s">
        <v>269</v>
      </c>
      <c r="H57" s="67">
        <v>1</v>
      </c>
      <c r="I57" s="75"/>
      <c r="J57" s="76"/>
      <c r="K57" s="77">
        <f t="shared" si="1"/>
        <v>0</v>
      </c>
      <c r="L57" s="77">
        <f t="shared" si="2"/>
        <v>0</v>
      </c>
    </row>
    <row r="58" spans="2:12" ht="15" customHeight="1">
      <c r="B58" s="67">
        <v>171</v>
      </c>
      <c r="C58" s="74" t="s">
        <v>161</v>
      </c>
      <c r="D58" s="74" t="s">
        <v>163</v>
      </c>
      <c r="E58" s="69" t="s">
        <v>226</v>
      </c>
      <c r="F58" s="67">
        <v>15</v>
      </c>
      <c r="G58" s="74" t="s">
        <v>269</v>
      </c>
      <c r="H58" s="67">
        <v>1</v>
      </c>
      <c r="I58" s="75"/>
      <c r="J58" s="76"/>
      <c r="K58" s="77">
        <f t="shared" si="1"/>
        <v>0</v>
      </c>
      <c r="L58" s="77">
        <f t="shared" si="2"/>
        <v>0</v>
      </c>
    </row>
    <row r="59" spans="2:12" ht="15" customHeight="1">
      <c r="B59" s="67">
        <v>174</v>
      </c>
      <c r="C59" s="74" t="s">
        <v>161</v>
      </c>
      <c r="D59" s="74" t="s">
        <v>164</v>
      </c>
      <c r="E59" s="69" t="s">
        <v>246</v>
      </c>
      <c r="F59" s="67">
        <v>15</v>
      </c>
      <c r="G59" s="74" t="s">
        <v>269</v>
      </c>
      <c r="H59" s="67">
        <v>1</v>
      </c>
      <c r="I59" s="75"/>
      <c r="J59" s="76"/>
      <c r="K59" s="77">
        <f t="shared" si="1"/>
        <v>0</v>
      </c>
      <c r="L59" s="77">
        <f t="shared" si="2"/>
        <v>0</v>
      </c>
    </row>
    <row r="60" spans="2:12" ht="15" customHeight="1">
      <c r="B60" s="67">
        <v>176</v>
      </c>
      <c r="C60" s="74" t="s">
        <v>165</v>
      </c>
      <c r="D60" s="74" t="s">
        <v>166</v>
      </c>
      <c r="E60" s="69" t="s">
        <v>227</v>
      </c>
      <c r="F60" s="67">
        <v>10</v>
      </c>
      <c r="G60" s="74" t="s">
        <v>269</v>
      </c>
      <c r="H60" s="67">
        <v>1</v>
      </c>
      <c r="I60" s="75"/>
      <c r="J60" s="76"/>
      <c r="K60" s="77">
        <f t="shared" si="1"/>
        <v>0</v>
      </c>
      <c r="L60" s="77">
        <f t="shared" si="2"/>
        <v>0</v>
      </c>
    </row>
    <row r="61" spans="2:12" ht="15" customHeight="1">
      <c r="B61" s="67">
        <v>185</v>
      </c>
      <c r="C61" s="74" t="s">
        <v>165</v>
      </c>
      <c r="D61" s="74" t="s">
        <v>167</v>
      </c>
      <c r="E61" s="69" t="s">
        <v>215</v>
      </c>
      <c r="F61" s="67" t="s">
        <v>116</v>
      </c>
      <c r="G61" s="74" t="s">
        <v>268</v>
      </c>
      <c r="H61" s="67">
        <v>4</v>
      </c>
      <c r="I61" s="75"/>
      <c r="J61" s="76"/>
      <c r="K61" s="77">
        <f t="shared" si="1"/>
        <v>0</v>
      </c>
      <c r="L61" s="77">
        <f t="shared" si="2"/>
        <v>0</v>
      </c>
    </row>
    <row r="62" spans="2:12" ht="15" customHeight="1">
      <c r="B62" s="67">
        <v>192</v>
      </c>
      <c r="C62" s="74" t="s">
        <v>168</v>
      </c>
      <c r="D62" s="74" t="s">
        <v>169</v>
      </c>
      <c r="E62" s="69" t="s">
        <v>108</v>
      </c>
      <c r="F62" s="67">
        <v>4</v>
      </c>
      <c r="G62" s="74" t="s">
        <v>268</v>
      </c>
      <c r="H62" s="67">
        <v>1</v>
      </c>
      <c r="I62" s="75"/>
      <c r="J62" s="76"/>
      <c r="K62" s="77">
        <f t="shared" si="1"/>
        <v>0</v>
      </c>
      <c r="L62" s="77">
        <f t="shared" si="2"/>
        <v>0</v>
      </c>
    </row>
    <row r="63" spans="2:12" ht="15" customHeight="1">
      <c r="B63" s="67">
        <v>194</v>
      </c>
      <c r="C63" s="74" t="s">
        <v>170</v>
      </c>
      <c r="D63" s="74" t="s">
        <v>124</v>
      </c>
      <c r="E63" s="69" t="s">
        <v>235</v>
      </c>
      <c r="F63" s="67">
        <v>250</v>
      </c>
      <c r="G63" s="74" t="s">
        <v>270</v>
      </c>
      <c r="H63" s="67">
        <v>1</v>
      </c>
      <c r="I63" s="75"/>
      <c r="J63" s="76"/>
      <c r="K63" s="77">
        <f t="shared" si="1"/>
        <v>0</v>
      </c>
      <c r="L63" s="77">
        <f t="shared" si="2"/>
        <v>0</v>
      </c>
    </row>
    <row r="64" spans="2:12" ht="15" customHeight="1">
      <c r="B64" s="67">
        <v>196</v>
      </c>
      <c r="C64" s="74" t="s">
        <v>171</v>
      </c>
      <c r="D64" s="74" t="s">
        <v>172</v>
      </c>
      <c r="E64" s="69" t="s">
        <v>247</v>
      </c>
      <c r="F64" s="67" t="s">
        <v>116</v>
      </c>
      <c r="G64" s="74" t="s">
        <v>268</v>
      </c>
      <c r="H64" s="67">
        <v>6</v>
      </c>
      <c r="I64" s="75"/>
      <c r="J64" s="76"/>
      <c r="K64" s="77">
        <f t="shared" si="1"/>
        <v>0</v>
      </c>
      <c r="L64" s="77">
        <f t="shared" si="2"/>
        <v>0</v>
      </c>
    </row>
    <row r="65" spans="2:12" ht="15" customHeight="1">
      <c r="B65" s="67">
        <v>207</v>
      </c>
      <c r="C65" s="74" t="s">
        <v>171</v>
      </c>
      <c r="D65" s="74" t="s">
        <v>173</v>
      </c>
      <c r="E65" s="69" t="s">
        <v>248</v>
      </c>
      <c r="F65" s="67">
        <v>4</v>
      </c>
      <c r="G65" s="74" t="s">
        <v>268</v>
      </c>
      <c r="H65" s="67">
        <v>1</v>
      </c>
      <c r="I65" s="75"/>
      <c r="J65" s="76"/>
      <c r="K65" s="77">
        <f t="shared" si="1"/>
        <v>0</v>
      </c>
      <c r="L65" s="77">
        <f t="shared" si="2"/>
        <v>0</v>
      </c>
    </row>
    <row r="66" spans="2:12" ht="15" customHeight="1">
      <c r="B66" s="67">
        <v>208</v>
      </c>
      <c r="C66" s="74" t="s">
        <v>171</v>
      </c>
      <c r="D66" s="74" t="s">
        <v>174</v>
      </c>
      <c r="E66" s="69" t="s">
        <v>249</v>
      </c>
      <c r="F66" s="67">
        <v>4</v>
      </c>
      <c r="G66" s="74" t="s">
        <v>268</v>
      </c>
      <c r="H66" s="67">
        <v>1</v>
      </c>
      <c r="I66" s="75"/>
      <c r="J66" s="76"/>
      <c r="K66" s="77">
        <f t="shared" si="1"/>
        <v>0</v>
      </c>
      <c r="L66" s="77">
        <f t="shared" si="2"/>
        <v>0</v>
      </c>
    </row>
    <row r="67" spans="2:12" ht="15" customHeight="1">
      <c r="B67" s="67">
        <v>212</v>
      </c>
      <c r="C67" s="74" t="s">
        <v>175</v>
      </c>
      <c r="D67" s="74" t="s">
        <v>176</v>
      </c>
      <c r="E67" s="69" t="s">
        <v>216</v>
      </c>
      <c r="F67" s="67">
        <v>6</v>
      </c>
      <c r="G67" s="74" t="s">
        <v>269</v>
      </c>
      <c r="H67" s="67">
        <v>1</v>
      </c>
      <c r="I67" s="75"/>
      <c r="J67" s="76"/>
      <c r="K67" s="77">
        <f t="shared" si="1"/>
        <v>0</v>
      </c>
      <c r="L67" s="77">
        <f t="shared" si="2"/>
        <v>0</v>
      </c>
    </row>
    <row r="68" spans="2:12" ht="15" customHeight="1">
      <c r="B68" s="67">
        <v>220</v>
      </c>
      <c r="C68" s="74" t="s">
        <v>177</v>
      </c>
      <c r="D68" s="74" t="s">
        <v>178</v>
      </c>
      <c r="E68" s="69" t="s">
        <v>109</v>
      </c>
      <c r="F68" s="67" t="s">
        <v>116</v>
      </c>
      <c r="G68" s="74" t="s">
        <v>268</v>
      </c>
      <c r="H68" s="67">
        <v>5</v>
      </c>
      <c r="I68" s="75"/>
      <c r="J68" s="76"/>
      <c r="K68" s="77">
        <f t="shared" si="1"/>
        <v>0</v>
      </c>
      <c r="L68" s="77">
        <f t="shared" si="2"/>
        <v>0</v>
      </c>
    </row>
    <row r="69" spans="2:12" ht="15" customHeight="1">
      <c r="B69" s="67">
        <v>221</v>
      </c>
      <c r="C69" s="74" t="s">
        <v>177</v>
      </c>
      <c r="D69" s="74" t="s">
        <v>178</v>
      </c>
      <c r="E69" s="69" t="s">
        <v>110</v>
      </c>
      <c r="F69" s="67">
        <v>10</v>
      </c>
      <c r="G69" s="74" t="s">
        <v>269</v>
      </c>
      <c r="H69" s="67">
        <v>1</v>
      </c>
      <c r="I69" s="75"/>
      <c r="J69" s="76"/>
      <c r="K69" s="77">
        <f t="shared" si="1"/>
        <v>0</v>
      </c>
      <c r="L69" s="77">
        <f t="shared" si="2"/>
        <v>0</v>
      </c>
    </row>
    <row r="70" spans="2:12" ht="15" customHeight="1">
      <c r="B70" s="67">
        <v>222</v>
      </c>
      <c r="C70" s="74" t="s">
        <v>177</v>
      </c>
      <c r="D70" s="74" t="s">
        <v>178</v>
      </c>
      <c r="E70" s="69" t="s">
        <v>250</v>
      </c>
      <c r="F70" s="67">
        <v>15</v>
      </c>
      <c r="G70" s="74" t="s">
        <v>269</v>
      </c>
      <c r="H70" s="67">
        <v>1</v>
      </c>
      <c r="I70" s="75"/>
      <c r="J70" s="76"/>
      <c r="K70" s="77">
        <f t="shared" si="1"/>
        <v>0</v>
      </c>
      <c r="L70" s="77">
        <f t="shared" si="2"/>
        <v>0</v>
      </c>
    </row>
    <row r="71" spans="2:12" ht="15" customHeight="1">
      <c r="B71" s="67">
        <v>225</v>
      </c>
      <c r="C71" s="74" t="s">
        <v>179</v>
      </c>
      <c r="D71" s="74" t="s">
        <v>180</v>
      </c>
      <c r="E71" s="69" t="s">
        <v>217</v>
      </c>
      <c r="F71" s="67">
        <v>4</v>
      </c>
      <c r="G71" s="74" t="s">
        <v>268</v>
      </c>
      <c r="H71" s="67">
        <v>1</v>
      </c>
      <c r="I71" s="75"/>
      <c r="J71" s="76"/>
      <c r="K71" s="77">
        <f t="shared" si="1"/>
        <v>0</v>
      </c>
      <c r="L71" s="77">
        <f t="shared" si="2"/>
        <v>0</v>
      </c>
    </row>
    <row r="72" spans="2:12" ht="15" customHeight="1">
      <c r="B72" s="67">
        <v>233</v>
      </c>
      <c r="C72" s="74" t="s">
        <v>181</v>
      </c>
      <c r="D72" s="74" t="s">
        <v>182</v>
      </c>
      <c r="E72" s="69" t="s">
        <v>111</v>
      </c>
      <c r="F72" s="67" t="s">
        <v>116</v>
      </c>
      <c r="G72" s="74" t="s">
        <v>268</v>
      </c>
      <c r="H72" s="67">
        <v>3</v>
      </c>
      <c r="I72" s="75"/>
      <c r="J72" s="76"/>
      <c r="K72" s="77">
        <f t="shared" si="1"/>
        <v>0</v>
      </c>
      <c r="L72" s="77">
        <f t="shared" si="2"/>
        <v>0</v>
      </c>
    </row>
    <row r="73" spans="2:12" ht="15" customHeight="1">
      <c r="B73" s="67">
        <v>234</v>
      </c>
      <c r="C73" s="74" t="s">
        <v>181</v>
      </c>
      <c r="D73" s="74" t="s">
        <v>183</v>
      </c>
      <c r="E73" s="69" t="s">
        <v>112</v>
      </c>
      <c r="F73" s="67">
        <v>4</v>
      </c>
      <c r="G73" s="74" t="s">
        <v>268</v>
      </c>
      <c r="H73" s="67">
        <v>1</v>
      </c>
      <c r="I73" s="75"/>
      <c r="J73" s="76"/>
      <c r="K73" s="77">
        <f t="shared" si="1"/>
        <v>0</v>
      </c>
      <c r="L73" s="77">
        <f t="shared" si="2"/>
        <v>0</v>
      </c>
    </row>
    <row r="74" spans="2:12" ht="15" customHeight="1">
      <c r="B74" s="67">
        <v>241</v>
      </c>
      <c r="C74" s="74" t="s">
        <v>184</v>
      </c>
      <c r="D74" s="74" t="s">
        <v>185</v>
      </c>
      <c r="E74" s="69" t="s">
        <v>113</v>
      </c>
      <c r="F74" s="67">
        <v>6</v>
      </c>
      <c r="G74" s="74" t="s">
        <v>269</v>
      </c>
      <c r="H74" s="67">
        <v>1</v>
      </c>
      <c r="I74" s="75"/>
      <c r="J74" s="76"/>
      <c r="K74" s="77">
        <f t="shared" si="1"/>
        <v>0</v>
      </c>
      <c r="L74" s="77">
        <f t="shared" si="2"/>
        <v>0</v>
      </c>
    </row>
    <row r="75" spans="2:12" ht="15" customHeight="1">
      <c r="B75" s="67">
        <v>247</v>
      </c>
      <c r="C75" s="74" t="s">
        <v>186</v>
      </c>
      <c r="D75" s="74" t="s">
        <v>187</v>
      </c>
      <c r="E75" s="69" t="s">
        <v>208</v>
      </c>
      <c r="F75" s="67" t="s">
        <v>116</v>
      </c>
      <c r="G75" s="74" t="s">
        <v>268</v>
      </c>
      <c r="H75" s="67">
        <v>4</v>
      </c>
      <c r="I75" s="75"/>
      <c r="J75" s="76"/>
      <c r="K75" s="77">
        <f t="shared" si="1"/>
        <v>0</v>
      </c>
      <c r="L75" s="77">
        <f t="shared" si="2"/>
        <v>0</v>
      </c>
    </row>
    <row r="76" spans="2:12" ht="15" customHeight="1">
      <c r="B76" s="67">
        <v>249</v>
      </c>
      <c r="C76" s="74" t="s">
        <v>186</v>
      </c>
      <c r="D76" s="74" t="s">
        <v>188</v>
      </c>
      <c r="E76" s="69" t="s">
        <v>218</v>
      </c>
      <c r="F76" s="67">
        <v>6</v>
      </c>
      <c r="G76" s="74" t="s">
        <v>269</v>
      </c>
      <c r="H76" s="67">
        <v>1</v>
      </c>
      <c r="I76" s="75"/>
      <c r="J76" s="76"/>
      <c r="K76" s="77">
        <f t="shared" si="1"/>
        <v>0</v>
      </c>
      <c r="L76" s="77">
        <f t="shared" si="2"/>
        <v>0</v>
      </c>
    </row>
    <row r="77" spans="2:12" ht="15" customHeight="1">
      <c r="B77" s="67">
        <v>253</v>
      </c>
      <c r="C77" s="74" t="s">
        <v>186</v>
      </c>
      <c r="D77" s="74" t="s">
        <v>187</v>
      </c>
      <c r="E77" s="69" t="s">
        <v>114</v>
      </c>
      <c r="F77" s="67" t="s">
        <v>116</v>
      </c>
      <c r="G77" s="74" t="s">
        <v>268</v>
      </c>
      <c r="H77" s="67">
        <v>5</v>
      </c>
      <c r="I77" s="75"/>
      <c r="J77" s="76"/>
      <c r="K77" s="77">
        <f t="shared" si="1"/>
        <v>0</v>
      </c>
      <c r="L77" s="77">
        <f t="shared" si="2"/>
        <v>0</v>
      </c>
    </row>
    <row r="78" spans="2:12" ht="15" customHeight="1">
      <c r="B78" s="67">
        <v>254</v>
      </c>
      <c r="C78" s="74" t="s">
        <v>189</v>
      </c>
      <c r="D78" s="74" t="s">
        <v>190</v>
      </c>
      <c r="E78" s="69" t="s">
        <v>251</v>
      </c>
      <c r="F78" s="67" t="s">
        <v>116</v>
      </c>
      <c r="G78" s="74" t="s">
        <v>268</v>
      </c>
      <c r="H78" s="67">
        <v>6</v>
      </c>
      <c r="I78" s="75"/>
      <c r="J78" s="76"/>
      <c r="K78" s="77">
        <f t="shared" si="1"/>
        <v>0</v>
      </c>
      <c r="L78" s="77">
        <f t="shared" si="2"/>
        <v>0</v>
      </c>
    </row>
    <row r="79" spans="2:12" ht="15" customHeight="1">
      <c r="B79" s="67">
        <v>256</v>
      </c>
      <c r="C79" s="74" t="s">
        <v>189</v>
      </c>
      <c r="D79" s="74" t="s">
        <v>191</v>
      </c>
      <c r="E79" s="69" t="s">
        <v>209</v>
      </c>
      <c r="F79" s="67">
        <v>6</v>
      </c>
      <c r="G79" s="74" t="s">
        <v>269</v>
      </c>
      <c r="H79" s="67">
        <v>1</v>
      </c>
      <c r="I79" s="75"/>
      <c r="J79" s="76"/>
      <c r="K79" s="77">
        <f t="shared" si="1"/>
        <v>0</v>
      </c>
      <c r="L79" s="77">
        <f t="shared" si="2"/>
        <v>0</v>
      </c>
    </row>
    <row r="80" spans="2:12" ht="15" customHeight="1">
      <c r="B80" s="67">
        <v>259</v>
      </c>
      <c r="C80" s="74" t="s">
        <v>189</v>
      </c>
      <c r="D80" s="74" t="s">
        <v>190</v>
      </c>
      <c r="E80" s="69" t="s">
        <v>252</v>
      </c>
      <c r="F80" s="67">
        <v>8</v>
      </c>
      <c r="G80" s="74" t="s">
        <v>269</v>
      </c>
      <c r="H80" s="67">
        <v>1</v>
      </c>
      <c r="I80" s="75"/>
      <c r="J80" s="76"/>
      <c r="K80" s="77">
        <f t="shared" si="1"/>
        <v>0</v>
      </c>
      <c r="L80" s="77">
        <f t="shared" si="2"/>
        <v>0</v>
      </c>
    </row>
    <row r="81" spans="2:12" ht="15" customHeight="1">
      <c r="B81" s="67">
        <v>267</v>
      </c>
      <c r="C81" s="74" t="s">
        <v>192</v>
      </c>
      <c r="D81" s="74" t="s">
        <v>193</v>
      </c>
      <c r="E81" s="69" t="s">
        <v>253</v>
      </c>
      <c r="F81" s="67">
        <v>4</v>
      </c>
      <c r="G81" s="74" t="s">
        <v>268</v>
      </c>
      <c r="H81" s="67">
        <v>1</v>
      </c>
      <c r="I81" s="75"/>
      <c r="J81" s="76"/>
      <c r="K81" s="77">
        <f t="shared" si="1"/>
        <v>0</v>
      </c>
      <c r="L81" s="77">
        <f t="shared" si="2"/>
        <v>0</v>
      </c>
    </row>
    <row r="82" spans="2:12" ht="15" customHeight="1">
      <c r="B82" s="67">
        <v>268</v>
      </c>
      <c r="C82" s="74" t="s">
        <v>192</v>
      </c>
      <c r="D82" s="74" t="s">
        <v>194</v>
      </c>
      <c r="E82" s="69" t="s">
        <v>254</v>
      </c>
      <c r="F82" s="67" t="s">
        <v>116</v>
      </c>
      <c r="G82" s="74" t="s">
        <v>268</v>
      </c>
      <c r="H82" s="67">
        <v>5</v>
      </c>
      <c r="I82" s="75"/>
      <c r="J82" s="76"/>
      <c r="K82" s="77">
        <f t="shared" si="1"/>
        <v>0</v>
      </c>
      <c r="L82" s="77">
        <f t="shared" si="2"/>
        <v>0</v>
      </c>
    </row>
    <row r="83" spans="2:12" ht="15" customHeight="1">
      <c r="B83" s="67">
        <v>269</v>
      </c>
      <c r="C83" s="74" t="s">
        <v>192</v>
      </c>
      <c r="D83" s="74" t="s">
        <v>195</v>
      </c>
      <c r="E83" s="69" t="s">
        <v>255</v>
      </c>
      <c r="F83" s="67" t="s">
        <v>116</v>
      </c>
      <c r="G83" s="74" t="s">
        <v>268</v>
      </c>
      <c r="H83" s="67">
        <v>5</v>
      </c>
      <c r="I83" s="75"/>
      <c r="J83" s="76"/>
      <c r="K83" s="77">
        <f t="shared" si="1"/>
        <v>0</v>
      </c>
      <c r="L83" s="77">
        <f t="shared" si="2"/>
        <v>0</v>
      </c>
    </row>
    <row r="84" spans="2:12" ht="15" customHeight="1">
      <c r="B84" s="67">
        <v>272</v>
      </c>
      <c r="C84" s="74" t="s">
        <v>192</v>
      </c>
      <c r="D84" s="74" t="s">
        <v>194</v>
      </c>
      <c r="E84" s="69" t="s">
        <v>115</v>
      </c>
      <c r="F84" s="67">
        <v>6</v>
      </c>
      <c r="G84" s="74" t="s">
        <v>269</v>
      </c>
      <c r="H84" s="67">
        <v>1</v>
      </c>
      <c r="I84" s="75"/>
      <c r="J84" s="76"/>
      <c r="K84" s="77">
        <f t="shared" si="1"/>
        <v>0</v>
      </c>
      <c r="L84" s="77">
        <f t="shared" ref="L84:L91" si="3">+K84*H84</f>
        <v>0</v>
      </c>
    </row>
    <row r="85" spans="2:12" ht="15" customHeight="1">
      <c r="B85" s="67">
        <v>285</v>
      </c>
      <c r="C85" s="74" t="s">
        <v>192</v>
      </c>
      <c r="D85" s="74" t="s">
        <v>196</v>
      </c>
      <c r="E85" s="69" t="s">
        <v>210</v>
      </c>
      <c r="F85" s="67" t="s">
        <v>116</v>
      </c>
      <c r="G85" s="74" t="s">
        <v>268</v>
      </c>
      <c r="H85" s="67">
        <v>4</v>
      </c>
      <c r="I85" s="75"/>
      <c r="J85" s="76"/>
      <c r="K85" s="77">
        <f t="shared" ref="K85:K91" si="4">+ROUND(I85*(1+J85),0)</f>
        <v>0</v>
      </c>
      <c r="L85" s="77">
        <f t="shared" si="3"/>
        <v>0</v>
      </c>
    </row>
    <row r="86" spans="2:12" ht="15" customHeight="1">
      <c r="B86" s="67">
        <v>288</v>
      </c>
      <c r="C86" s="74" t="s">
        <v>192</v>
      </c>
      <c r="D86" s="74" t="s">
        <v>194</v>
      </c>
      <c r="E86" s="69" t="s">
        <v>219</v>
      </c>
      <c r="F86" s="67" t="s">
        <v>116</v>
      </c>
      <c r="G86" s="74" t="s">
        <v>268</v>
      </c>
      <c r="H86" s="67">
        <v>4</v>
      </c>
      <c r="I86" s="75"/>
      <c r="J86" s="76"/>
      <c r="K86" s="77">
        <f t="shared" si="4"/>
        <v>0</v>
      </c>
      <c r="L86" s="77">
        <f t="shared" si="3"/>
        <v>0</v>
      </c>
    </row>
    <row r="87" spans="2:12" ht="15" customHeight="1">
      <c r="B87" s="67">
        <v>289</v>
      </c>
      <c r="C87" s="74" t="s">
        <v>192</v>
      </c>
      <c r="D87" s="74" t="s">
        <v>195</v>
      </c>
      <c r="E87" s="69" t="s">
        <v>220</v>
      </c>
      <c r="F87" s="67" t="s">
        <v>116</v>
      </c>
      <c r="G87" s="74" t="s">
        <v>268</v>
      </c>
      <c r="H87" s="67">
        <v>7</v>
      </c>
      <c r="I87" s="75"/>
      <c r="J87" s="76"/>
      <c r="K87" s="77">
        <f t="shared" si="4"/>
        <v>0</v>
      </c>
      <c r="L87" s="77">
        <f t="shared" si="3"/>
        <v>0</v>
      </c>
    </row>
    <row r="88" spans="2:12" ht="15" customHeight="1">
      <c r="B88" s="67">
        <v>290</v>
      </c>
      <c r="C88" s="74" t="s">
        <v>192</v>
      </c>
      <c r="D88" s="74" t="s">
        <v>197</v>
      </c>
      <c r="E88" s="69" t="s">
        <v>211</v>
      </c>
      <c r="F88" s="67" t="s">
        <v>116</v>
      </c>
      <c r="G88" s="74" t="s">
        <v>268</v>
      </c>
      <c r="H88" s="67">
        <v>4</v>
      </c>
      <c r="I88" s="75"/>
      <c r="J88" s="76"/>
      <c r="K88" s="77">
        <f t="shared" si="4"/>
        <v>0</v>
      </c>
      <c r="L88" s="77">
        <f t="shared" si="3"/>
        <v>0</v>
      </c>
    </row>
    <row r="89" spans="2:12" ht="15" customHeight="1">
      <c r="B89" s="67">
        <v>291</v>
      </c>
      <c r="C89" s="74" t="s">
        <v>192</v>
      </c>
      <c r="D89" s="74" t="s">
        <v>198</v>
      </c>
      <c r="E89" s="69" t="s">
        <v>212</v>
      </c>
      <c r="F89" s="67" t="s">
        <v>116</v>
      </c>
      <c r="G89" s="74" t="s">
        <v>268</v>
      </c>
      <c r="H89" s="67">
        <v>2</v>
      </c>
      <c r="I89" s="75"/>
      <c r="J89" s="76"/>
      <c r="K89" s="77">
        <f t="shared" si="4"/>
        <v>0</v>
      </c>
      <c r="L89" s="77">
        <f t="shared" si="3"/>
        <v>0</v>
      </c>
    </row>
    <row r="90" spans="2:12" ht="15" customHeight="1">
      <c r="B90" s="67">
        <v>292</v>
      </c>
      <c r="C90" s="74" t="s">
        <v>192</v>
      </c>
      <c r="D90" s="74" t="s">
        <v>199</v>
      </c>
      <c r="E90" s="69" t="s">
        <v>213</v>
      </c>
      <c r="F90" s="67" t="s">
        <v>116</v>
      </c>
      <c r="G90" s="74" t="s">
        <v>268</v>
      </c>
      <c r="H90" s="67">
        <v>4</v>
      </c>
      <c r="I90" s="75"/>
      <c r="J90" s="76"/>
      <c r="K90" s="77">
        <f t="shared" si="4"/>
        <v>0</v>
      </c>
      <c r="L90" s="77">
        <f t="shared" si="3"/>
        <v>0</v>
      </c>
    </row>
    <row r="91" spans="2:12" ht="15" customHeight="1">
      <c r="B91" s="67">
        <v>297</v>
      </c>
      <c r="C91" s="74" t="s">
        <v>200</v>
      </c>
      <c r="D91" s="74" t="s">
        <v>201</v>
      </c>
      <c r="E91" s="69" t="s">
        <v>228</v>
      </c>
      <c r="F91" s="67">
        <v>4</v>
      </c>
      <c r="G91" s="74" t="s">
        <v>268</v>
      </c>
      <c r="H91" s="67">
        <v>1</v>
      </c>
      <c r="I91" s="75"/>
      <c r="J91" s="76"/>
      <c r="K91" s="77">
        <f t="shared" si="4"/>
        <v>0</v>
      </c>
      <c r="L91" s="77">
        <f t="shared" si="3"/>
        <v>0</v>
      </c>
    </row>
    <row r="92" spans="2:12">
      <c r="H92" s="67">
        <f>SUM(H20:H91)</f>
        <v>176</v>
      </c>
      <c r="I92" s="129" t="s">
        <v>264</v>
      </c>
      <c r="J92" s="130"/>
      <c r="K92" s="131"/>
      <c r="L92" s="77">
        <f>SUM(L20:L91)</f>
        <v>0</v>
      </c>
    </row>
    <row r="93" spans="2:12" ht="43.5" customHeight="1">
      <c r="B93" s="128" t="s">
        <v>838</v>
      </c>
      <c r="C93" s="128"/>
      <c r="D93" s="128"/>
      <c r="E93" s="128"/>
      <c r="F93" s="128"/>
      <c r="G93" s="128"/>
      <c r="H93" s="128"/>
      <c r="I93" s="128"/>
      <c r="J93" s="128"/>
      <c r="K93" s="128"/>
      <c r="L93" s="128"/>
    </row>
    <row r="94" spans="2:12" ht="29.25" customHeight="1">
      <c r="B94" s="128" t="s">
        <v>84</v>
      </c>
      <c r="C94" s="128"/>
      <c r="D94" s="128"/>
      <c r="E94" s="128"/>
      <c r="F94" s="128"/>
      <c r="G94" s="128"/>
      <c r="H94" s="128"/>
      <c r="I94" s="128"/>
      <c r="J94" s="128"/>
      <c r="K94" s="128"/>
      <c r="L94" s="128"/>
    </row>
    <row r="95" spans="2:12" ht="15" customHeight="1">
      <c r="B95" s="128" t="s">
        <v>85</v>
      </c>
      <c r="C95" s="128"/>
      <c r="D95" s="128"/>
      <c r="E95" s="128"/>
      <c r="F95" s="128"/>
      <c r="G95" s="128"/>
      <c r="H95" s="128"/>
      <c r="I95" s="128"/>
      <c r="J95" s="128"/>
      <c r="K95" s="128"/>
      <c r="L95" s="128"/>
    </row>
    <row r="96" spans="2:12" ht="15" customHeight="1">
      <c r="B96" s="128" t="s">
        <v>86</v>
      </c>
      <c r="C96" s="128"/>
      <c r="D96" s="128"/>
      <c r="E96" s="128"/>
      <c r="F96" s="128"/>
      <c r="G96" s="128"/>
      <c r="H96" s="128"/>
      <c r="I96" s="128"/>
      <c r="J96" s="128"/>
      <c r="K96" s="128"/>
      <c r="L96" s="128"/>
    </row>
    <row r="97" spans="2:7">
      <c r="B97" s="128" t="s">
        <v>94</v>
      </c>
      <c r="C97" s="128"/>
      <c r="D97" s="128"/>
      <c r="E97" s="128"/>
      <c r="F97" s="128"/>
      <c r="G97" s="128"/>
    </row>
    <row r="98" spans="2:7"/>
    <row r="99" spans="2:7"/>
    <row r="100" spans="2:7"/>
    <row r="101" spans="2:7"/>
  </sheetData>
  <autoFilter ref="B19:H97"/>
  <mergeCells count="9">
    <mergeCell ref="B2:L8"/>
    <mergeCell ref="J10:J11"/>
    <mergeCell ref="K10:L11"/>
    <mergeCell ref="B94:L94"/>
    <mergeCell ref="B97:G97"/>
    <mergeCell ref="B95:L95"/>
    <mergeCell ref="B96:L96"/>
    <mergeCell ref="I92:K92"/>
    <mergeCell ref="B93:L93"/>
  </mergeCells>
  <printOptions horizontalCentered="1"/>
  <pageMargins left="0.23622047244094491" right="0.23622047244094491" top="0.55118110236220474" bottom="0.55118110236220474" header="0.31496062992125984" footer="0.31496062992125984"/>
  <pageSetup scale="70" fitToHeight="3" orientation="landscape" r:id="rId1"/>
  <drawing r:id="rId2"/>
</worksheet>
</file>

<file path=xl/worksheets/sheet2.xml><?xml version="1.0" encoding="utf-8"?>
<worksheet xmlns="http://schemas.openxmlformats.org/spreadsheetml/2006/main" xmlns:r="http://schemas.openxmlformats.org/officeDocument/2006/relationships">
  <sheetPr>
    <tabColor rgb="FF00B050"/>
    <pageSetUpPr fitToPage="1"/>
  </sheetPr>
  <dimension ref="A1:P120"/>
  <sheetViews>
    <sheetView showGridLines="0" tabSelected="1" zoomScale="75" zoomScaleNormal="75" workbookViewId="0">
      <selection activeCell="F39" sqref="F39"/>
    </sheetView>
  </sheetViews>
  <sheetFormatPr baseColWidth="10" defaultColWidth="0" defaultRowHeight="0" customHeight="1" zeroHeight="1"/>
  <cols>
    <col min="1" max="1" width="2.42578125" customWidth="1"/>
    <col min="2" max="2" width="5.42578125" style="1" customWidth="1"/>
    <col min="3" max="3" width="13" style="2" customWidth="1"/>
    <col min="4" max="4" width="18.5703125" customWidth="1"/>
    <col min="5" max="5" width="13.42578125" customWidth="1"/>
    <col min="6" max="6" width="4.140625" customWidth="1"/>
    <col min="7" max="7" width="11.140625" customWidth="1"/>
    <col min="8" max="8" width="11.28515625" customWidth="1"/>
    <col min="9" max="9" width="17.7109375" bestFit="1" customWidth="1"/>
    <col min="10" max="10" width="13.5703125" customWidth="1"/>
    <col min="11" max="11" width="26" bestFit="1" customWidth="1"/>
    <col min="12" max="12" width="14.7109375" customWidth="1"/>
    <col min="13" max="13" width="14" customWidth="1"/>
    <col min="14" max="14" width="8.42578125" customWidth="1"/>
    <col min="15" max="16" width="16.42578125" customWidth="1"/>
    <col min="17" max="16384" width="11.42578125" hidden="1"/>
  </cols>
  <sheetData>
    <row r="1" spans="2:16" ht="7.5" customHeight="1"/>
    <row r="2" spans="2:16" ht="7.5" customHeight="1">
      <c r="B2" s="125"/>
      <c r="C2" s="125"/>
      <c r="D2" s="125"/>
      <c r="E2" s="125"/>
      <c r="F2" s="125"/>
      <c r="G2" s="125"/>
      <c r="H2" s="125"/>
      <c r="I2" s="125"/>
      <c r="J2" s="125"/>
      <c r="K2" s="125"/>
      <c r="L2" s="125"/>
      <c r="M2" s="125"/>
      <c r="N2" s="125"/>
      <c r="O2" s="125"/>
      <c r="P2" s="125"/>
    </row>
    <row r="3" spans="2:16" ht="12" customHeight="1">
      <c r="B3" s="125"/>
      <c r="C3" s="125"/>
      <c r="D3" s="125"/>
      <c r="E3" s="125"/>
      <c r="F3" s="125"/>
      <c r="G3" s="125"/>
      <c r="H3" s="125"/>
      <c r="I3" s="125"/>
      <c r="J3" s="125"/>
      <c r="K3" s="125"/>
      <c r="L3" s="125"/>
      <c r="M3" s="125"/>
      <c r="N3" s="125"/>
      <c r="O3" s="125"/>
      <c r="P3" s="125"/>
    </row>
    <row r="4" spans="2:16" ht="12" customHeight="1">
      <c r="B4" s="125"/>
      <c r="C4" s="125"/>
      <c r="D4" s="125"/>
      <c r="E4" s="125"/>
      <c r="F4" s="125"/>
      <c r="G4" s="125"/>
      <c r="H4" s="125"/>
      <c r="I4" s="125"/>
      <c r="J4" s="125"/>
      <c r="K4" s="125"/>
      <c r="L4" s="125"/>
      <c r="M4" s="125"/>
      <c r="N4" s="125"/>
      <c r="O4" s="125"/>
      <c r="P4" s="125"/>
    </row>
    <row r="5" spans="2:16" ht="12" customHeight="1">
      <c r="B5" s="125"/>
      <c r="C5" s="125"/>
      <c r="D5" s="125"/>
      <c r="E5" s="125"/>
      <c r="F5" s="125"/>
      <c r="G5" s="125"/>
      <c r="H5" s="125"/>
      <c r="I5" s="125"/>
      <c r="J5" s="125"/>
      <c r="K5" s="125"/>
      <c r="L5" s="125"/>
      <c r="M5" s="125"/>
      <c r="N5" s="125"/>
      <c r="O5" s="125"/>
      <c r="P5" s="125"/>
    </row>
    <row r="6" spans="2:16" ht="12" customHeight="1">
      <c r="B6" s="125"/>
      <c r="C6" s="125"/>
      <c r="D6" s="125"/>
      <c r="E6" s="125"/>
      <c r="F6" s="125"/>
      <c r="G6" s="125"/>
      <c r="H6" s="125"/>
      <c r="I6" s="125"/>
      <c r="J6" s="125"/>
      <c r="K6" s="125"/>
      <c r="L6" s="125"/>
      <c r="M6" s="125"/>
      <c r="N6" s="125"/>
      <c r="O6" s="125"/>
      <c r="P6" s="125"/>
    </row>
    <row r="7" spans="2:16" ht="12" customHeight="1">
      <c r="B7" s="125"/>
      <c r="C7" s="125"/>
      <c r="D7" s="125"/>
      <c r="E7" s="125"/>
      <c r="F7" s="125"/>
      <c r="G7" s="125"/>
      <c r="H7" s="125"/>
      <c r="I7" s="125"/>
      <c r="J7" s="125"/>
      <c r="K7" s="125"/>
      <c r="L7" s="125"/>
      <c r="M7" s="125"/>
      <c r="N7" s="125"/>
      <c r="O7" s="125"/>
      <c r="P7" s="125"/>
    </row>
    <row r="8" spans="2:16" ht="7.5" customHeight="1">
      <c r="B8" s="125"/>
      <c r="C8" s="125"/>
      <c r="D8" s="125"/>
      <c r="E8" s="125"/>
      <c r="F8" s="125"/>
      <c r="G8" s="125"/>
      <c r="H8" s="125"/>
      <c r="I8" s="125"/>
      <c r="J8" s="125"/>
      <c r="K8" s="125"/>
      <c r="L8" s="125"/>
      <c r="M8" s="125"/>
      <c r="N8" s="125"/>
      <c r="O8" s="125"/>
      <c r="P8" s="125"/>
    </row>
    <row r="9" spans="2:16" ht="5.25" customHeight="1">
      <c r="B9" s="72"/>
      <c r="C9" s="72"/>
    </row>
    <row r="10" spans="2:16" ht="15">
      <c r="B10" s="103" t="s">
        <v>78</v>
      </c>
      <c r="C10" s="81"/>
      <c r="D10" s="81"/>
      <c r="E10" s="81"/>
      <c r="F10" s="102"/>
      <c r="G10" s="104"/>
      <c r="H10" s="50" t="s">
        <v>79</v>
      </c>
      <c r="I10" s="102"/>
      <c r="J10" s="102"/>
      <c r="K10" s="102"/>
      <c r="L10" s="102"/>
      <c r="M10" s="126" t="s">
        <v>80</v>
      </c>
      <c r="N10" s="141">
        <v>41593</v>
      </c>
      <c r="O10" s="141"/>
      <c r="P10" s="141"/>
    </row>
    <row r="11" spans="2:16" ht="15">
      <c r="B11" s="105" t="s">
        <v>81</v>
      </c>
      <c r="C11" s="81"/>
      <c r="D11" s="81"/>
      <c r="E11" s="81"/>
      <c r="F11" s="102"/>
      <c r="G11" s="104"/>
      <c r="H11" s="50" t="s">
        <v>82</v>
      </c>
      <c r="I11" s="102"/>
      <c r="J11" s="102"/>
      <c r="K11" s="102"/>
      <c r="L11" s="102"/>
      <c r="M11" s="126"/>
      <c r="N11" s="141"/>
      <c r="O11" s="141"/>
      <c r="P11" s="141"/>
    </row>
    <row r="12" spans="2:16" ht="17.25" customHeight="1">
      <c r="B12" s="51" t="s">
        <v>83</v>
      </c>
      <c r="C12" s="1"/>
      <c r="D12" s="1"/>
      <c r="E12" s="1"/>
    </row>
    <row r="13" spans="2:16" ht="15">
      <c r="B13" s="1" t="s">
        <v>265</v>
      </c>
      <c r="C13" s="1"/>
      <c r="D13" s="1"/>
      <c r="E13" s="1"/>
    </row>
    <row r="14" spans="2:16" ht="15">
      <c r="B14" s="1" t="s">
        <v>91</v>
      </c>
      <c r="C14" s="1"/>
      <c r="D14" s="1"/>
      <c r="E14" s="1"/>
    </row>
    <row r="15" spans="2:16" ht="15">
      <c r="B15" s="1" t="s">
        <v>901</v>
      </c>
      <c r="C15" s="73"/>
      <c r="D15" s="73"/>
      <c r="E15" s="73"/>
    </row>
    <row r="16" spans="2:16" ht="15">
      <c r="B16" s="1" t="s">
        <v>266</v>
      </c>
      <c r="C16" s="52"/>
      <c r="D16" s="52"/>
      <c r="E16" s="52"/>
    </row>
    <row r="17" spans="2:16" ht="15">
      <c r="B17" s="51" t="s">
        <v>89</v>
      </c>
      <c r="C17" s="52"/>
      <c r="D17" s="52"/>
    </row>
    <row r="18" spans="2:16" ht="15">
      <c r="B18" s="51"/>
      <c r="C18" s="52"/>
      <c r="D18" s="52"/>
    </row>
    <row r="19" spans="2:16" ht="33.75" customHeight="1">
      <c r="B19" s="139" t="s">
        <v>900</v>
      </c>
      <c r="C19" s="135" t="s">
        <v>840</v>
      </c>
      <c r="D19" s="136"/>
      <c r="E19" s="137"/>
      <c r="F19" s="139" t="s">
        <v>623</v>
      </c>
      <c r="G19" s="133" t="s">
        <v>841</v>
      </c>
      <c r="H19" s="133" t="s">
        <v>842</v>
      </c>
      <c r="I19" s="133" t="s">
        <v>843</v>
      </c>
      <c r="J19" s="135" t="s">
        <v>844</v>
      </c>
      <c r="K19" s="136"/>
      <c r="L19" s="137"/>
      <c r="M19" s="138" t="s">
        <v>271</v>
      </c>
      <c r="N19" s="138" t="s">
        <v>88</v>
      </c>
      <c r="O19" s="138" t="s">
        <v>274</v>
      </c>
      <c r="P19" s="138" t="s">
        <v>275</v>
      </c>
    </row>
    <row r="20" spans="2:16" ht="33.75" customHeight="1">
      <c r="B20" s="140"/>
      <c r="C20" s="111" t="s">
        <v>845</v>
      </c>
      <c r="D20" s="111" t="s">
        <v>846</v>
      </c>
      <c r="E20" s="112" t="s">
        <v>96</v>
      </c>
      <c r="F20" s="140"/>
      <c r="G20" s="134"/>
      <c r="H20" s="134"/>
      <c r="I20" s="134"/>
      <c r="J20" s="111" t="s">
        <v>845</v>
      </c>
      <c r="K20" s="111" t="s">
        <v>846</v>
      </c>
      <c r="L20" s="111" t="s">
        <v>96</v>
      </c>
      <c r="M20" s="138"/>
      <c r="N20" s="138"/>
      <c r="O20" s="138"/>
      <c r="P20" s="138"/>
    </row>
    <row r="21" spans="2:16" ht="15">
      <c r="B21" s="94">
        <v>1</v>
      </c>
      <c r="C21" s="107" t="s">
        <v>320</v>
      </c>
      <c r="D21" s="108" t="s">
        <v>883</v>
      </c>
      <c r="E21" s="108" t="s">
        <v>329</v>
      </c>
      <c r="F21" s="94">
        <v>1</v>
      </c>
      <c r="G21" s="107" t="s">
        <v>850</v>
      </c>
      <c r="H21" s="94" t="s">
        <v>847</v>
      </c>
      <c r="I21" s="109" t="s">
        <v>858</v>
      </c>
      <c r="J21" s="74" t="s">
        <v>320</v>
      </c>
      <c r="K21" s="110" t="s">
        <v>899</v>
      </c>
      <c r="L21" s="107" t="s">
        <v>328</v>
      </c>
      <c r="M21" s="75"/>
      <c r="N21" s="76"/>
      <c r="O21" s="77">
        <f>+ROUND(M21*(1+N21),0)</f>
        <v>0</v>
      </c>
      <c r="P21" s="77">
        <f t="shared" ref="P21:P39" si="0">+O21*F21</f>
        <v>0</v>
      </c>
    </row>
    <row r="22" spans="2:16" ht="15">
      <c r="B22" s="94">
        <v>2</v>
      </c>
      <c r="C22" s="107" t="s">
        <v>335</v>
      </c>
      <c r="D22" s="108" t="s">
        <v>884</v>
      </c>
      <c r="E22" s="108" t="s">
        <v>337</v>
      </c>
      <c r="F22" s="94">
        <v>1</v>
      </c>
      <c r="G22" s="107" t="s">
        <v>851</v>
      </c>
      <c r="H22" s="94" t="s">
        <v>848</v>
      </c>
      <c r="I22" s="109" t="s">
        <v>858</v>
      </c>
      <c r="J22" s="74" t="s">
        <v>335</v>
      </c>
      <c r="K22" s="110" t="s">
        <v>859</v>
      </c>
      <c r="L22" s="107" t="s">
        <v>336</v>
      </c>
      <c r="M22" s="75"/>
      <c r="N22" s="76"/>
      <c r="O22" s="77">
        <f t="shared" ref="O22:O39" si="1">+ROUND(M22*(1+N22),0)</f>
        <v>0</v>
      </c>
      <c r="P22" s="77">
        <f t="shared" si="0"/>
        <v>0</v>
      </c>
    </row>
    <row r="23" spans="2:16" ht="15">
      <c r="B23" s="94">
        <v>3</v>
      </c>
      <c r="C23" s="107" t="s">
        <v>335</v>
      </c>
      <c r="D23" s="108" t="s">
        <v>885</v>
      </c>
      <c r="E23" s="108" t="s">
        <v>852</v>
      </c>
      <c r="F23" s="94">
        <v>1</v>
      </c>
      <c r="G23" s="107" t="s">
        <v>851</v>
      </c>
      <c r="H23" s="94" t="s">
        <v>848</v>
      </c>
      <c r="I23" s="109" t="s">
        <v>858</v>
      </c>
      <c r="J23" s="107" t="s">
        <v>122</v>
      </c>
      <c r="K23" s="108" t="s">
        <v>860</v>
      </c>
      <c r="L23" s="107" t="s">
        <v>334</v>
      </c>
      <c r="M23" s="75"/>
      <c r="N23" s="76"/>
      <c r="O23" s="77">
        <f t="shared" si="1"/>
        <v>0</v>
      </c>
      <c r="P23" s="77">
        <f t="shared" si="0"/>
        <v>0</v>
      </c>
    </row>
    <row r="24" spans="2:16" ht="15">
      <c r="B24" s="94">
        <v>4</v>
      </c>
      <c r="C24" s="107" t="s">
        <v>124</v>
      </c>
      <c r="D24" s="108" t="s">
        <v>886</v>
      </c>
      <c r="E24" s="108" t="s">
        <v>124</v>
      </c>
      <c r="F24" s="94">
        <v>1</v>
      </c>
      <c r="G24" s="107" t="s">
        <v>851</v>
      </c>
      <c r="H24" s="94" t="s">
        <v>847</v>
      </c>
      <c r="I24" s="109" t="s">
        <v>858</v>
      </c>
      <c r="J24" s="74" t="s">
        <v>161</v>
      </c>
      <c r="K24" s="110" t="s">
        <v>861</v>
      </c>
      <c r="L24" s="74" t="s">
        <v>862</v>
      </c>
      <c r="M24" s="75"/>
      <c r="N24" s="76"/>
      <c r="O24" s="77">
        <f t="shared" si="1"/>
        <v>0</v>
      </c>
      <c r="P24" s="77">
        <f t="shared" si="0"/>
        <v>0</v>
      </c>
    </row>
    <row r="25" spans="2:16" ht="15">
      <c r="B25" s="94">
        <v>5</v>
      </c>
      <c r="C25" s="107" t="s">
        <v>124</v>
      </c>
      <c r="D25" s="108" t="s">
        <v>887</v>
      </c>
      <c r="E25" s="108" t="s">
        <v>124</v>
      </c>
      <c r="F25" s="94">
        <v>1</v>
      </c>
      <c r="G25" s="107" t="s">
        <v>853</v>
      </c>
      <c r="H25" s="94" t="s">
        <v>847</v>
      </c>
      <c r="I25" s="109" t="s">
        <v>858</v>
      </c>
      <c r="J25" s="74" t="s">
        <v>335</v>
      </c>
      <c r="K25" s="110" t="s">
        <v>863</v>
      </c>
      <c r="L25" s="74" t="s">
        <v>336</v>
      </c>
      <c r="M25" s="75"/>
      <c r="N25" s="76"/>
      <c r="O25" s="77">
        <f t="shared" si="1"/>
        <v>0</v>
      </c>
      <c r="P25" s="77">
        <f t="shared" si="0"/>
        <v>0</v>
      </c>
    </row>
    <row r="26" spans="2:16" ht="15">
      <c r="B26" s="94">
        <v>6</v>
      </c>
      <c r="C26" s="107" t="s">
        <v>124</v>
      </c>
      <c r="D26" s="108" t="s">
        <v>887</v>
      </c>
      <c r="E26" s="108" t="s">
        <v>124</v>
      </c>
      <c r="F26" s="94">
        <v>1</v>
      </c>
      <c r="G26" s="107" t="s">
        <v>853</v>
      </c>
      <c r="H26" s="94" t="s">
        <v>847</v>
      </c>
      <c r="I26" s="109" t="s">
        <v>858</v>
      </c>
      <c r="J26" s="74" t="s">
        <v>132</v>
      </c>
      <c r="K26" s="110" t="s">
        <v>864</v>
      </c>
      <c r="L26" s="74" t="s">
        <v>133</v>
      </c>
      <c r="M26" s="75"/>
      <c r="N26" s="76"/>
      <c r="O26" s="77">
        <f t="shared" si="1"/>
        <v>0</v>
      </c>
      <c r="P26" s="77">
        <f t="shared" si="0"/>
        <v>0</v>
      </c>
    </row>
    <row r="27" spans="2:16" ht="15">
      <c r="B27" s="94">
        <v>7</v>
      </c>
      <c r="C27" s="107" t="s">
        <v>124</v>
      </c>
      <c r="D27" s="108" t="s">
        <v>888</v>
      </c>
      <c r="E27" s="108" t="s">
        <v>124</v>
      </c>
      <c r="F27" s="94">
        <v>1</v>
      </c>
      <c r="G27" s="107" t="s">
        <v>853</v>
      </c>
      <c r="H27" s="94" t="s">
        <v>847</v>
      </c>
      <c r="I27" s="109" t="s">
        <v>858</v>
      </c>
      <c r="J27" s="74" t="s">
        <v>132</v>
      </c>
      <c r="K27" s="110" t="s">
        <v>865</v>
      </c>
      <c r="L27" s="74" t="s">
        <v>866</v>
      </c>
      <c r="M27" s="75"/>
      <c r="N27" s="76"/>
      <c r="O27" s="77">
        <f t="shared" si="1"/>
        <v>0</v>
      </c>
      <c r="P27" s="77">
        <f t="shared" si="0"/>
        <v>0</v>
      </c>
    </row>
    <row r="28" spans="2:16" ht="15">
      <c r="B28" s="94">
        <v>8</v>
      </c>
      <c r="C28" s="107" t="s">
        <v>124</v>
      </c>
      <c r="D28" s="108" t="s">
        <v>889</v>
      </c>
      <c r="E28" s="108" t="s">
        <v>124</v>
      </c>
      <c r="F28" s="94">
        <v>1</v>
      </c>
      <c r="G28" s="107" t="s">
        <v>853</v>
      </c>
      <c r="H28" s="94" t="s">
        <v>847</v>
      </c>
      <c r="I28" s="109" t="s">
        <v>858</v>
      </c>
      <c r="J28" s="74" t="s">
        <v>171</v>
      </c>
      <c r="K28" s="110" t="s">
        <v>867</v>
      </c>
      <c r="L28" s="107" t="s">
        <v>172</v>
      </c>
      <c r="M28" s="75"/>
      <c r="N28" s="76"/>
      <c r="O28" s="77">
        <f t="shared" si="1"/>
        <v>0</v>
      </c>
      <c r="P28" s="77">
        <f t="shared" si="0"/>
        <v>0</v>
      </c>
    </row>
    <row r="29" spans="2:16" ht="15">
      <c r="B29" s="94">
        <v>9</v>
      </c>
      <c r="C29" s="107" t="s">
        <v>124</v>
      </c>
      <c r="D29" s="108" t="s">
        <v>890</v>
      </c>
      <c r="E29" s="108" t="s">
        <v>124</v>
      </c>
      <c r="F29" s="94">
        <v>1</v>
      </c>
      <c r="G29" s="107" t="s">
        <v>853</v>
      </c>
      <c r="H29" s="94" t="s">
        <v>847</v>
      </c>
      <c r="I29" s="109" t="s">
        <v>858</v>
      </c>
      <c r="J29" s="74" t="s">
        <v>179</v>
      </c>
      <c r="K29" s="110" t="s">
        <v>868</v>
      </c>
      <c r="L29" s="107" t="s">
        <v>180</v>
      </c>
      <c r="M29" s="75"/>
      <c r="N29" s="76"/>
      <c r="O29" s="77">
        <f t="shared" si="1"/>
        <v>0</v>
      </c>
      <c r="P29" s="77">
        <f t="shared" si="0"/>
        <v>0</v>
      </c>
    </row>
    <row r="30" spans="2:16" ht="15">
      <c r="B30" s="94">
        <v>10</v>
      </c>
      <c r="C30" s="107" t="s">
        <v>124</v>
      </c>
      <c r="D30" s="108" t="s">
        <v>890</v>
      </c>
      <c r="E30" s="108" t="s">
        <v>124</v>
      </c>
      <c r="F30" s="94">
        <v>1</v>
      </c>
      <c r="G30" s="107" t="s">
        <v>853</v>
      </c>
      <c r="H30" s="94" t="s">
        <v>847</v>
      </c>
      <c r="I30" s="109" t="s">
        <v>858</v>
      </c>
      <c r="J30" s="74" t="s">
        <v>192</v>
      </c>
      <c r="K30" s="110" t="s">
        <v>869</v>
      </c>
      <c r="L30" s="107" t="s">
        <v>193</v>
      </c>
      <c r="M30" s="75"/>
      <c r="N30" s="76"/>
      <c r="O30" s="77">
        <f t="shared" si="1"/>
        <v>0</v>
      </c>
      <c r="P30" s="77">
        <f t="shared" si="0"/>
        <v>0</v>
      </c>
    </row>
    <row r="31" spans="2:16" ht="15">
      <c r="B31" s="94">
        <v>11</v>
      </c>
      <c r="C31" s="107" t="s">
        <v>124</v>
      </c>
      <c r="D31" s="108" t="s">
        <v>891</v>
      </c>
      <c r="E31" s="108" t="s">
        <v>124</v>
      </c>
      <c r="F31" s="94">
        <v>1</v>
      </c>
      <c r="G31" s="107" t="s">
        <v>851</v>
      </c>
      <c r="H31" s="94" t="s">
        <v>847</v>
      </c>
      <c r="I31" s="109" t="s">
        <v>858</v>
      </c>
      <c r="J31" s="74" t="s">
        <v>320</v>
      </c>
      <c r="K31" s="110" t="s">
        <v>870</v>
      </c>
      <c r="L31" s="74" t="s">
        <v>871</v>
      </c>
      <c r="M31" s="75"/>
      <c r="N31" s="76"/>
      <c r="O31" s="77">
        <f t="shared" si="1"/>
        <v>0</v>
      </c>
      <c r="P31" s="77">
        <f t="shared" si="0"/>
        <v>0</v>
      </c>
    </row>
    <row r="32" spans="2:16" ht="15">
      <c r="B32" s="94">
        <v>12</v>
      </c>
      <c r="C32" s="107" t="s">
        <v>124</v>
      </c>
      <c r="D32" s="108" t="s">
        <v>892</v>
      </c>
      <c r="E32" s="108" t="s">
        <v>124</v>
      </c>
      <c r="F32" s="94">
        <v>1</v>
      </c>
      <c r="G32" s="107" t="s">
        <v>853</v>
      </c>
      <c r="H32" s="94" t="s">
        <v>847</v>
      </c>
      <c r="I32" s="109" t="s">
        <v>858</v>
      </c>
      <c r="J32" s="107" t="s">
        <v>124</v>
      </c>
      <c r="K32" s="108" t="s">
        <v>893</v>
      </c>
      <c r="L32" s="107" t="s">
        <v>872</v>
      </c>
      <c r="M32" s="75"/>
      <c r="N32" s="76"/>
      <c r="O32" s="77">
        <f t="shared" si="1"/>
        <v>0</v>
      </c>
      <c r="P32" s="77">
        <f t="shared" si="0"/>
        <v>0</v>
      </c>
    </row>
    <row r="33" spans="2:16" ht="15">
      <c r="B33" s="94">
        <v>13</v>
      </c>
      <c r="C33" s="107" t="s">
        <v>124</v>
      </c>
      <c r="D33" s="108" t="s">
        <v>892</v>
      </c>
      <c r="E33" s="108" t="s">
        <v>124</v>
      </c>
      <c r="F33" s="94">
        <v>1</v>
      </c>
      <c r="G33" s="107" t="s">
        <v>853</v>
      </c>
      <c r="H33" s="94" t="s">
        <v>847</v>
      </c>
      <c r="I33" s="109" t="s">
        <v>858</v>
      </c>
      <c r="J33" s="74" t="s">
        <v>127</v>
      </c>
      <c r="K33" s="110" t="s">
        <v>873</v>
      </c>
      <c r="L33" s="107" t="s">
        <v>128</v>
      </c>
      <c r="M33" s="75"/>
      <c r="N33" s="76"/>
      <c r="O33" s="77">
        <f t="shared" si="1"/>
        <v>0</v>
      </c>
      <c r="P33" s="77">
        <f t="shared" si="0"/>
        <v>0</v>
      </c>
    </row>
    <row r="34" spans="2:16" ht="15">
      <c r="B34" s="94">
        <v>14</v>
      </c>
      <c r="C34" s="107" t="s">
        <v>124</v>
      </c>
      <c r="D34" s="108" t="s">
        <v>894</v>
      </c>
      <c r="E34" s="108" t="s">
        <v>124</v>
      </c>
      <c r="F34" s="94">
        <v>1</v>
      </c>
      <c r="G34" s="107" t="s">
        <v>853</v>
      </c>
      <c r="H34" s="94" t="s">
        <v>847</v>
      </c>
      <c r="I34" s="109" t="s">
        <v>858</v>
      </c>
      <c r="J34" s="74" t="s">
        <v>189</v>
      </c>
      <c r="K34" s="110" t="s">
        <v>874</v>
      </c>
      <c r="L34" s="74" t="s">
        <v>190</v>
      </c>
      <c r="M34" s="75"/>
      <c r="N34" s="76"/>
      <c r="O34" s="77">
        <f t="shared" si="1"/>
        <v>0</v>
      </c>
      <c r="P34" s="77">
        <f t="shared" si="0"/>
        <v>0</v>
      </c>
    </row>
    <row r="35" spans="2:16" ht="15">
      <c r="B35" s="94">
        <v>15</v>
      </c>
      <c r="C35" s="107" t="s">
        <v>124</v>
      </c>
      <c r="D35" s="108" t="s">
        <v>895</v>
      </c>
      <c r="E35" s="108" t="s">
        <v>124</v>
      </c>
      <c r="F35" s="94">
        <v>1</v>
      </c>
      <c r="G35" s="107" t="s">
        <v>854</v>
      </c>
      <c r="H35" s="94" t="s">
        <v>847</v>
      </c>
      <c r="I35" s="109" t="s">
        <v>858</v>
      </c>
      <c r="J35" s="74" t="s">
        <v>200</v>
      </c>
      <c r="K35" s="110" t="s">
        <v>875</v>
      </c>
      <c r="L35" s="74" t="s">
        <v>429</v>
      </c>
      <c r="M35" s="75"/>
      <c r="N35" s="76"/>
      <c r="O35" s="77">
        <f t="shared" si="1"/>
        <v>0</v>
      </c>
      <c r="P35" s="77">
        <f t="shared" si="0"/>
        <v>0</v>
      </c>
    </row>
    <row r="36" spans="2:16" ht="15">
      <c r="B36" s="94">
        <v>16</v>
      </c>
      <c r="C36" s="107" t="s">
        <v>124</v>
      </c>
      <c r="D36" s="108" t="s">
        <v>896</v>
      </c>
      <c r="E36" s="108" t="s">
        <v>124</v>
      </c>
      <c r="F36" s="94">
        <v>1</v>
      </c>
      <c r="G36" s="107" t="s">
        <v>855</v>
      </c>
      <c r="H36" s="94" t="s">
        <v>847</v>
      </c>
      <c r="I36" s="109" t="s">
        <v>858</v>
      </c>
      <c r="J36" s="74" t="s">
        <v>192</v>
      </c>
      <c r="K36" s="110" t="s">
        <v>876</v>
      </c>
      <c r="L36" s="74" t="s">
        <v>423</v>
      </c>
      <c r="M36" s="75"/>
      <c r="N36" s="76"/>
      <c r="O36" s="77">
        <f t="shared" si="1"/>
        <v>0</v>
      </c>
      <c r="P36" s="77">
        <f t="shared" si="0"/>
        <v>0</v>
      </c>
    </row>
    <row r="37" spans="2:16" ht="15">
      <c r="B37" s="94">
        <v>17</v>
      </c>
      <c r="C37" s="107" t="s">
        <v>125</v>
      </c>
      <c r="D37" s="108" t="s">
        <v>897</v>
      </c>
      <c r="E37" s="108" t="s">
        <v>341</v>
      </c>
      <c r="F37" s="94">
        <v>1</v>
      </c>
      <c r="G37" s="107" t="s">
        <v>854</v>
      </c>
      <c r="H37" s="94" t="s">
        <v>847</v>
      </c>
      <c r="I37" s="109" t="s">
        <v>858</v>
      </c>
      <c r="J37" s="74" t="s">
        <v>320</v>
      </c>
      <c r="K37" s="110" t="s">
        <v>877</v>
      </c>
      <c r="L37" s="74" t="s">
        <v>333</v>
      </c>
      <c r="M37" s="75"/>
      <c r="N37" s="76"/>
      <c r="O37" s="77">
        <f t="shared" si="1"/>
        <v>0</v>
      </c>
      <c r="P37" s="77">
        <f t="shared" si="0"/>
        <v>0</v>
      </c>
    </row>
    <row r="38" spans="2:16" ht="15">
      <c r="B38" s="94">
        <v>18</v>
      </c>
      <c r="C38" s="107" t="s">
        <v>184</v>
      </c>
      <c r="D38" s="108" t="s">
        <v>856</v>
      </c>
      <c r="E38" s="108" t="s">
        <v>857</v>
      </c>
      <c r="F38" s="94">
        <v>1</v>
      </c>
      <c r="G38" s="107" t="s">
        <v>854</v>
      </c>
      <c r="H38" s="94" t="s">
        <v>847</v>
      </c>
      <c r="I38" s="109" t="s">
        <v>858</v>
      </c>
      <c r="J38" s="74" t="s">
        <v>200</v>
      </c>
      <c r="K38" s="110" t="s">
        <v>878</v>
      </c>
      <c r="L38" s="74" t="s">
        <v>879</v>
      </c>
      <c r="M38" s="75"/>
      <c r="N38" s="76"/>
      <c r="O38" s="77">
        <f t="shared" si="1"/>
        <v>0</v>
      </c>
      <c r="P38" s="77">
        <f t="shared" si="0"/>
        <v>0</v>
      </c>
    </row>
    <row r="39" spans="2:16" ht="15">
      <c r="B39" s="94">
        <v>19</v>
      </c>
      <c r="C39" s="107" t="s">
        <v>150</v>
      </c>
      <c r="D39" s="108" t="s">
        <v>898</v>
      </c>
      <c r="E39" s="108" t="s">
        <v>371</v>
      </c>
      <c r="F39" s="94">
        <v>1</v>
      </c>
      <c r="G39" s="107" t="s">
        <v>855</v>
      </c>
      <c r="H39" s="94" t="s">
        <v>849</v>
      </c>
      <c r="I39" s="109" t="s">
        <v>858</v>
      </c>
      <c r="J39" s="107" t="s">
        <v>880</v>
      </c>
      <c r="K39" s="108" t="s">
        <v>881</v>
      </c>
      <c r="L39" s="107" t="s">
        <v>882</v>
      </c>
      <c r="M39" s="75"/>
      <c r="N39" s="76"/>
      <c r="O39" s="77">
        <f t="shared" si="1"/>
        <v>0</v>
      </c>
      <c r="P39" s="77">
        <f t="shared" si="0"/>
        <v>0</v>
      </c>
    </row>
    <row r="40" spans="2:16" ht="15">
      <c r="B40" s="51"/>
      <c r="C40" s="52"/>
      <c r="D40" s="52"/>
      <c r="E40" s="108" t="s">
        <v>915</v>
      </c>
      <c r="F40" s="283">
        <f>SUM(F21:F39)</f>
        <v>19</v>
      </c>
      <c r="M40" s="129" t="s">
        <v>264</v>
      </c>
      <c r="N40" s="130"/>
      <c r="O40" s="131"/>
      <c r="P40" s="77">
        <f>SUM(P21:P39)</f>
        <v>0</v>
      </c>
    </row>
    <row r="41" spans="2:16" ht="17.25" customHeight="1">
      <c r="B41" s="79"/>
      <c r="C41" s="54"/>
      <c r="D41" s="80"/>
      <c r="E41" s="80"/>
      <c r="F41" s="80"/>
      <c r="G41" s="80"/>
      <c r="H41" s="80"/>
      <c r="I41" s="80"/>
      <c r="J41" s="80"/>
    </row>
    <row r="42" spans="2:16" ht="48" customHeight="1">
      <c r="B42" s="132" t="s">
        <v>839</v>
      </c>
      <c r="C42" s="132"/>
      <c r="D42" s="132"/>
      <c r="E42" s="132"/>
      <c r="F42" s="132"/>
      <c r="G42" s="132"/>
      <c r="H42" s="132"/>
      <c r="I42" s="132"/>
      <c r="J42" s="132"/>
      <c r="K42" s="132"/>
      <c r="L42" s="132"/>
      <c r="M42" s="132"/>
      <c r="N42" s="132"/>
      <c r="O42" s="132"/>
      <c r="P42" s="132"/>
    </row>
    <row r="43" spans="2:16" ht="29.25" customHeight="1">
      <c r="B43" s="128" t="s">
        <v>84</v>
      </c>
      <c r="C43" s="128"/>
      <c r="D43" s="128"/>
      <c r="E43" s="128"/>
      <c r="F43" s="128"/>
      <c r="G43" s="128"/>
      <c r="H43" s="128"/>
      <c r="I43" s="128"/>
      <c r="J43" s="128"/>
      <c r="K43" s="128"/>
      <c r="L43" s="128"/>
      <c r="M43" s="128"/>
      <c r="N43" s="128"/>
      <c r="O43" s="128"/>
      <c r="P43" s="128"/>
    </row>
    <row r="44" spans="2:16" ht="15" customHeight="1">
      <c r="B44" s="128" t="s">
        <v>85</v>
      </c>
      <c r="C44" s="128"/>
      <c r="D44" s="128"/>
      <c r="E44" s="128"/>
      <c r="F44" s="128"/>
      <c r="G44" s="128"/>
      <c r="H44" s="128"/>
      <c r="I44" s="128"/>
      <c r="J44" s="128"/>
      <c r="K44" s="128"/>
    </row>
    <row r="45" spans="2:16" ht="15" customHeight="1">
      <c r="B45" s="128" t="s">
        <v>86</v>
      </c>
      <c r="C45" s="128"/>
      <c r="D45" s="128"/>
      <c r="E45" s="128"/>
      <c r="F45" s="128"/>
      <c r="G45" s="128"/>
      <c r="H45" s="128"/>
      <c r="I45" s="128"/>
      <c r="J45" s="128"/>
      <c r="K45" s="128"/>
    </row>
    <row r="46" spans="2:16" ht="15">
      <c r="B46" s="128" t="s">
        <v>94</v>
      </c>
      <c r="C46" s="128"/>
      <c r="D46" s="128"/>
      <c r="E46" s="128"/>
      <c r="F46" s="128"/>
    </row>
    <row r="47" spans="2:16" ht="15" hidden="1"/>
    <row r="48" spans="2:16" ht="15" hidden="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row r="73" ht="15" hidden="1" customHeight="1"/>
    <row r="74" ht="15" hidden="1" customHeight="1"/>
    <row r="75" ht="15" hidden="1" customHeight="1"/>
    <row r="76" ht="15" hidden="1" customHeight="1"/>
    <row r="77" ht="15" hidden="1" customHeight="1"/>
    <row r="78" ht="15" hidden="1" customHeight="1"/>
    <row r="79" ht="15" hidden="1" customHeight="1"/>
    <row r="80"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hidden="1" customHeight="1"/>
    <row r="104" ht="15" hidden="1" customHeight="1"/>
    <row r="105" ht="15" hidden="1" customHeight="1"/>
    <row r="106" ht="15" hidden="1" customHeight="1"/>
    <row r="107" ht="15" hidden="1" customHeight="1"/>
    <row r="108" ht="15" hidden="1" customHeight="1"/>
    <row r="109" ht="15" hidden="1" customHeight="1"/>
    <row r="110" ht="15" hidden="1" customHeight="1"/>
    <row r="111" ht="15" hidden="1" customHeight="1"/>
    <row r="112" ht="15" hidden="1" customHeight="1"/>
    <row r="113" ht="15" hidden="1" customHeight="1"/>
    <row r="114" ht="15" hidden="1" customHeight="1"/>
    <row r="115" ht="15" hidden="1" customHeight="1"/>
    <row r="116" ht="15" hidden="1" customHeight="1"/>
    <row r="117" ht="15" hidden="1" customHeight="1"/>
    <row r="118" ht="15" hidden="1" customHeight="1"/>
    <row r="119" ht="15" hidden="1" customHeight="1"/>
    <row r="120" ht="15" hidden="1" customHeight="1"/>
  </sheetData>
  <mergeCells count="20">
    <mergeCell ref="M40:O40"/>
    <mergeCell ref="B2:P8"/>
    <mergeCell ref="M10:M11"/>
    <mergeCell ref="I19:I20"/>
    <mergeCell ref="J19:L19"/>
    <mergeCell ref="M19:M20"/>
    <mergeCell ref="B19:B20"/>
    <mergeCell ref="C19:E19"/>
    <mergeCell ref="F19:F20"/>
    <mergeCell ref="G19:G20"/>
    <mergeCell ref="H19:H20"/>
    <mergeCell ref="N19:N20"/>
    <mergeCell ref="O19:O20"/>
    <mergeCell ref="P19:P20"/>
    <mergeCell ref="N10:P11"/>
    <mergeCell ref="B42:P42"/>
    <mergeCell ref="B43:P43"/>
    <mergeCell ref="B44:K44"/>
    <mergeCell ref="B45:K45"/>
    <mergeCell ref="B46:F46"/>
  </mergeCells>
  <printOptions horizontalCentered="1"/>
  <pageMargins left="0.23622047244094491" right="0.23622047244094491" top="0.74803149606299213" bottom="0.74803149606299213" header="0.31496062992125984" footer="0.31496062992125984"/>
  <pageSetup scale="65" fitToHeight="8" orientation="landscape" r:id="rId1"/>
  <drawing r:id="rId2"/>
</worksheet>
</file>

<file path=xl/worksheets/sheet3.xml><?xml version="1.0" encoding="utf-8"?>
<worksheet xmlns="http://schemas.openxmlformats.org/spreadsheetml/2006/main" xmlns:r="http://schemas.openxmlformats.org/officeDocument/2006/relationships">
  <sheetPr>
    <tabColor rgb="FF00B050"/>
    <pageSetUpPr fitToPage="1"/>
  </sheetPr>
  <dimension ref="A1:K107"/>
  <sheetViews>
    <sheetView showGridLines="0" zoomScaleNormal="100" workbookViewId="0">
      <selection activeCell="B15" sqref="B15"/>
    </sheetView>
  </sheetViews>
  <sheetFormatPr baseColWidth="10" defaultColWidth="0" defaultRowHeight="15" customHeight="1" zeroHeight="1"/>
  <cols>
    <col min="1" max="1" width="2.42578125" customWidth="1"/>
    <col min="2" max="2" width="5.42578125" style="1" customWidth="1"/>
    <col min="3" max="3" width="5.7109375" style="2" customWidth="1"/>
    <col min="4" max="4" width="62.5703125" customWidth="1"/>
    <col min="5" max="5" width="11.42578125" customWidth="1"/>
    <col min="6" max="6" width="15.85546875" customWidth="1"/>
    <col min="7" max="7" width="16.85546875" customWidth="1"/>
    <col min="8" max="8" width="15.85546875" customWidth="1"/>
    <col min="9" max="9" width="19.85546875" customWidth="1"/>
    <col min="10" max="10" width="2.28515625" customWidth="1"/>
    <col min="11" max="16384" width="11.42578125" hidden="1"/>
  </cols>
  <sheetData>
    <row r="1" spans="2:9" ht="7.5" customHeight="1"/>
    <row r="2" spans="2:9" ht="7.5" customHeight="1">
      <c r="B2" s="125"/>
      <c r="C2" s="125"/>
      <c r="D2" s="125"/>
      <c r="E2" s="125"/>
      <c r="F2" s="125"/>
      <c r="G2" s="125"/>
      <c r="H2" s="125"/>
      <c r="I2" s="125"/>
    </row>
    <row r="3" spans="2:9" ht="12" customHeight="1">
      <c r="B3" s="125"/>
      <c r="C3" s="125"/>
      <c r="D3" s="125"/>
      <c r="E3" s="125"/>
      <c r="F3" s="125"/>
      <c r="G3" s="125"/>
      <c r="H3" s="125"/>
      <c r="I3" s="125"/>
    </row>
    <row r="4" spans="2:9" ht="12" customHeight="1">
      <c r="B4" s="125"/>
      <c r="C4" s="125"/>
      <c r="D4" s="125"/>
      <c r="E4" s="125"/>
      <c r="F4" s="125"/>
      <c r="G4" s="125"/>
      <c r="H4" s="125"/>
      <c r="I4" s="125"/>
    </row>
    <row r="5" spans="2:9" ht="12" customHeight="1">
      <c r="B5" s="125"/>
      <c r="C5" s="125"/>
      <c r="D5" s="125"/>
      <c r="E5" s="125"/>
      <c r="F5" s="125"/>
      <c r="G5" s="125"/>
      <c r="H5" s="125"/>
      <c r="I5" s="125"/>
    </row>
    <row r="6" spans="2:9" ht="12" customHeight="1">
      <c r="B6" s="125"/>
      <c r="C6" s="125"/>
      <c r="D6" s="125"/>
      <c r="E6" s="125"/>
      <c r="F6" s="125"/>
      <c r="G6" s="125"/>
      <c r="H6" s="125"/>
      <c r="I6" s="125"/>
    </row>
    <row r="7" spans="2:9" ht="12" customHeight="1">
      <c r="B7" s="125"/>
      <c r="C7" s="125"/>
      <c r="D7" s="125"/>
      <c r="E7" s="125"/>
      <c r="F7" s="125"/>
      <c r="G7" s="125"/>
      <c r="H7" s="125"/>
      <c r="I7" s="125"/>
    </row>
    <row r="8" spans="2:9" ht="7.5" customHeight="1">
      <c r="B8" s="125"/>
      <c r="C8" s="125"/>
      <c r="D8" s="125"/>
      <c r="E8" s="125"/>
      <c r="F8" s="125"/>
      <c r="G8" s="125"/>
      <c r="H8" s="125"/>
      <c r="I8" s="125"/>
    </row>
    <row r="9" spans="2:9" ht="5.25" customHeight="1">
      <c r="B9" s="70"/>
      <c r="C9" s="70"/>
    </row>
    <row r="10" spans="2:9">
      <c r="B10" s="48" t="s">
        <v>78</v>
      </c>
      <c r="C10" s="53"/>
      <c r="D10" s="53"/>
      <c r="E10" s="50" t="s">
        <v>79</v>
      </c>
      <c r="F10" s="81"/>
      <c r="G10" s="78"/>
      <c r="H10" s="126" t="s">
        <v>80</v>
      </c>
      <c r="I10" s="127"/>
    </row>
    <row r="11" spans="2:9">
      <c r="B11" s="49" t="s">
        <v>81</v>
      </c>
      <c r="C11" s="53"/>
      <c r="D11" s="53"/>
      <c r="E11" s="50" t="s">
        <v>82</v>
      </c>
      <c r="F11" s="81"/>
      <c r="G11" s="78"/>
      <c r="H11" s="126"/>
      <c r="I11" s="127"/>
    </row>
    <row r="12" spans="2:9" ht="17.25" customHeight="1">
      <c r="B12" s="85" t="s">
        <v>277</v>
      </c>
      <c r="C12" s="1"/>
      <c r="D12" s="1"/>
    </row>
    <row r="13" spans="2:9">
      <c r="B13" s="86" t="s">
        <v>278</v>
      </c>
      <c r="C13" s="1"/>
      <c r="D13" s="1"/>
    </row>
    <row r="14" spans="2:9">
      <c r="B14" s="86" t="s">
        <v>279</v>
      </c>
      <c r="C14" s="1"/>
      <c r="D14" s="1"/>
    </row>
    <row r="15" spans="2:9">
      <c r="B15" s="86" t="s">
        <v>914</v>
      </c>
      <c r="C15" s="71"/>
      <c r="D15" s="71"/>
    </row>
    <row r="16" spans="2:9">
      <c r="B16" s="86" t="s">
        <v>280</v>
      </c>
      <c r="C16" s="52"/>
      <c r="D16" s="52"/>
    </row>
    <row r="17" spans="2:9" ht="15" customHeight="1">
      <c r="B17" s="87" t="s">
        <v>281</v>
      </c>
      <c r="C17" s="52"/>
      <c r="D17" s="52"/>
    </row>
    <row r="18" spans="2:9" ht="15" customHeight="1">
      <c r="B18" s="87" t="s">
        <v>902</v>
      </c>
      <c r="C18" s="52"/>
      <c r="D18" s="52"/>
    </row>
    <row r="19" spans="2:9" ht="54.75" customHeight="1">
      <c r="B19" s="144" t="s">
        <v>276</v>
      </c>
      <c r="C19" s="145"/>
      <c r="D19" s="145"/>
      <c r="E19" s="113" t="s">
        <v>905</v>
      </c>
      <c r="F19" s="113" t="s">
        <v>906</v>
      </c>
      <c r="G19" s="47" t="s">
        <v>88</v>
      </c>
      <c r="H19" s="113" t="s">
        <v>907</v>
      </c>
      <c r="I19" s="113" t="s">
        <v>908</v>
      </c>
    </row>
    <row r="20" spans="2:9" ht="15" customHeight="1">
      <c r="B20" s="142" t="s">
        <v>903</v>
      </c>
      <c r="C20" s="142"/>
      <c r="D20" s="142"/>
      <c r="E20" s="106">
        <v>213</v>
      </c>
      <c r="F20" s="75"/>
      <c r="G20" s="76"/>
      <c r="H20" s="77">
        <f>+ROUND(F20*(1+G20),0)</f>
        <v>0</v>
      </c>
      <c r="I20" s="77">
        <f>+H20*E20</f>
        <v>0</v>
      </c>
    </row>
    <row r="21" spans="2:9">
      <c r="B21" s="142" t="s">
        <v>904</v>
      </c>
      <c r="C21" s="142"/>
      <c r="D21" s="142"/>
      <c r="E21" s="106">
        <v>213</v>
      </c>
      <c r="F21" s="75"/>
      <c r="G21" s="76"/>
      <c r="H21" s="77">
        <f>+ROUND(F21*(1+G21),0)</f>
        <v>0</v>
      </c>
      <c r="I21" s="77">
        <f t="shared" ref="I21" si="0">+H21*E21</f>
        <v>0</v>
      </c>
    </row>
    <row r="22" spans="2:9" s="117" customFormat="1">
      <c r="B22" s="120"/>
      <c r="C22" s="120"/>
      <c r="D22" s="120"/>
      <c r="E22" s="121"/>
      <c r="F22" s="147" t="s">
        <v>912</v>
      </c>
      <c r="G22" s="148"/>
      <c r="H22" s="149"/>
      <c r="I22" s="77">
        <f>SUM(I16:I21)</f>
        <v>0</v>
      </c>
    </row>
    <row r="23" spans="2:9" s="117" customFormat="1">
      <c r="B23" s="118"/>
      <c r="C23" s="118"/>
      <c r="D23" s="118"/>
      <c r="E23" s="119"/>
      <c r="F23" s="115"/>
      <c r="G23" s="116"/>
      <c r="H23" s="115"/>
      <c r="I23" s="115"/>
    </row>
    <row r="24" spans="2:9" ht="39.75" customHeight="1">
      <c r="B24" s="144" t="s">
        <v>276</v>
      </c>
      <c r="C24" s="145"/>
      <c r="D24" s="145"/>
      <c r="E24" s="145"/>
      <c r="F24" s="146"/>
      <c r="G24" s="114" t="s">
        <v>910</v>
      </c>
      <c r="H24" s="114" t="s">
        <v>88</v>
      </c>
      <c r="I24" s="114" t="s">
        <v>911</v>
      </c>
    </row>
    <row r="25" spans="2:9" ht="24.75" customHeight="1">
      <c r="B25" s="150" t="s">
        <v>909</v>
      </c>
      <c r="C25" s="151"/>
      <c r="D25" s="151"/>
      <c r="E25" s="151"/>
      <c r="F25" s="152"/>
      <c r="G25" s="75"/>
      <c r="H25" s="76"/>
      <c r="I25" s="77">
        <f>+ROUND(G25*(1+H25),0)</f>
        <v>0</v>
      </c>
    </row>
    <row r="26" spans="2:9">
      <c r="B26"/>
      <c r="C26"/>
      <c r="F26" s="147" t="s">
        <v>913</v>
      </c>
      <c r="G26" s="148"/>
      <c r="H26" s="149"/>
      <c r="I26" s="77">
        <f>SUM(I20:I25)</f>
        <v>0</v>
      </c>
    </row>
    <row r="27" spans="2:9">
      <c r="B27"/>
      <c r="C27"/>
      <c r="F27" s="122"/>
      <c r="G27" s="122"/>
      <c r="H27" s="122"/>
      <c r="I27" s="123"/>
    </row>
    <row r="28" spans="2:9" ht="43.5" customHeight="1">
      <c r="B28" s="143" t="s">
        <v>838</v>
      </c>
      <c r="C28" s="143"/>
      <c r="D28" s="143"/>
      <c r="E28" s="143"/>
      <c r="F28" s="143"/>
      <c r="G28" s="143"/>
      <c r="H28" s="143"/>
      <c r="I28" s="143"/>
    </row>
    <row r="29" spans="2:9" ht="29.25" customHeight="1">
      <c r="B29" s="128" t="s">
        <v>84</v>
      </c>
      <c r="C29" s="128"/>
      <c r="D29" s="128"/>
      <c r="E29" s="128"/>
      <c r="F29" s="128"/>
      <c r="G29" s="128"/>
      <c r="H29" s="128"/>
      <c r="I29" s="128"/>
    </row>
    <row r="30" spans="2:9" ht="15" customHeight="1">
      <c r="B30" s="128" t="s">
        <v>85</v>
      </c>
      <c r="C30" s="128"/>
      <c r="D30" s="128"/>
      <c r="E30" s="128"/>
      <c r="F30" s="128"/>
      <c r="G30" s="128"/>
      <c r="H30" s="128"/>
      <c r="I30" s="128"/>
    </row>
    <row r="31" spans="2:9" ht="15" customHeight="1">
      <c r="B31" s="128" t="s">
        <v>86</v>
      </c>
      <c r="C31" s="128"/>
      <c r="D31" s="128"/>
      <c r="E31" s="128"/>
      <c r="F31" s="128"/>
      <c r="G31" s="128"/>
      <c r="H31" s="128"/>
      <c r="I31" s="128"/>
    </row>
    <row r="32" spans="2:9">
      <c r="B32" s="128" t="s">
        <v>94</v>
      </c>
      <c r="C32" s="128"/>
      <c r="D32" s="128"/>
      <c r="E32" s="128"/>
    </row>
    <row r="33" spans="3:11" hidden="1"/>
    <row r="34" spans="3:11" hidden="1"/>
    <row r="35" spans="3:11" ht="15" hidden="1" customHeight="1"/>
    <row r="36" spans="3:11" ht="15" hidden="1" customHeight="1"/>
    <row r="37" spans="3:11" ht="15" hidden="1" customHeight="1"/>
    <row r="38" spans="3:11" ht="15" hidden="1" customHeight="1"/>
    <row r="39" spans="3:11" ht="15" hidden="1" customHeight="1"/>
    <row r="40" spans="3:11" s="1" customFormat="1" ht="15" hidden="1" customHeight="1">
      <c r="C40" s="2"/>
      <c r="D40"/>
      <c r="E40"/>
      <c r="F40"/>
      <c r="G40"/>
      <c r="H40"/>
      <c r="I40"/>
      <c r="J40"/>
      <c r="K40"/>
    </row>
    <row r="41" spans="3:11" s="1" customFormat="1" ht="15" hidden="1" customHeight="1">
      <c r="C41" s="2"/>
      <c r="D41"/>
      <c r="E41"/>
      <c r="F41"/>
      <c r="G41"/>
      <c r="H41"/>
      <c r="I41"/>
      <c r="J41"/>
      <c r="K41"/>
    </row>
    <row r="42" spans="3:11" s="1" customFormat="1" ht="15" hidden="1" customHeight="1">
      <c r="C42" s="2"/>
      <c r="D42"/>
      <c r="E42"/>
      <c r="F42"/>
      <c r="G42"/>
      <c r="H42"/>
      <c r="I42"/>
      <c r="J42"/>
      <c r="K42"/>
    </row>
    <row r="43" spans="3:11" s="1" customFormat="1" ht="15" hidden="1" customHeight="1">
      <c r="C43" s="2"/>
      <c r="D43"/>
      <c r="E43"/>
      <c r="F43"/>
      <c r="G43"/>
      <c r="H43"/>
      <c r="I43"/>
      <c r="J43"/>
      <c r="K43"/>
    </row>
    <row r="44" spans="3:11" s="1" customFormat="1" ht="15" hidden="1" customHeight="1">
      <c r="C44" s="2"/>
      <c r="D44"/>
      <c r="E44"/>
      <c r="F44"/>
      <c r="G44"/>
      <c r="H44"/>
      <c r="I44"/>
      <c r="J44"/>
      <c r="K44"/>
    </row>
    <row r="45" spans="3:11" s="1" customFormat="1" ht="15" hidden="1" customHeight="1">
      <c r="C45" s="2"/>
      <c r="D45"/>
      <c r="E45"/>
      <c r="F45"/>
      <c r="G45"/>
      <c r="H45"/>
      <c r="I45"/>
      <c r="J45"/>
      <c r="K45"/>
    </row>
    <row r="46" spans="3:11" s="1" customFormat="1" ht="15" hidden="1" customHeight="1">
      <c r="C46" s="2"/>
      <c r="D46"/>
      <c r="E46"/>
      <c r="F46"/>
      <c r="G46"/>
      <c r="H46"/>
      <c r="I46"/>
      <c r="J46"/>
      <c r="K46"/>
    </row>
    <row r="47" spans="3:11" s="1" customFormat="1" ht="15" hidden="1" customHeight="1">
      <c r="C47" s="2"/>
      <c r="D47"/>
      <c r="E47"/>
      <c r="F47"/>
      <c r="G47"/>
      <c r="H47"/>
      <c r="I47"/>
      <c r="J47"/>
      <c r="K47"/>
    </row>
    <row r="48" spans="3:11" s="1" customFormat="1" ht="15" hidden="1" customHeight="1">
      <c r="C48" s="2"/>
      <c r="D48"/>
      <c r="E48"/>
      <c r="F48"/>
      <c r="G48"/>
      <c r="H48"/>
      <c r="I48"/>
      <c r="J48"/>
      <c r="K48"/>
    </row>
    <row r="49" spans="3:11" s="1" customFormat="1" ht="15" hidden="1" customHeight="1">
      <c r="C49" s="2"/>
      <c r="D49"/>
      <c r="E49"/>
      <c r="F49"/>
      <c r="G49"/>
      <c r="H49"/>
      <c r="I49"/>
      <c r="J49"/>
      <c r="K49"/>
    </row>
    <row r="50" spans="3:11" s="1" customFormat="1" ht="15" hidden="1" customHeight="1">
      <c r="C50" s="2"/>
      <c r="D50"/>
      <c r="E50"/>
      <c r="F50"/>
      <c r="G50"/>
      <c r="H50"/>
      <c r="I50"/>
      <c r="J50"/>
      <c r="K50"/>
    </row>
    <row r="51" spans="3:11" s="1" customFormat="1" ht="15" hidden="1" customHeight="1">
      <c r="C51" s="2"/>
      <c r="D51"/>
      <c r="E51"/>
      <c r="F51"/>
      <c r="G51"/>
      <c r="H51"/>
      <c r="I51"/>
      <c r="J51"/>
      <c r="K51"/>
    </row>
    <row r="52" spans="3:11" s="1" customFormat="1" ht="15" hidden="1" customHeight="1">
      <c r="C52" s="2"/>
      <c r="D52"/>
      <c r="E52"/>
      <c r="F52"/>
      <c r="G52"/>
      <c r="H52"/>
      <c r="I52"/>
      <c r="J52"/>
      <c r="K52"/>
    </row>
    <row r="53" spans="3:11" s="1" customFormat="1" ht="15" hidden="1" customHeight="1">
      <c r="C53" s="2"/>
      <c r="D53"/>
      <c r="E53"/>
      <c r="F53"/>
      <c r="G53"/>
      <c r="H53"/>
      <c r="I53"/>
      <c r="J53"/>
      <c r="K53"/>
    </row>
    <row r="54" spans="3:11" s="1" customFormat="1" ht="15" hidden="1" customHeight="1">
      <c r="C54" s="2"/>
      <c r="D54"/>
      <c r="E54"/>
      <c r="F54"/>
      <c r="G54"/>
      <c r="H54"/>
      <c r="I54"/>
      <c r="J54"/>
      <c r="K54"/>
    </row>
    <row r="55" spans="3:11" s="1" customFormat="1" ht="15" hidden="1" customHeight="1">
      <c r="C55" s="2"/>
      <c r="D55"/>
      <c r="E55"/>
      <c r="F55"/>
      <c r="G55"/>
      <c r="H55"/>
      <c r="I55"/>
      <c r="J55"/>
      <c r="K55"/>
    </row>
    <row r="56" spans="3:11" s="1" customFormat="1" ht="15" hidden="1" customHeight="1">
      <c r="C56" s="2"/>
      <c r="D56"/>
      <c r="E56"/>
      <c r="F56"/>
      <c r="G56"/>
      <c r="H56"/>
      <c r="I56"/>
      <c r="J56"/>
      <c r="K56"/>
    </row>
    <row r="57" spans="3:11" s="1" customFormat="1" ht="15" hidden="1" customHeight="1">
      <c r="C57" s="2"/>
      <c r="D57"/>
      <c r="E57"/>
      <c r="F57"/>
      <c r="G57"/>
      <c r="H57"/>
      <c r="I57"/>
      <c r="J57"/>
      <c r="K57"/>
    </row>
    <row r="58" spans="3:11" s="1" customFormat="1" ht="15" hidden="1" customHeight="1">
      <c r="C58" s="2"/>
      <c r="D58"/>
      <c r="E58"/>
      <c r="F58"/>
      <c r="G58"/>
      <c r="H58"/>
      <c r="I58"/>
      <c r="J58"/>
      <c r="K58"/>
    </row>
    <row r="59" spans="3:11" s="1" customFormat="1" ht="15" hidden="1" customHeight="1">
      <c r="C59" s="2"/>
      <c r="D59"/>
      <c r="E59"/>
      <c r="F59"/>
      <c r="G59"/>
      <c r="H59"/>
      <c r="I59"/>
      <c r="J59"/>
      <c r="K59"/>
    </row>
    <row r="60" spans="3:11" s="1" customFormat="1" ht="15" hidden="1" customHeight="1">
      <c r="C60" s="2"/>
      <c r="D60"/>
      <c r="E60"/>
      <c r="F60"/>
      <c r="G60"/>
      <c r="H60"/>
      <c r="I60"/>
      <c r="J60"/>
      <c r="K60"/>
    </row>
    <row r="61" spans="3:11" s="1" customFormat="1" ht="15" hidden="1" customHeight="1">
      <c r="C61" s="2"/>
      <c r="D61"/>
      <c r="E61"/>
      <c r="F61"/>
      <c r="G61"/>
      <c r="H61"/>
      <c r="I61"/>
      <c r="J61"/>
      <c r="K61"/>
    </row>
    <row r="62" spans="3:11" s="1" customFormat="1" ht="15" hidden="1" customHeight="1">
      <c r="C62" s="2"/>
      <c r="D62"/>
      <c r="E62"/>
      <c r="F62"/>
      <c r="G62"/>
      <c r="H62"/>
      <c r="I62"/>
      <c r="J62"/>
      <c r="K62"/>
    </row>
    <row r="63" spans="3:11" s="1" customFormat="1" ht="15" hidden="1" customHeight="1">
      <c r="C63" s="2"/>
      <c r="D63"/>
      <c r="E63"/>
      <c r="F63"/>
      <c r="G63"/>
      <c r="H63"/>
      <c r="I63"/>
      <c r="J63"/>
      <c r="K63"/>
    </row>
    <row r="64" spans="3:11" s="1" customFormat="1" ht="15" hidden="1" customHeight="1">
      <c r="C64" s="2"/>
      <c r="D64"/>
      <c r="E64"/>
      <c r="F64"/>
      <c r="G64"/>
      <c r="H64"/>
      <c r="I64"/>
      <c r="J64"/>
      <c r="K64"/>
    </row>
    <row r="65" spans="3:11" s="1" customFormat="1" ht="15" hidden="1" customHeight="1">
      <c r="C65" s="2"/>
      <c r="D65"/>
      <c r="E65"/>
      <c r="F65"/>
      <c r="G65"/>
      <c r="H65"/>
      <c r="I65"/>
      <c r="J65"/>
      <c r="K65"/>
    </row>
    <row r="66" spans="3:11" s="1" customFormat="1" ht="15" hidden="1" customHeight="1">
      <c r="C66" s="2"/>
      <c r="D66"/>
      <c r="E66"/>
      <c r="F66"/>
      <c r="G66"/>
      <c r="H66"/>
      <c r="I66"/>
      <c r="J66"/>
      <c r="K66"/>
    </row>
    <row r="67" spans="3:11" s="1" customFormat="1" ht="15" hidden="1" customHeight="1">
      <c r="C67" s="2"/>
      <c r="D67"/>
      <c r="E67"/>
      <c r="F67"/>
      <c r="G67"/>
      <c r="H67"/>
      <c r="I67"/>
      <c r="J67"/>
      <c r="K67"/>
    </row>
    <row r="68" spans="3:11" s="1" customFormat="1" ht="15" hidden="1" customHeight="1">
      <c r="C68" s="2"/>
      <c r="D68"/>
      <c r="E68"/>
      <c r="F68"/>
      <c r="G68"/>
      <c r="H68"/>
      <c r="I68"/>
      <c r="J68"/>
      <c r="K68"/>
    </row>
    <row r="69" spans="3:11" s="1" customFormat="1" ht="15" hidden="1" customHeight="1">
      <c r="C69" s="2"/>
      <c r="D69"/>
      <c r="E69"/>
      <c r="F69"/>
      <c r="G69"/>
      <c r="H69"/>
      <c r="I69"/>
      <c r="J69"/>
      <c r="K69"/>
    </row>
    <row r="70" spans="3:11" s="1" customFormat="1" ht="15" hidden="1" customHeight="1">
      <c r="C70" s="2"/>
      <c r="D70"/>
      <c r="E70"/>
      <c r="F70"/>
      <c r="G70"/>
      <c r="H70"/>
      <c r="I70"/>
      <c r="J70"/>
      <c r="K70"/>
    </row>
    <row r="71" spans="3:11" s="1" customFormat="1" ht="15" hidden="1" customHeight="1">
      <c r="C71" s="2"/>
      <c r="D71"/>
      <c r="E71"/>
      <c r="F71"/>
      <c r="G71"/>
      <c r="H71"/>
      <c r="I71"/>
      <c r="J71"/>
      <c r="K71"/>
    </row>
    <row r="72" spans="3:11" s="1" customFormat="1" ht="15" hidden="1" customHeight="1">
      <c r="C72" s="2"/>
      <c r="D72"/>
      <c r="E72"/>
      <c r="F72"/>
      <c r="G72"/>
      <c r="H72"/>
      <c r="I72"/>
      <c r="J72"/>
      <c r="K72"/>
    </row>
    <row r="73" spans="3:11" s="1" customFormat="1" ht="15" hidden="1" customHeight="1">
      <c r="C73" s="2"/>
      <c r="D73"/>
      <c r="E73"/>
      <c r="F73"/>
      <c r="G73"/>
      <c r="H73"/>
      <c r="I73"/>
      <c r="J73"/>
      <c r="K73"/>
    </row>
    <row r="74" spans="3:11" s="1" customFormat="1" ht="15" hidden="1" customHeight="1">
      <c r="C74" s="2"/>
      <c r="D74"/>
      <c r="E74"/>
      <c r="F74"/>
      <c r="G74"/>
      <c r="H74"/>
      <c r="I74"/>
      <c r="J74"/>
      <c r="K74"/>
    </row>
    <row r="75" spans="3:11" s="1" customFormat="1" ht="15" hidden="1" customHeight="1">
      <c r="C75" s="2"/>
      <c r="D75"/>
      <c r="E75"/>
      <c r="F75"/>
      <c r="G75"/>
      <c r="H75"/>
      <c r="I75"/>
      <c r="J75"/>
      <c r="K75"/>
    </row>
    <row r="76" spans="3:11" s="1" customFormat="1" ht="15" hidden="1" customHeight="1">
      <c r="C76" s="2"/>
      <c r="D76"/>
      <c r="E76"/>
      <c r="F76"/>
      <c r="G76"/>
      <c r="H76"/>
      <c r="I76"/>
      <c r="J76"/>
      <c r="K76"/>
    </row>
    <row r="77" spans="3:11" s="1" customFormat="1" ht="15" hidden="1" customHeight="1">
      <c r="C77" s="2"/>
      <c r="D77"/>
      <c r="E77"/>
      <c r="F77"/>
      <c r="G77"/>
      <c r="H77"/>
      <c r="I77"/>
      <c r="J77"/>
      <c r="K77"/>
    </row>
    <row r="78" spans="3:11" s="1" customFormat="1" ht="15" hidden="1" customHeight="1">
      <c r="C78" s="2"/>
      <c r="D78"/>
      <c r="E78"/>
      <c r="F78"/>
      <c r="G78"/>
      <c r="H78"/>
      <c r="I78"/>
      <c r="J78"/>
      <c r="K78"/>
    </row>
    <row r="79" spans="3:11" s="1" customFormat="1" ht="15" hidden="1" customHeight="1">
      <c r="C79" s="2"/>
      <c r="D79"/>
      <c r="E79"/>
      <c r="F79"/>
      <c r="G79"/>
      <c r="H79"/>
      <c r="I79"/>
      <c r="J79"/>
      <c r="K79"/>
    </row>
    <row r="80" spans="3:11" s="1" customFormat="1" ht="15" hidden="1" customHeight="1">
      <c r="C80" s="2"/>
      <c r="D80"/>
      <c r="E80"/>
      <c r="F80"/>
      <c r="G80"/>
      <c r="H80"/>
      <c r="I80"/>
      <c r="J80"/>
      <c r="K80"/>
    </row>
    <row r="81" spans="3:11" s="1" customFormat="1" ht="15" hidden="1" customHeight="1">
      <c r="C81" s="2"/>
      <c r="D81"/>
      <c r="E81"/>
      <c r="F81"/>
      <c r="G81"/>
      <c r="H81"/>
      <c r="I81"/>
      <c r="J81"/>
      <c r="K81"/>
    </row>
    <row r="82" spans="3:11" s="1" customFormat="1" ht="15" hidden="1" customHeight="1">
      <c r="C82" s="2"/>
      <c r="D82"/>
      <c r="E82"/>
      <c r="F82"/>
      <c r="G82"/>
      <c r="H82"/>
      <c r="I82"/>
      <c r="J82"/>
      <c r="K82"/>
    </row>
    <row r="83" spans="3:11" s="1" customFormat="1" ht="15" hidden="1" customHeight="1">
      <c r="C83" s="2"/>
      <c r="D83"/>
      <c r="E83"/>
      <c r="F83"/>
      <c r="G83"/>
      <c r="H83"/>
      <c r="I83"/>
      <c r="J83"/>
      <c r="K83"/>
    </row>
    <row r="84" spans="3:11" s="1" customFormat="1" ht="15" hidden="1" customHeight="1">
      <c r="C84" s="2"/>
      <c r="D84"/>
      <c r="E84"/>
      <c r="F84"/>
      <c r="G84"/>
      <c r="H84"/>
      <c r="I84"/>
      <c r="J84"/>
      <c r="K84"/>
    </row>
    <row r="85" spans="3:11" s="1" customFormat="1" ht="15" hidden="1" customHeight="1">
      <c r="C85" s="2"/>
      <c r="D85"/>
      <c r="E85"/>
      <c r="F85"/>
      <c r="G85"/>
      <c r="H85"/>
      <c r="I85"/>
      <c r="J85"/>
      <c r="K85"/>
    </row>
    <row r="86" spans="3:11" s="1" customFormat="1" ht="15" hidden="1" customHeight="1">
      <c r="C86" s="2"/>
      <c r="D86"/>
      <c r="E86"/>
      <c r="F86"/>
      <c r="G86"/>
      <c r="H86"/>
      <c r="I86"/>
      <c r="J86"/>
      <c r="K86"/>
    </row>
    <row r="87" spans="3:11" s="1" customFormat="1" ht="15" hidden="1" customHeight="1">
      <c r="C87" s="2"/>
      <c r="D87"/>
      <c r="E87"/>
      <c r="F87"/>
      <c r="G87"/>
      <c r="H87"/>
      <c r="I87"/>
      <c r="J87"/>
      <c r="K87"/>
    </row>
    <row r="88" spans="3:11" s="1" customFormat="1" ht="15" hidden="1" customHeight="1">
      <c r="C88" s="2"/>
      <c r="D88"/>
      <c r="E88"/>
      <c r="F88"/>
      <c r="G88"/>
      <c r="H88"/>
      <c r="I88"/>
      <c r="J88"/>
      <c r="K88"/>
    </row>
    <row r="89" spans="3:11" s="1" customFormat="1" ht="15" hidden="1" customHeight="1">
      <c r="C89" s="2"/>
      <c r="D89"/>
      <c r="E89"/>
      <c r="F89"/>
      <c r="G89"/>
      <c r="H89"/>
      <c r="I89"/>
      <c r="J89"/>
      <c r="K89"/>
    </row>
    <row r="90" spans="3:11" s="1" customFormat="1" ht="15" hidden="1" customHeight="1">
      <c r="C90" s="2"/>
      <c r="D90"/>
      <c r="E90"/>
      <c r="F90"/>
      <c r="G90"/>
      <c r="H90"/>
      <c r="I90"/>
      <c r="J90"/>
      <c r="K90"/>
    </row>
    <row r="91" spans="3:11" s="1" customFormat="1" ht="15" hidden="1" customHeight="1">
      <c r="C91" s="2"/>
      <c r="D91"/>
      <c r="E91"/>
      <c r="F91"/>
      <c r="G91"/>
      <c r="H91"/>
      <c r="I91"/>
      <c r="J91"/>
      <c r="K91"/>
    </row>
    <row r="92" spans="3:11" s="1" customFormat="1" ht="15" hidden="1" customHeight="1">
      <c r="C92" s="2"/>
      <c r="D92"/>
      <c r="E92"/>
      <c r="F92"/>
      <c r="G92"/>
      <c r="H92"/>
      <c r="I92"/>
      <c r="J92"/>
      <c r="K92"/>
    </row>
    <row r="93" spans="3:11" s="1" customFormat="1" ht="15" hidden="1" customHeight="1">
      <c r="C93" s="2"/>
      <c r="D93"/>
      <c r="E93"/>
      <c r="F93"/>
      <c r="G93"/>
      <c r="H93"/>
      <c r="I93"/>
      <c r="J93"/>
      <c r="K93"/>
    </row>
    <row r="94" spans="3:11" s="1" customFormat="1" ht="15" hidden="1" customHeight="1">
      <c r="C94" s="2"/>
      <c r="D94"/>
      <c r="E94"/>
      <c r="F94"/>
      <c r="G94"/>
      <c r="H94"/>
      <c r="I94"/>
      <c r="J94"/>
      <c r="K94"/>
    </row>
    <row r="95" spans="3:11" s="1" customFormat="1" ht="15" hidden="1" customHeight="1">
      <c r="C95" s="2"/>
      <c r="D95"/>
      <c r="E95"/>
      <c r="F95"/>
      <c r="G95"/>
      <c r="H95"/>
      <c r="I95"/>
      <c r="J95"/>
      <c r="K95"/>
    </row>
    <row r="96" spans="3:11" s="1" customFormat="1" ht="15" hidden="1" customHeight="1">
      <c r="C96" s="2"/>
      <c r="D96"/>
      <c r="E96"/>
      <c r="F96"/>
      <c r="G96"/>
      <c r="H96"/>
      <c r="I96"/>
      <c r="J96"/>
      <c r="K96"/>
    </row>
    <row r="97" spans="3:11" s="1" customFormat="1" ht="15" hidden="1" customHeight="1">
      <c r="C97" s="2"/>
      <c r="D97"/>
      <c r="E97"/>
      <c r="F97"/>
      <c r="G97"/>
      <c r="H97"/>
      <c r="I97"/>
      <c r="J97"/>
      <c r="K97"/>
    </row>
    <row r="98" spans="3:11" s="1" customFormat="1" ht="15" hidden="1" customHeight="1">
      <c r="C98" s="2"/>
      <c r="D98"/>
      <c r="E98"/>
      <c r="F98"/>
      <c r="G98"/>
      <c r="H98"/>
      <c r="I98"/>
      <c r="J98"/>
      <c r="K98"/>
    </row>
    <row r="99" spans="3:11" s="1" customFormat="1" ht="15" hidden="1" customHeight="1">
      <c r="C99" s="2"/>
      <c r="D99"/>
      <c r="E99"/>
      <c r="F99"/>
      <c r="G99"/>
      <c r="H99"/>
      <c r="I99"/>
      <c r="J99"/>
      <c r="K99"/>
    </row>
    <row r="100" spans="3:11" s="1" customFormat="1" ht="15" hidden="1" customHeight="1">
      <c r="C100" s="2"/>
      <c r="D100"/>
      <c r="E100"/>
      <c r="F100"/>
      <c r="G100"/>
      <c r="H100"/>
      <c r="I100"/>
      <c r="J100"/>
      <c r="K100"/>
    </row>
    <row r="101" spans="3:11" s="1" customFormat="1" ht="15" hidden="1" customHeight="1">
      <c r="C101" s="2"/>
      <c r="D101"/>
      <c r="E101"/>
      <c r="F101"/>
      <c r="G101"/>
      <c r="H101"/>
      <c r="I101"/>
      <c r="J101"/>
      <c r="K101"/>
    </row>
    <row r="102" spans="3:11" s="1" customFormat="1" ht="15" hidden="1" customHeight="1">
      <c r="C102" s="2"/>
      <c r="D102"/>
      <c r="E102"/>
      <c r="F102"/>
      <c r="G102"/>
      <c r="H102"/>
      <c r="I102"/>
      <c r="J102"/>
      <c r="K102"/>
    </row>
    <row r="103" spans="3:11" s="1" customFormat="1" ht="15" hidden="1" customHeight="1">
      <c r="C103" s="2"/>
      <c r="D103"/>
      <c r="E103"/>
      <c r="F103"/>
      <c r="G103"/>
      <c r="H103"/>
      <c r="I103"/>
      <c r="J103"/>
      <c r="K103"/>
    </row>
    <row r="104" spans="3:11" s="1" customFormat="1" ht="15" hidden="1" customHeight="1">
      <c r="C104" s="2"/>
      <c r="D104"/>
      <c r="E104"/>
      <c r="F104"/>
      <c r="G104"/>
      <c r="H104"/>
      <c r="I104"/>
      <c r="J104"/>
      <c r="K104"/>
    </row>
    <row r="105" spans="3:11" s="1" customFormat="1" ht="15" hidden="1" customHeight="1">
      <c r="C105" s="2"/>
      <c r="D105"/>
      <c r="E105"/>
      <c r="F105"/>
      <c r="G105"/>
      <c r="H105"/>
      <c r="I105"/>
      <c r="J105"/>
      <c r="K105"/>
    </row>
    <row r="106" spans="3:11" s="1" customFormat="1" ht="15" hidden="1" customHeight="1">
      <c r="C106" s="2"/>
      <c r="D106"/>
      <c r="E106"/>
      <c r="F106"/>
      <c r="G106"/>
      <c r="H106"/>
      <c r="I106"/>
      <c r="J106"/>
      <c r="K106"/>
    </row>
    <row r="107" spans="3:11" ht="15" customHeight="1"/>
  </sheetData>
  <mergeCells count="15">
    <mergeCell ref="B2:I8"/>
    <mergeCell ref="H10:H11"/>
    <mergeCell ref="I10:I11"/>
    <mergeCell ref="B19:D19"/>
    <mergeCell ref="F26:H26"/>
    <mergeCell ref="B25:F25"/>
    <mergeCell ref="F22:H22"/>
    <mergeCell ref="B29:I29"/>
    <mergeCell ref="B30:I30"/>
    <mergeCell ref="B31:I31"/>
    <mergeCell ref="B32:E32"/>
    <mergeCell ref="B20:D20"/>
    <mergeCell ref="B21:D21"/>
    <mergeCell ref="B28:I28"/>
    <mergeCell ref="B24:F24"/>
  </mergeCells>
  <printOptions horizontalCentered="1"/>
  <pageMargins left="0.23622047244094491" right="0.23622047244094491" top="0.55118110236220474" bottom="0.55118110236220474" header="0.31496062992125984" footer="0.31496062992125984"/>
  <pageSetup scale="93" fitToHeight="3" orientation="landscape" r:id="rId1"/>
  <drawing r:id="rId2"/>
</worksheet>
</file>

<file path=xl/worksheets/sheet4.xml><?xml version="1.0" encoding="utf-8"?>
<worksheet xmlns="http://schemas.openxmlformats.org/spreadsheetml/2006/main" xmlns:r="http://schemas.openxmlformats.org/officeDocument/2006/relationships">
  <sheetPr>
    <tabColor rgb="FF00B050"/>
    <pageSetUpPr fitToPage="1"/>
  </sheetPr>
  <dimension ref="A1:L302"/>
  <sheetViews>
    <sheetView showGridLines="0" zoomScale="90" zoomScaleNormal="90" workbookViewId="0">
      <pane ySplit="19" topLeftCell="A252" activePane="bottomLeft" state="frozen"/>
      <selection activeCell="K34" sqref="K34"/>
      <selection pane="bottomLeft" activeCell="H19" sqref="H19:I19"/>
    </sheetView>
  </sheetViews>
  <sheetFormatPr baseColWidth="10" defaultColWidth="0" defaultRowHeight="15" customHeight="1" zeroHeight="1"/>
  <cols>
    <col min="1" max="1" width="2.42578125" customWidth="1"/>
    <col min="2" max="2" width="5.42578125" style="1" customWidth="1"/>
    <col min="3" max="3" width="13.42578125" style="2" customWidth="1"/>
    <col min="4" max="4" width="14" customWidth="1"/>
    <col min="5" max="5" width="45.42578125" customWidth="1"/>
    <col min="6" max="6" width="13.5703125" customWidth="1"/>
    <col min="7" max="7" width="16.7109375" customWidth="1"/>
    <col min="8" max="8" width="16.85546875" customWidth="1"/>
    <col min="9" max="9" width="11.42578125" customWidth="1"/>
    <col min="10" max="11" width="19.85546875" customWidth="1"/>
    <col min="12" max="12" width="0" hidden="1" customWidth="1"/>
    <col min="13" max="16384" width="11.42578125" hidden="1"/>
  </cols>
  <sheetData>
    <row r="1" spans="2:11" ht="7.5" customHeight="1"/>
    <row r="2" spans="2:11" ht="7.5" customHeight="1">
      <c r="B2" s="125"/>
      <c r="C2" s="125"/>
      <c r="D2" s="125"/>
      <c r="E2" s="125"/>
      <c r="F2" s="125"/>
      <c r="G2" s="125"/>
      <c r="H2" s="125"/>
      <c r="I2" s="125"/>
      <c r="J2" s="125"/>
      <c r="K2" s="125"/>
    </row>
    <row r="3" spans="2:11" ht="12" customHeight="1">
      <c r="B3" s="125"/>
      <c r="C3" s="125"/>
      <c r="D3" s="125"/>
      <c r="E3" s="125"/>
      <c r="F3" s="125"/>
      <c r="G3" s="125"/>
      <c r="H3" s="125"/>
      <c r="I3" s="125"/>
      <c r="J3" s="125"/>
      <c r="K3" s="125"/>
    </row>
    <row r="4" spans="2:11" ht="12" customHeight="1">
      <c r="B4" s="125"/>
      <c r="C4" s="125"/>
      <c r="D4" s="125"/>
      <c r="E4" s="125"/>
      <c r="F4" s="125"/>
      <c r="G4" s="125"/>
      <c r="H4" s="125"/>
      <c r="I4" s="125"/>
      <c r="J4" s="125"/>
      <c r="K4" s="125"/>
    </row>
    <row r="5" spans="2:11" ht="12" customHeight="1">
      <c r="B5" s="125"/>
      <c r="C5" s="125"/>
      <c r="D5" s="125"/>
      <c r="E5" s="125"/>
      <c r="F5" s="125"/>
      <c r="G5" s="125"/>
      <c r="H5" s="125"/>
      <c r="I5" s="125"/>
      <c r="J5" s="125"/>
      <c r="K5" s="125"/>
    </row>
    <row r="6" spans="2:11" ht="12" customHeight="1">
      <c r="B6" s="125"/>
      <c r="C6" s="125"/>
      <c r="D6" s="125"/>
      <c r="E6" s="125"/>
      <c r="F6" s="125"/>
      <c r="G6" s="125"/>
      <c r="H6" s="125"/>
      <c r="I6" s="125"/>
      <c r="J6" s="125"/>
      <c r="K6" s="125"/>
    </row>
    <row r="7" spans="2:11" ht="12" customHeight="1">
      <c r="B7" s="125"/>
      <c r="C7" s="125"/>
      <c r="D7" s="125"/>
      <c r="E7" s="125"/>
      <c r="F7" s="125"/>
      <c r="G7" s="125"/>
      <c r="H7" s="125"/>
      <c r="I7" s="125"/>
      <c r="J7" s="125"/>
      <c r="K7" s="125"/>
    </row>
    <row r="8" spans="2:11" ht="7.5" customHeight="1">
      <c r="B8" s="125"/>
      <c r="C8" s="125"/>
      <c r="D8" s="125"/>
      <c r="E8" s="125"/>
      <c r="F8" s="125"/>
      <c r="G8" s="125"/>
      <c r="H8" s="125"/>
      <c r="I8" s="125"/>
      <c r="J8" s="125"/>
      <c r="K8" s="125"/>
    </row>
    <row r="9" spans="2:11" ht="5.25" customHeight="1">
      <c r="B9" s="72"/>
      <c r="C9" s="72"/>
    </row>
    <row r="10" spans="2:11">
      <c r="B10" s="48" t="s">
        <v>78</v>
      </c>
      <c r="C10" s="53"/>
      <c r="D10" s="53"/>
      <c r="E10" s="78"/>
      <c r="F10" s="50" t="s">
        <v>79</v>
      </c>
      <c r="G10" s="81"/>
      <c r="H10" s="78"/>
      <c r="I10" s="126" t="s">
        <v>80</v>
      </c>
      <c r="J10" s="127"/>
      <c r="K10" s="127"/>
    </row>
    <row r="11" spans="2:11">
      <c r="B11" s="49" t="s">
        <v>81</v>
      </c>
      <c r="C11" s="53"/>
      <c r="D11" s="53"/>
      <c r="E11" s="78"/>
      <c r="F11" s="50" t="s">
        <v>82</v>
      </c>
      <c r="G11" s="81"/>
      <c r="H11" s="78"/>
      <c r="I11" s="126"/>
      <c r="J11" s="127"/>
      <c r="K11" s="127"/>
    </row>
    <row r="12" spans="2:11" ht="17.25" customHeight="1">
      <c r="B12" s="51" t="s">
        <v>83</v>
      </c>
      <c r="C12" s="1"/>
      <c r="D12" s="1"/>
      <c r="E12" s="1"/>
    </row>
    <row r="13" spans="2:11">
      <c r="B13" s="1" t="s">
        <v>265</v>
      </c>
      <c r="C13" s="1"/>
      <c r="D13" s="1"/>
      <c r="E13" s="1"/>
    </row>
    <row r="14" spans="2:11">
      <c r="B14" s="1" t="s">
        <v>91</v>
      </c>
      <c r="C14" s="1"/>
      <c r="D14" s="1"/>
      <c r="E14" s="1"/>
    </row>
    <row r="15" spans="2:11">
      <c r="B15" s="1" t="s">
        <v>837</v>
      </c>
      <c r="C15" s="73"/>
      <c r="D15" s="73"/>
      <c r="E15" s="73"/>
    </row>
    <row r="16" spans="2:11">
      <c r="B16" s="1" t="s">
        <v>266</v>
      </c>
      <c r="C16" s="52"/>
      <c r="D16" s="52"/>
      <c r="E16" s="52"/>
    </row>
    <row r="17" spans="2:11">
      <c r="B17" s="51" t="s">
        <v>89</v>
      </c>
      <c r="C17" s="52"/>
      <c r="D17" s="52"/>
    </row>
    <row r="18" spans="2:11" ht="17.25" customHeight="1">
      <c r="B18" s="79" t="s">
        <v>257</v>
      </c>
      <c r="C18" s="54" t="s">
        <v>258</v>
      </c>
      <c r="D18" s="80" t="s">
        <v>259</v>
      </c>
      <c r="E18" s="80" t="s">
        <v>260</v>
      </c>
      <c r="F18" s="80"/>
      <c r="G18" s="80" t="s">
        <v>311</v>
      </c>
      <c r="H18" s="80"/>
      <c r="I18" s="80"/>
      <c r="J18" s="80"/>
    </row>
    <row r="19" spans="2:11" ht="54.75" customHeight="1">
      <c r="B19" s="82" t="s">
        <v>202</v>
      </c>
      <c r="C19" s="91" t="s">
        <v>95</v>
      </c>
      <c r="D19" s="91" t="s">
        <v>96</v>
      </c>
      <c r="E19" s="153" t="s">
        <v>97</v>
      </c>
      <c r="F19" s="154"/>
      <c r="G19" s="47" t="s">
        <v>621</v>
      </c>
      <c r="H19" s="47" t="s">
        <v>282</v>
      </c>
      <c r="I19" s="47" t="s">
        <v>88</v>
      </c>
      <c r="J19" s="47" t="s">
        <v>283</v>
      </c>
      <c r="K19" s="47" t="s">
        <v>284</v>
      </c>
    </row>
    <row r="20" spans="2:11" ht="15" customHeight="1">
      <c r="B20" s="67">
        <v>1</v>
      </c>
      <c r="C20" s="74" t="s">
        <v>120</v>
      </c>
      <c r="D20" s="74" t="s">
        <v>319</v>
      </c>
      <c r="E20" s="88" t="s">
        <v>470</v>
      </c>
      <c r="F20" s="89"/>
      <c r="G20" s="67">
        <v>1</v>
      </c>
      <c r="H20" s="75"/>
      <c r="I20" s="76"/>
      <c r="J20" s="77">
        <f>+ROUND(H20*(1+I20),0)</f>
        <v>0</v>
      </c>
      <c r="K20" s="77">
        <f t="shared" ref="K20:K83" si="0">+J20*G20</f>
        <v>0</v>
      </c>
    </row>
    <row r="21" spans="2:11" ht="15" customHeight="1">
      <c r="B21" s="67">
        <v>4</v>
      </c>
      <c r="C21" s="74" t="s">
        <v>320</v>
      </c>
      <c r="D21" s="74" t="s">
        <v>321</v>
      </c>
      <c r="E21" s="88" t="s">
        <v>312</v>
      </c>
      <c r="F21" s="89"/>
      <c r="G21" s="67">
        <v>1</v>
      </c>
      <c r="H21" s="75"/>
      <c r="I21" s="76"/>
      <c r="J21" s="77">
        <f t="shared" ref="J21:J84" si="1">+ROUND(H21*(1+I21),0)</f>
        <v>0</v>
      </c>
      <c r="K21" s="77">
        <f t="shared" si="0"/>
        <v>0</v>
      </c>
    </row>
    <row r="22" spans="2:11" ht="15" customHeight="1">
      <c r="B22" s="67">
        <v>6</v>
      </c>
      <c r="C22" s="74" t="s">
        <v>320</v>
      </c>
      <c r="D22" s="74" t="s">
        <v>322</v>
      </c>
      <c r="E22" s="88" t="s">
        <v>313</v>
      </c>
      <c r="F22" s="89"/>
      <c r="G22" s="67">
        <v>1</v>
      </c>
      <c r="H22" s="75"/>
      <c r="I22" s="76"/>
      <c r="J22" s="77">
        <f t="shared" si="1"/>
        <v>0</v>
      </c>
      <c r="K22" s="77">
        <f t="shared" si="0"/>
        <v>0</v>
      </c>
    </row>
    <row r="23" spans="2:11" ht="15" customHeight="1">
      <c r="B23" s="67">
        <v>7</v>
      </c>
      <c r="C23" s="74" t="s">
        <v>320</v>
      </c>
      <c r="D23" s="74" t="s">
        <v>323</v>
      </c>
      <c r="E23" s="88" t="s">
        <v>503</v>
      </c>
      <c r="F23" s="89"/>
      <c r="G23" s="67">
        <v>1</v>
      </c>
      <c r="H23" s="75"/>
      <c r="I23" s="76"/>
      <c r="J23" s="77">
        <f t="shared" si="1"/>
        <v>0</v>
      </c>
      <c r="K23" s="77">
        <f t="shared" si="0"/>
        <v>0</v>
      </c>
    </row>
    <row r="24" spans="2:11" ht="15" customHeight="1">
      <c r="B24" s="67">
        <v>8</v>
      </c>
      <c r="C24" s="74" t="s">
        <v>320</v>
      </c>
      <c r="D24" s="74" t="s">
        <v>324</v>
      </c>
      <c r="E24" s="88" t="s">
        <v>504</v>
      </c>
      <c r="F24" s="89"/>
      <c r="G24" s="67">
        <v>1</v>
      </c>
      <c r="H24" s="75"/>
      <c r="I24" s="76"/>
      <c r="J24" s="77">
        <f t="shared" si="1"/>
        <v>0</v>
      </c>
      <c r="K24" s="77">
        <f t="shared" si="0"/>
        <v>0</v>
      </c>
    </row>
    <row r="25" spans="2:11" ht="15" customHeight="1">
      <c r="B25" s="67">
        <v>10</v>
      </c>
      <c r="C25" s="74" t="s">
        <v>320</v>
      </c>
      <c r="D25" s="74" t="s">
        <v>325</v>
      </c>
      <c r="E25" s="88" t="s">
        <v>314</v>
      </c>
      <c r="F25" s="89"/>
      <c r="G25" s="67">
        <v>1</v>
      </c>
      <c r="H25" s="75"/>
      <c r="I25" s="76"/>
      <c r="J25" s="77">
        <f t="shared" si="1"/>
        <v>0</v>
      </c>
      <c r="K25" s="77">
        <f t="shared" si="0"/>
        <v>0</v>
      </c>
    </row>
    <row r="26" spans="2:11" ht="15" customHeight="1">
      <c r="B26" s="67">
        <v>11</v>
      </c>
      <c r="C26" s="74" t="s">
        <v>320</v>
      </c>
      <c r="D26" s="74" t="s">
        <v>326</v>
      </c>
      <c r="E26" s="88" t="s">
        <v>505</v>
      </c>
      <c r="F26" s="89"/>
      <c r="G26" s="67">
        <v>1</v>
      </c>
      <c r="H26" s="75"/>
      <c r="I26" s="76"/>
      <c r="J26" s="77">
        <f t="shared" si="1"/>
        <v>0</v>
      </c>
      <c r="K26" s="77">
        <f t="shared" si="0"/>
        <v>0</v>
      </c>
    </row>
    <row r="27" spans="2:11" ht="15" customHeight="1">
      <c r="B27" s="67">
        <v>12</v>
      </c>
      <c r="C27" s="74" t="s">
        <v>320</v>
      </c>
      <c r="D27" s="74" t="s">
        <v>327</v>
      </c>
      <c r="E27" s="88" t="s">
        <v>285</v>
      </c>
      <c r="F27" s="89"/>
      <c r="G27" s="67">
        <v>1</v>
      </c>
      <c r="H27" s="75"/>
      <c r="I27" s="76"/>
      <c r="J27" s="77">
        <f t="shared" si="1"/>
        <v>0</v>
      </c>
      <c r="K27" s="77">
        <f t="shared" si="0"/>
        <v>0</v>
      </c>
    </row>
    <row r="28" spans="2:11" ht="15" customHeight="1">
      <c r="B28" s="67">
        <v>13</v>
      </c>
      <c r="C28" s="74" t="s">
        <v>320</v>
      </c>
      <c r="D28" s="74" t="s">
        <v>328</v>
      </c>
      <c r="E28" s="88" t="s">
        <v>506</v>
      </c>
      <c r="F28" s="89"/>
      <c r="G28" s="67">
        <v>1</v>
      </c>
      <c r="H28" s="75"/>
      <c r="I28" s="76"/>
      <c r="J28" s="77">
        <f t="shared" si="1"/>
        <v>0</v>
      </c>
      <c r="K28" s="77">
        <f t="shared" si="0"/>
        <v>0</v>
      </c>
    </row>
    <row r="29" spans="2:11" ht="15" customHeight="1">
      <c r="B29" s="67">
        <v>14</v>
      </c>
      <c r="C29" s="74" t="s">
        <v>320</v>
      </c>
      <c r="D29" s="74" t="s">
        <v>329</v>
      </c>
      <c r="E29" s="88" t="s">
        <v>507</v>
      </c>
      <c r="F29" s="89"/>
      <c r="G29" s="67">
        <v>1</v>
      </c>
      <c r="H29" s="75"/>
      <c r="I29" s="76"/>
      <c r="J29" s="77">
        <f t="shared" si="1"/>
        <v>0</v>
      </c>
      <c r="K29" s="77">
        <f t="shared" si="0"/>
        <v>0</v>
      </c>
    </row>
    <row r="30" spans="2:11" ht="15" customHeight="1">
      <c r="B30" s="67">
        <v>16</v>
      </c>
      <c r="C30" s="74" t="s">
        <v>320</v>
      </c>
      <c r="D30" s="74" t="s">
        <v>330</v>
      </c>
      <c r="E30" s="88" t="s">
        <v>508</v>
      </c>
      <c r="F30" s="89"/>
      <c r="G30" s="67">
        <v>1</v>
      </c>
      <c r="H30" s="75"/>
      <c r="I30" s="76"/>
      <c r="J30" s="77">
        <f t="shared" si="1"/>
        <v>0</v>
      </c>
      <c r="K30" s="77">
        <f t="shared" si="0"/>
        <v>0</v>
      </c>
    </row>
    <row r="31" spans="2:11" ht="15" customHeight="1">
      <c r="B31" s="67">
        <v>17</v>
      </c>
      <c r="C31" s="74" t="s">
        <v>320</v>
      </c>
      <c r="D31" s="74" t="s">
        <v>331</v>
      </c>
      <c r="E31" s="88" t="s">
        <v>509</v>
      </c>
      <c r="F31" s="89"/>
      <c r="G31" s="67">
        <v>1</v>
      </c>
      <c r="H31" s="75"/>
      <c r="I31" s="76"/>
      <c r="J31" s="77">
        <f t="shared" si="1"/>
        <v>0</v>
      </c>
      <c r="K31" s="77">
        <f t="shared" si="0"/>
        <v>0</v>
      </c>
    </row>
    <row r="32" spans="2:11" ht="15" customHeight="1">
      <c r="B32" s="67">
        <v>18</v>
      </c>
      <c r="C32" s="74" t="s">
        <v>320</v>
      </c>
      <c r="D32" s="74" t="s">
        <v>325</v>
      </c>
      <c r="E32" s="90" t="s">
        <v>315</v>
      </c>
      <c r="F32" s="89"/>
      <c r="G32" s="67">
        <v>1</v>
      </c>
      <c r="H32" s="75"/>
      <c r="I32" s="76"/>
      <c r="J32" s="77">
        <f t="shared" si="1"/>
        <v>0</v>
      </c>
      <c r="K32" s="77">
        <f t="shared" si="0"/>
        <v>0</v>
      </c>
    </row>
    <row r="33" spans="2:11" ht="15" customHeight="1">
      <c r="B33" s="67">
        <v>19</v>
      </c>
      <c r="C33" s="74" t="s">
        <v>320</v>
      </c>
      <c r="D33" s="74" t="s">
        <v>332</v>
      </c>
      <c r="E33" s="88" t="s">
        <v>595</v>
      </c>
      <c r="F33" s="89"/>
      <c r="G33" s="67">
        <v>1</v>
      </c>
      <c r="H33" s="75"/>
      <c r="I33" s="76"/>
      <c r="J33" s="77">
        <f t="shared" si="1"/>
        <v>0</v>
      </c>
      <c r="K33" s="77">
        <f t="shared" si="0"/>
        <v>0</v>
      </c>
    </row>
    <row r="34" spans="2:11" ht="15" customHeight="1">
      <c r="B34" s="67">
        <v>21</v>
      </c>
      <c r="C34" s="74" t="s">
        <v>320</v>
      </c>
      <c r="D34" s="74" t="s">
        <v>328</v>
      </c>
      <c r="E34" s="88" t="s">
        <v>482</v>
      </c>
      <c r="F34" s="89"/>
      <c r="G34" s="67">
        <v>1</v>
      </c>
      <c r="H34" s="75"/>
      <c r="I34" s="76"/>
      <c r="J34" s="77">
        <f t="shared" si="1"/>
        <v>0</v>
      </c>
      <c r="K34" s="77">
        <f t="shared" si="0"/>
        <v>0</v>
      </c>
    </row>
    <row r="35" spans="2:11" ht="15" customHeight="1">
      <c r="B35" s="67">
        <v>22</v>
      </c>
      <c r="C35" s="74" t="s">
        <v>320</v>
      </c>
      <c r="D35" s="74" t="s">
        <v>333</v>
      </c>
      <c r="E35" s="88" t="s">
        <v>472</v>
      </c>
      <c r="F35" s="89"/>
      <c r="G35" s="67">
        <v>1</v>
      </c>
      <c r="H35" s="75"/>
      <c r="I35" s="76"/>
      <c r="J35" s="77">
        <f t="shared" si="1"/>
        <v>0</v>
      </c>
      <c r="K35" s="77">
        <f t="shared" si="0"/>
        <v>0</v>
      </c>
    </row>
    <row r="36" spans="2:11" ht="15" customHeight="1">
      <c r="B36" s="67">
        <v>24</v>
      </c>
      <c r="C36" s="74" t="s">
        <v>122</v>
      </c>
      <c r="D36" s="74" t="s">
        <v>123</v>
      </c>
      <c r="E36" s="88" t="s">
        <v>222</v>
      </c>
      <c r="F36" s="89"/>
      <c r="G36" s="67">
        <v>1</v>
      </c>
      <c r="H36" s="75"/>
      <c r="I36" s="76"/>
      <c r="J36" s="77">
        <f t="shared" si="1"/>
        <v>0</v>
      </c>
      <c r="K36" s="77">
        <f t="shared" si="0"/>
        <v>0</v>
      </c>
    </row>
    <row r="37" spans="2:11" ht="15" customHeight="1">
      <c r="B37" s="67">
        <v>26</v>
      </c>
      <c r="C37" s="74" t="s">
        <v>122</v>
      </c>
      <c r="D37" s="74" t="s">
        <v>334</v>
      </c>
      <c r="E37" s="88" t="s">
        <v>477</v>
      </c>
      <c r="F37" s="89"/>
      <c r="G37" s="67">
        <v>1</v>
      </c>
      <c r="H37" s="75"/>
      <c r="I37" s="76"/>
      <c r="J37" s="77">
        <f t="shared" si="1"/>
        <v>0</v>
      </c>
      <c r="K37" s="77">
        <f t="shared" si="0"/>
        <v>0</v>
      </c>
    </row>
    <row r="38" spans="2:11" ht="15" customHeight="1">
      <c r="B38" s="67">
        <v>28</v>
      </c>
      <c r="C38" s="74" t="s">
        <v>335</v>
      </c>
      <c r="D38" s="74" t="s">
        <v>336</v>
      </c>
      <c r="E38" s="88" t="s">
        <v>479</v>
      </c>
      <c r="F38" s="89"/>
      <c r="G38" s="67">
        <v>1</v>
      </c>
      <c r="H38" s="75"/>
      <c r="I38" s="76"/>
      <c r="J38" s="77">
        <f t="shared" si="1"/>
        <v>0</v>
      </c>
      <c r="K38" s="77">
        <f t="shared" si="0"/>
        <v>0</v>
      </c>
    </row>
    <row r="39" spans="2:11" ht="15" customHeight="1">
      <c r="B39" s="67">
        <v>31</v>
      </c>
      <c r="C39" s="74" t="s">
        <v>335</v>
      </c>
      <c r="D39" s="74" t="s">
        <v>336</v>
      </c>
      <c r="E39" s="88" t="s">
        <v>478</v>
      </c>
      <c r="F39" s="89"/>
      <c r="G39" s="67">
        <v>1</v>
      </c>
      <c r="H39" s="75"/>
      <c r="I39" s="76"/>
      <c r="J39" s="77">
        <f t="shared" si="1"/>
        <v>0</v>
      </c>
      <c r="K39" s="77">
        <f t="shared" si="0"/>
        <v>0</v>
      </c>
    </row>
    <row r="40" spans="2:11" ht="15" customHeight="1">
      <c r="B40" s="67">
        <v>32</v>
      </c>
      <c r="C40" s="74" t="s">
        <v>335</v>
      </c>
      <c r="D40" s="74" t="s">
        <v>337</v>
      </c>
      <c r="E40" s="88" t="s">
        <v>489</v>
      </c>
      <c r="F40" s="89"/>
      <c r="G40" s="67">
        <v>1</v>
      </c>
      <c r="H40" s="75"/>
      <c r="I40" s="76"/>
      <c r="J40" s="77">
        <f t="shared" si="1"/>
        <v>0</v>
      </c>
      <c r="K40" s="77">
        <f t="shared" si="0"/>
        <v>0</v>
      </c>
    </row>
    <row r="41" spans="2:11" ht="15" customHeight="1">
      <c r="B41" s="67">
        <v>33</v>
      </c>
      <c r="C41" s="74" t="s">
        <v>335</v>
      </c>
      <c r="D41" s="74" t="s">
        <v>338</v>
      </c>
      <c r="E41" s="88" t="s">
        <v>602</v>
      </c>
      <c r="F41" s="89"/>
      <c r="G41" s="67">
        <v>1</v>
      </c>
      <c r="H41" s="75"/>
      <c r="I41" s="76"/>
      <c r="J41" s="77">
        <f t="shared" si="1"/>
        <v>0</v>
      </c>
      <c r="K41" s="77">
        <f t="shared" si="0"/>
        <v>0</v>
      </c>
    </row>
    <row r="42" spans="2:11" ht="15" customHeight="1">
      <c r="B42" s="67">
        <v>34</v>
      </c>
      <c r="C42" s="74" t="s">
        <v>335</v>
      </c>
      <c r="D42" s="74" t="s">
        <v>336</v>
      </c>
      <c r="E42" s="88" t="s">
        <v>510</v>
      </c>
      <c r="F42" s="89"/>
      <c r="G42" s="67">
        <v>1</v>
      </c>
      <c r="H42" s="75"/>
      <c r="I42" s="76"/>
      <c r="J42" s="77">
        <f t="shared" si="1"/>
        <v>0</v>
      </c>
      <c r="K42" s="77">
        <f t="shared" si="0"/>
        <v>0</v>
      </c>
    </row>
    <row r="43" spans="2:11" ht="15" customHeight="1">
      <c r="B43" s="67">
        <v>36</v>
      </c>
      <c r="C43" s="74" t="s">
        <v>335</v>
      </c>
      <c r="D43" s="74" t="s">
        <v>336</v>
      </c>
      <c r="E43" s="88" t="s">
        <v>286</v>
      </c>
      <c r="F43" s="89"/>
      <c r="G43" s="67">
        <v>1</v>
      </c>
      <c r="H43" s="75"/>
      <c r="I43" s="76"/>
      <c r="J43" s="77">
        <f t="shared" si="1"/>
        <v>0</v>
      </c>
      <c r="K43" s="77">
        <f t="shared" si="0"/>
        <v>0</v>
      </c>
    </row>
    <row r="44" spans="2:11" ht="15" customHeight="1">
      <c r="B44" s="67">
        <v>37</v>
      </c>
      <c r="C44" s="74" t="s">
        <v>124</v>
      </c>
      <c r="D44" s="74" t="s">
        <v>124</v>
      </c>
      <c r="E44" s="88" t="s">
        <v>229</v>
      </c>
      <c r="F44" s="89"/>
      <c r="G44" s="67">
        <v>1</v>
      </c>
      <c r="H44" s="75"/>
      <c r="I44" s="76"/>
      <c r="J44" s="77">
        <f t="shared" si="1"/>
        <v>0</v>
      </c>
      <c r="K44" s="77">
        <f t="shared" si="0"/>
        <v>0</v>
      </c>
    </row>
    <row r="45" spans="2:11" ht="15" customHeight="1">
      <c r="B45" s="67">
        <v>39</v>
      </c>
      <c r="C45" s="74" t="s">
        <v>124</v>
      </c>
      <c r="D45" s="74" t="s">
        <v>124</v>
      </c>
      <c r="E45" s="88" t="s">
        <v>453</v>
      </c>
      <c r="F45" s="89"/>
      <c r="G45" s="67">
        <v>1</v>
      </c>
      <c r="H45" s="75"/>
      <c r="I45" s="76"/>
      <c r="J45" s="77">
        <f t="shared" si="1"/>
        <v>0</v>
      </c>
      <c r="K45" s="77">
        <f t="shared" si="0"/>
        <v>0</v>
      </c>
    </row>
    <row r="46" spans="2:11" ht="15" customHeight="1">
      <c r="B46" s="67">
        <v>40</v>
      </c>
      <c r="C46" s="74" t="s">
        <v>124</v>
      </c>
      <c r="D46" s="74" t="s">
        <v>124</v>
      </c>
      <c r="E46" s="88" t="s">
        <v>511</v>
      </c>
      <c r="F46" s="89"/>
      <c r="G46" s="67">
        <v>1</v>
      </c>
      <c r="H46" s="75"/>
      <c r="I46" s="76"/>
      <c r="J46" s="77">
        <f t="shared" si="1"/>
        <v>0</v>
      </c>
      <c r="K46" s="77">
        <f t="shared" si="0"/>
        <v>0</v>
      </c>
    </row>
    <row r="47" spans="2:11" ht="15" customHeight="1">
      <c r="B47" s="67">
        <v>41</v>
      </c>
      <c r="C47" s="74" t="s">
        <v>124</v>
      </c>
      <c r="D47" s="74" t="s">
        <v>124</v>
      </c>
      <c r="E47" s="88" t="s">
        <v>512</v>
      </c>
      <c r="F47" s="89"/>
      <c r="G47" s="67">
        <v>1</v>
      </c>
      <c r="H47" s="75"/>
      <c r="I47" s="76"/>
      <c r="J47" s="77">
        <f t="shared" si="1"/>
        <v>0</v>
      </c>
      <c r="K47" s="77">
        <f t="shared" si="0"/>
        <v>0</v>
      </c>
    </row>
    <row r="48" spans="2:11" ht="15" customHeight="1">
      <c r="B48" s="67">
        <v>42</v>
      </c>
      <c r="C48" s="74" t="s">
        <v>124</v>
      </c>
      <c r="D48" s="74" t="s">
        <v>124</v>
      </c>
      <c r="E48" s="88" t="s">
        <v>492</v>
      </c>
      <c r="F48" s="89"/>
      <c r="G48" s="67">
        <v>1</v>
      </c>
      <c r="H48" s="75"/>
      <c r="I48" s="76"/>
      <c r="J48" s="77">
        <f t="shared" si="1"/>
        <v>0</v>
      </c>
      <c r="K48" s="77">
        <f t="shared" si="0"/>
        <v>0</v>
      </c>
    </row>
    <row r="49" spans="2:11" ht="15" customHeight="1">
      <c r="B49" s="67">
        <v>43</v>
      </c>
      <c r="C49" s="74" t="s">
        <v>124</v>
      </c>
      <c r="D49" s="74" t="s">
        <v>124</v>
      </c>
      <c r="E49" s="88" t="s">
        <v>494</v>
      </c>
      <c r="F49" s="89"/>
      <c r="G49" s="67">
        <v>1</v>
      </c>
      <c r="H49" s="75"/>
      <c r="I49" s="76"/>
      <c r="J49" s="77">
        <f t="shared" si="1"/>
        <v>0</v>
      </c>
      <c r="K49" s="77">
        <f t="shared" si="0"/>
        <v>0</v>
      </c>
    </row>
    <row r="50" spans="2:11" ht="15" customHeight="1">
      <c r="B50" s="67">
        <v>44</v>
      </c>
      <c r="C50" s="74" t="s">
        <v>124</v>
      </c>
      <c r="D50" s="74" t="s">
        <v>124</v>
      </c>
      <c r="E50" s="88" t="s">
        <v>513</v>
      </c>
      <c r="F50" s="89"/>
      <c r="G50" s="67">
        <v>1</v>
      </c>
      <c r="H50" s="75"/>
      <c r="I50" s="76"/>
      <c r="J50" s="77">
        <f t="shared" si="1"/>
        <v>0</v>
      </c>
      <c r="K50" s="77">
        <f t="shared" si="0"/>
        <v>0</v>
      </c>
    </row>
    <row r="51" spans="2:11" ht="15" customHeight="1">
      <c r="B51" s="67">
        <v>45</v>
      </c>
      <c r="C51" s="74" t="s">
        <v>124</v>
      </c>
      <c r="D51" s="74" t="s">
        <v>124</v>
      </c>
      <c r="E51" s="88" t="s">
        <v>514</v>
      </c>
      <c r="F51" s="89"/>
      <c r="G51" s="67">
        <v>1</v>
      </c>
      <c r="H51" s="75"/>
      <c r="I51" s="76"/>
      <c r="J51" s="77">
        <f t="shared" si="1"/>
        <v>0</v>
      </c>
      <c r="K51" s="77">
        <f t="shared" si="0"/>
        <v>0</v>
      </c>
    </row>
    <row r="52" spans="2:11" ht="15" customHeight="1">
      <c r="B52" s="67">
        <v>46</v>
      </c>
      <c r="C52" s="74" t="s">
        <v>124</v>
      </c>
      <c r="D52" s="74" t="s">
        <v>124</v>
      </c>
      <c r="E52" s="88" t="s">
        <v>515</v>
      </c>
      <c r="F52" s="89"/>
      <c r="G52" s="67">
        <v>1</v>
      </c>
      <c r="H52" s="75"/>
      <c r="I52" s="76"/>
      <c r="J52" s="77">
        <f t="shared" si="1"/>
        <v>0</v>
      </c>
      <c r="K52" s="77">
        <f t="shared" si="0"/>
        <v>0</v>
      </c>
    </row>
    <row r="53" spans="2:11" ht="15" customHeight="1">
      <c r="B53" s="67">
        <v>47</v>
      </c>
      <c r="C53" s="74" t="s">
        <v>124</v>
      </c>
      <c r="D53" s="74" t="s">
        <v>124</v>
      </c>
      <c r="E53" s="88" t="s">
        <v>516</v>
      </c>
      <c r="F53" s="89"/>
      <c r="G53" s="67">
        <v>1</v>
      </c>
      <c r="H53" s="75"/>
      <c r="I53" s="76"/>
      <c r="J53" s="77">
        <f t="shared" si="1"/>
        <v>0</v>
      </c>
      <c r="K53" s="77">
        <f t="shared" si="0"/>
        <v>0</v>
      </c>
    </row>
    <row r="54" spans="2:11" ht="15" customHeight="1">
      <c r="B54" s="67">
        <v>48</v>
      </c>
      <c r="C54" s="74" t="s">
        <v>124</v>
      </c>
      <c r="D54" s="74" t="s">
        <v>124</v>
      </c>
      <c r="E54" s="88" t="s">
        <v>454</v>
      </c>
      <c r="F54" s="89"/>
      <c r="G54" s="67">
        <v>1</v>
      </c>
      <c r="H54" s="75"/>
      <c r="I54" s="76"/>
      <c r="J54" s="77">
        <f t="shared" si="1"/>
        <v>0</v>
      </c>
      <c r="K54" s="77">
        <f t="shared" si="0"/>
        <v>0</v>
      </c>
    </row>
    <row r="55" spans="2:11" ht="15" customHeight="1">
      <c r="B55" s="67">
        <v>49</v>
      </c>
      <c r="C55" s="74" t="s">
        <v>124</v>
      </c>
      <c r="D55" s="74" t="s">
        <v>124</v>
      </c>
      <c r="E55" s="88" t="s">
        <v>204</v>
      </c>
      <c r="F55" s="89"/>
      <c r="G55" s="67">
        <v>1</v>
      </c>
      <c r="H55" s="75"/>
      <c r="I55" s="76"/>
      <c r="J55" s="77">
        <f t="shared" si="1"/>
        <v>0</v>
      </c>
      <c r="K55" s="77">
        <f t="shared" si="0"/>
        <v>0</v>
      </c>
    </row>
    <row r="56" spans="2:11" ht="15" customHeight="1">
      <c r="B56" s="67">
        <v>50</v>
      </c>
      <c r="C56" s="74" t="s">
        <v>124</v>
      </c>
      <c r="D56" s="74" t="s">
        <v>124</v>
      </c>
      <c r="E56" s="90" t="s">
        <v>517</v>
      </c>
      <c r="F56" s="89"/>
      <c r="G56" s="67">
        <v>1</v>
      </c>
      <c r="H56" s="75"/>
      <c r="I56" s="76"/>
      <c r="J56" s="77">
        <f t="shared" si="1"/>
        <v>0</v>
      </c>
      <c r="K56" s="77">
        <f t="shared" si="0"/>
        <v>0</v>
      </c>
    </row>
    <row r="57" spans="2:11" ht="15" customHeight="1">
      <c r="B57" s="67">
        <v>41</v>
      </c>
      <c r="C57" s="74" t="s">
        <v>124</v>
      </c>
      <c r="D57" s="74" t="s">
        <v>124</v>
      </c>
      <c r="E57" s="88" t="s">
        <v>455</v>
      </c>
      <c r="F57" s="89"/>
      <c r="G57" s="67">
        <v>1</v>
      </c>
      <c r="H57" s="75"/>
      <c r="I57" s="76"/>
      <c r="J57" s="77">
        <f t="shared" si="1"/>
        <v>0</v>
      </c>
      <c r="K57" s="77">
        <f t="shared" si="0"/>
        <v>0</v>
      </c>
    </row>
    <row r="58" spans="2:11" ht="15" customHeight="1">
      <c r="B58" s="67">
        <v>52</v>
      </c>
      <c r="C58" s="74" t="s">
        <v>124</v>
      </c>
      <c r="D58" s="74" t="s">
        <v>124</v>
      </c>
      <c r="E58" s="88" t="s">
        <v>518</v>
      </c>
      <c r="F58" s="89"/>
      <c r="G58" s="67">
        <v>1</v>
      </c>
      <c r="H58" s="75"/>
      <c r="I58" s="76"/>
      <c r="J58" s="77">
        <f t="shared" si="1"/>
        <v>0</v>
      </c>
      <c r="K58" s="77">
        <f t="shared" si="0"/>
        <v>0</v>
      </c>
    </row>
    <row r="59" spans="2:11" ht="15" customHeight="1">
      <c r="B59" s="67">
        <v>53</v>
      </c>
      <c r="C59" s="74" t="s">
        <v>124</v>
      </c>
      <c r="D59" s="74" t="s">
        <v>124</v>
      </c>
      <c r="E59" s="88" t="s">
        <v>480</v>
      </c>
      <c r="F59" s="89"/>
      <c r="G59" s="67">
        <v>1</v>
      </c>
      <c r="H59" s="75"/>
      <c r="I59" s="76"/>
      <c r="J59" s="77">
        <f t="shared" si="1"/>
        <v>0</v>
      </c>
      <c r="K59" s="77">
        <f t="shared" si="0"/>
        <v>0</v>
      </c>
    </row>
    <row r="60" spans="2:11" ht="15" customHeight="1">
      <c r="B60" s="67">
        <v>54</v>
      </c>
      <c r="C60" s="74" t="s">
        <v>124</v>
      </c>
      <c r="D60" s="74" t="s">
        <v>124</v>
      </c>
      <c r="E60" s="88" t="s">
        <v>456</v>
      </c>
      <c r="F60" s="89"/>
      <c r="G60" s="67">
        <v>1</v>
      </c>
      <c r="H60" s="75"/>
      <c r="I60" s="76"/>
      <c r="J60" s="77">
        <f t="shared" si="1"/>
        <v>0</v>
      </c>
      <c r="K60" s="77">
        <f t="shared" si="0"/>
        <v>0</v>
      </c>
    </row>
    <row r="61" spans="2:11" ht="15" customHeight="1">
      <c r="B61" s="67">
        <v>55</v>
      </c>
      <c r="C61" s="74" t="s">
        <v>124</v>
      </c>
      <c r="D61" s="74" t="s">
        <v>124</v>
      </c>
      <c r="E61" s="88" t="s">
        <v>519</v>
      </c>
      <c r="F61" s="89"/>
      <c r="G61" s="67">
        <v>1</v>
      </c>
      <c r="H61" s="75"/>
      <c r="I61" s="76"/>
      <c r="J61" s="77">
        <f t="shared" si="1"/>
        <v>0</v>
      </c>
      <c r="K61" s="77">
        <f t="shared" si="0"/>
        <v>0</v>
      </c>
    </row>
    <row r="62" spans="2:11" ht="15" customHeight="1">
      <c r="B62" s="67">
        <v>56</v>
      </c>
      <c r="C62" s="74" t="s">
        <v>124</v>
      </c>
      <c r="D62" s="74" t="s">
        <v>124</v>
      </c>
      <c r="E62" s="88" t="s">
        <v>495</v>
      </c>
      <c r="F62" s="89"/>
      <c r="G62" s="67">
        <v>1</v>
      </c>
      <c r="H62" s="75"/>
      <c r="I62" s="76"/>
      <c r="J62" s="77">
        <f t="shared" si="1"/>
        <v>0</v>
      </c>
      <c r="K62" s="77">
        <f t="shared" si="0"/>
        <v>0</v>
      </c>
    </row>
    <row r="63" spans="2:11" ht="15" customHeight="1">
      <c r="B63" s="67">
        <v>57</v>
      </c>
      <c r="C63" s="74" t="s">
        <v>124</v>
      </c>
      <c r="D63" s="74" t="s">
        <v>124</v>
      </c>
      <c r="E63" s="88" t="s">
        <v>520</v>
      </c>
      <c r="F63" s="89"/>
      <c r="G63" s="67">
        <v>1</v>
      </c>
      <c r="H63" s="75"/>
      <c r="I63" s="76"/>
      <c r="J63" s="77">
        <f t="shared" si="1"/>
        <v>0</v>
      </c>
      <c r="K63" s="77">
        <f t="shared" si="0"/>
        <v>0</v>
      </c>
    </row>
    <row r="64" spans="2:11" ht="15" customHeight="1">
      <c r="B64" s="67">
        <v>58</v>
      </c>
      <c r="C64" s="74" t="s">
        <v>124</v>
      </c>
      <c r="D64" s="74" t="s">
        <v>124</v>
      </c>
      <c r="E64" s="88" t="s">
        <v>496</v>
      </c>
      <c r="F64" s="89"/>
      <c r="G64" s="67">
        <v>1</v>
      </c>
      <c r="H64" s="75"/>
      <c r="I64" s="76"/>
      <c r="J64" s="77">
        <f t="shared" si="1"/>
        <v>0</v>
      </c>
      <c r="K64" s="77">
        <f t="shared" si="0"/>
        <v>0</v>
      </c>
    </row>
    <row r="65" spans="2:11" ht="15" customHeight="1">
      <c r="B65" s="67">
        <v>59</v>
      </c>
      <c r="C65" s="74" t="s">
        <v>125</v>
      </c>
      <c r="D65" s="74" t="s">
        <v>126</v>
      </c>
      <c r="E65" s="88" t="s">
        <v>457</v>
      </c>
      <c r="F65" s="89"/>
      <c r="G65" s="67">
        <v>1</v>
      </c>
      <c r="H65" s="75"/>
      <c r="I65" s="76"/>
      <c r="J65" s="77">
        <f t="shared" si="1"/>
        <v>0</v>
      </c>
      <c r="K65" s="77">
        <f t="shared" si="0"/>
        <v>0</v>
      </c>
    </row>
    <row r="66" spans="2:11" ht="15" customHeight="1">
      <c r="B66" s="67">
        <v>60</v>
      </c>
      <c r="C66" s="74" t="s">
        <v>125</v>
      </c>
      <c r="D66" s="74" t="s">
        <v>339</v>
      </c>
      <c r="E66" s="88" t="s">
        <v>521</v>
      </c>
      <c r="F66" s="89"/>
      <c r="G66" s="67">
        <v>1</v>
      </c>
      <c r="H66" s="75"/>
      <c r="I66" s="76"/>
      <c r="J66" s="77">
        <f t="shared" si="1"/>
        <v>0</v>
      </c>
      <c r="K66" s="77">
        <f t="shared" si="0"/>
        <v>0</v>
      </c>
    </row>
    <row r="67" spans="2:11" ht="15" customHeight="1">
      <c r="B67" s="67">
        <v>61</v>
      </c>
      <c r="C67" s="74" t="s">
        <v>125</v>
      </c>
      <c r="D67" s="74" t="s">
        <v>126</v>
      </c>
      <c r="E67" s="88" t="s">
        <v>522</v>
      </c>
      <c r="F67" s="89"/>
      <c r="G67" s="67">
        <v>1</v>
      </c>
      <c r="H67" s="75"/>
      <c r="I67" s="76"/>
      <c r="J67" s="77">
        <f t="shared" si="1"/>
        <v>0</v>
      </c>
      <c r="K67" s="77">
        <f t="shared" si="0"/>
        <v>0</v>
      </c>
    </row>
    <row r="68" spans="2:11" ht="15" customHeight="1">
      <c r="B68" s="67">
        <v>62</v>
      </c>
      <c r="C68" s="74" t="s">
        <v>125</v>
      </c>
      <c r="D68" s="74" t="s">
        <v>126</v>
      </c>
      <c r="E68" s="88" t="s">
        <v>287</v>
      </c>
      <c r="F68" s="89"/>
      <c r="G68" s="67">
        <v>1</v>
      </c>
      <c r="H68" s="75"/>
      <c r="I68" s="76"/>
      <c r="J68" s="77">
        <f t="shared" si="1"/>
        <v>0</v>
      </c>
      <c r="K68" s="77">
        <f t="shared" si="0"/>
        <v>0</v>
      </c>
    </row>
    <row r="69" spans="2:11" ht="15" customHeight="1">
      <c r="B69" s="67">
        <v>63</v>
      </c>
      <c r="C69" s="74" t="s">
        <v>125</v>
      </c>
      <c r="D69" s="74" t="s">
        <v>340</v>
      </c>
      <c r="E69" s="88" t="s">
        <v>497</v>
      </c>
      <c r="F69" s="89"/>
      <c r="G69" s="67">
        <v>1</v>
      </c>
      <c r="H69" s="75"/>
      <c r="I69" s="76"/>
      <c r="J69" s="77">
        <f t="shared" si="1"/>
        <v>0</v>
      </c>
      <c r="K69" s="77">
        <f t="shared" si="0"/>
        <v>0</v>
      </c>
    </row>
    <row r="70" spans="2:11" ht="15" customHeight="1">
      <c r="B70" s="67">
        <v>64</v>
      </c>
      <c r="C70" s="74" t="s">
        <v>125</v>
      </c>
      <c r="D70" s="74" t="s">
        <v>341</v>
      </c>
      <c r="E70" s="88" t="s">
        <v>523</v>
      </c>
      <c r="F70" s="89"/>
      <c r="G70" s="67">
        <v>1</v>
      </c>
      <c r="H70" s="75"/>
      <c r="I70" s="76"/>
      <c r="J70" s="77">
        <f t="shared" si="1"/>
        <v>0</v>
      </c>
      <c r="K70" s="77">
        <f t="shared" si="0"/>
        <v>0</v>
      </c>
    </row>
    <row r="71" spans="2:11" ht="15" customHeight="1">
      <c r="B71" s="67">
        <v>66</v>
      </c>
      <c r="C71" s="74" t="s">
        <v>125</v>
      </c>
      <c r="D71" s="74" t="s">
        <v>342</v>
      </c>
      <c r="E71" s="88" t="s">
        <v>485</v>
      </c>
      <c r="F71" s="89"/>
      <c r="G71" s="67">
        <v>1</v>
      </c>
      <c r="H71" s="75"/>
      <c r="I71" s="76"/>
      <c r="J71" s="77">
        <f t="shared" si="1"/>
        <v>0</v>
      </c>
      <c r="K71" s="77">
        <f t="shared" si="0"/>
        <v>0</v>
      </c>
    </row>
    <row r="72" spans="2:11" ht="15" customHeight="1">
      <c r="B72" s="67">
        <v>67</v>
      </c>
      <c r="C72" s="74" t="s">
        <v>125</v>
      </c>
      <c r="D72" s="74" t="s">
        <v>126</v>
      </c>
      <c r="E72" s="88" t="s">
        <v>589</v>
      </c>
      <c r="F72" s="89"/>
      <c r="G72" s="67">
        <v>1</v>
      </c>
      <c r="H72" s="75"/>
      <c r="I72" s="76"/>
      <c r="J72" s="77">
        <f t="shared" si="1"/>
        <v>0</v>
      </c>
      <c r="K72" s="77">
        <f t="shared" si="0"/>
        <v>0</v>
      </c>
    </row>
    <row r="73" spans="2:11" ht="15" customHeight="1">
      <c r="B73" s="67">
        <v>69</v>
      </c>
      <c r="C73" s="74" t="s">
        <v>127</v>
      </c>
      <c r="D73" s="74" t="s">
        <v>343</v>
      </c>
      <c r="E73" s="88" t="s">
        <v>524</v>
      </c>
      <c r="F73" s="89"/>
      <c r="G73" s="67">
        <v>1</v>
      </c>
      <c r="H73" s="75"/>
      <c r="I73" s="76"/>
      <c r="J73" s="77">
        <f t="shared" si="1"/>
        <v>0</v>
      </c>
      <c r="K73" s="77">
        <f t="shared" si="0"/>
        <v>0</v>
      </c>
    </row>
    <row r="74" spans="2:11" ht="15" customHeight="1">
      <c r="B74" s="67">
        <v>70</v>
      </c>
      <c r="C74" s="74" t="s">
        <v>127</v>
      </c>
      <c r="D74" s="74" t="s">
        <v>129</v>
      </c>
      <c r="E74" s="88" t="s">
        <v>98</v>
      </c>
      <c r="F74" s="89"/>
      <c r="G74" s="67">
        <v>1</v>
      </c>
      <c r="H74" s="75"/>
      <c r="I74" s="76"/>
      <c r="J74" s="77">
        <f t="shared" si="1"/>
        <v>0</v>
      </c>
      <c r="K74" s="77">
        <f t="shared" si="0"/>
        <v>0</v>
      </c>
    </row>
    <row r="75" spans="2:11" ht="15" customHeight="1">
      <c r="B75" s="67">
        <v>71</v>
      </c>
      <c r="C75" s="74" t="s">
        <v>127</v>
      </c>
      <c r="D75" s="74" t="s">
        <v>344</v>
      </c>
      <c r="E75" s="88" t="s">
        <v>473</v>
      </c>
      <c r="F75" s="89"/>
      <c r="G75" s="67">
        <v>1</v>
      </c>
      <c r="H75" s="75"/>
      <c r="I75" s="76"/>
      <c r="J75" s="77">
        <f t="shared" si="1"/>
        <v>0</v>
      </c>
      <c r="K75" s="77">
        <f t="shared" si="0"/>
        <v>0</v>
      </c>
    </row>
    <row r="76" spans="2:11" ht="15" customHeight="1">
      <c r="B76" s="67">
        <v>72</v>
      </c>
      <c r="C76" s="74" t="s">
        <v>127</v>
      </c>
      <c r="D76" s="74" t="s">
        <v>131</v>
      </c>
      <c r="E76" s="88" t="s">
        <v>525</v>
      </c>
      <c r="F76" s="89"/>
      <c r="G76" s="67">
        <v>1</v>
      </c>
      <c r="H76" s="75"/>
      <c r="I76" s="76"/>
      <c r="J76" s="77">
        <f t="shared" si="1"/>
        <v>0</v>
      </c>
      <c r="K76" s="77">
        <f t="shared" si="0"/>
        <v>0</v>
      </c>
    </row>
    <row r="77" spans="2:11" ht="15" customHeight="1">
      <c r="B77" s="67">
        <v>73</v>
      </c>
      <c r="C77" s="74" t="s">
        <v>127</v>
      </c>
      <c r="D77" s="74" t="s">
        <v>160</v>
      </c>
      <c r="E77" s="88" t="s">
        <v>458</v>
      </c>
      <c r="F77" s="89"/>
      <c r="G77" s="67">
        <v>1</v>
      </c>
      <c r="H77" s="75"/>
      <c r="I77" s="76"/>
      <c r="J77" s="77">
        <f t="shared" si="1"/>
        <v>0</v>
      </c>
      <c r="K77" s="77">
        <f t="shared" si="0"/>
        <v>0</v>
      </c>
    </row>
    <row r="78" spans="2:11" ht="15" customHeight="1">
      <c r="B78" s="67">
        <v>74</v>
      </c>
      <c r="C78" s="74" t="s">
        <v>127</v>
      </c>
      <c r="D78" s="74" t="s">
        <v>345</v>
      </c>
      <c r="E78" s="88" t="s">
        <v>431</v>
      </c>
      <c r="F78" s="89"/>
      <c r="G78" s="67">
        <v>1</v>
      </c>
      <c r="H78" s="75"/>
      <c r="I78" s="76"/>
      <c r="J78" s="77">
        <f t="shared" si="1"/>
        <v>0</v>
      </c>
      <c r="K78" s="77">
        <f t="shared" si="0"/>
        <v>0</v>
      </c>
    </row>
    <row r="79" spans="2:11" ht="15" customHeight="1">
      <c r="B79" s="67">
        <v>76</v>
      </c>
      <c r="C79" s="74" t="s">
        <v>127</v>
      </c>
      <c r="D79" s="74" t="s">
        <v>346</v>
      </c>
      <c r="E79" s="88" t="s">
        <v>610</v>
      </c>
      <c r="F79" s="89"/>
      <c r="G79" s="67">
        <v>1</v>
      </c>
      <c r="H79" s="75"/>
      <c r="I79" s="76"/>
      <c r="J79" s="77">
        <f t="shared" si="1"/>
        <v>0</v>
      </c>
      <c r="K79" s="77">
        <f t="shared" si="0"/>
        <v>0</v>
      </c>
    </row>
    <row r="80" spans="2:11" ht="15" customHeight="1">
      <c r="B80" s="67">
        <v>77</v>
      </c>
      <c r="C80" s="74" t="s">
        <v>127</v>
      </c>
      <c r="D80" s="74" t="s">
        <v>347</v>
      </c>
      <c r="E80" s="88" t="s">
        <v>611</v>
      </c>
      <c r="F80" s="89"/>
      <c r="G80" s="67">
        <v>1</v>
      </c>
      <c r="H80" s="75"/>
      <c r="I80" s="76"/>
      <c r="J80" s="77">
        <f t="shared" si="1"/>
        <v>0</v>
      </c>
      <c r="K80" s="77">
        <f t="shared" si="0"/>
        <v>0</v>
      </c>
    </row>
    <row r="81" spans="2:11" ht="15" customHeight="1">
      <c r="B81" s="67">
        <v>78</v>
      </c>
      <c r="C81" s="74" t="s">
        <v>127</v>
      </c>
      <c r="D81" s="74" t="s">
        <v>130</v>
      </c>
      <c r="E81" s="88" t="s">
        <v>432</v>
      </c>
      <c r="F81" s="89"/>
      <c r="G81" s="67">
        <v>1</v>
      </c>
      <c r="H81" s="75"/>
      <c r="I81" s="76"/>
      <c r="J81" s="77">
        <f t="shared" si="1"/>
        <v>0</v>
      </c>
      <c r="K81" s="77">
        <f t="shared" si="0"/>
        <v>0</v>
      </c>
    </row>
    <row r="82" spans="2:11" ht="15" customHeight="1">
      <c r="B82" s="67">
        <v>79</v>
      </c>
      <c r="C82" s="74" t="s">
        <v>127</v>
      </c>
      <c r="D82" s="74" t="s">
        <v>128</v>
      </c>
      <c r="E82" s="88" t="s">
        <v>459</v>
      </c>
      <c r="F82" s="89"/>
      <c r="G82" s="67">
        <v>1</v>
      </c>
      <c r="H82" s="75"/>
      <c r="I82" s="76"/>
      <c r="J82" s="77">
        <f t="shared" si="1"/>
        <v>0</v>
      </c>
      <c r="K82" s="77">
        <f t="shared" si="0"/>
        <v>0</v>
      </c>
    </row>
    <row r="83" spans="2:11" ht="15" customHeight="1">
      <c r="B83" s="67">
        <v>80</v>
      </c>
      <c r="C83" s="74" t="s">
        <v>127</v>
      </c>
      <c r="D83" s="74" t="s">
        <v>128</v>
      </c>
      <c r="E83" s="88" t="s">
        <v>526</v>
      </c>
      <c r="F83" s="89"/>
      <c r="G83" s="67">
        <v>1</v>
      </c>
      <c r="H83" s="75"/>
      <c r="I83" s="76"/>
      <c r="J83" s="77">
        <f t="shared" si="1"/>
        <v>0</v>
      </c>
      <c r="K83" s="77">
        <f t="shared" si="0"/>
        <v>0</v>
      </c>
    </row>
    <row r="84" spans="2:11" ht="15" customHeight="1">
      <c r="B84" s="67">
        <v>85</v>
      </c>
      <c r="C84" s="74" t="s">
        <v>127</v>
      </c>
      <c r="D84" s="74" t="s">
        <v>128</v>
      </c>
      <c r="E84" s="88" t="s">
        <v>433</v>
      </c>
      <c r="F84" s="89"/>
      <c r="G84" s="67">
        <v>1</v>
      </c>
      <c r="H84" s="75"/>
      <c r="I84" s="76"/>
      <c r="J84" s="77">
        <f t="shared" si="1"/>
        <v>0</v>
      </c>
      <c r="K84" s="77">
        <f t="shared" ref="K84:K91" si="2">+J84*G84</f>
        <v>0</v>
      </c>
    </row>
    <row r="85" spans="2:11" ht="15" customHeight="1">
      <c r="B85" s="67">
        <v>87</v>
      </c>
      <c r="C85" s="74" t="s">
        <v>132</v>
      </c>
      <c r="D85" s="74" t="s">
        <v>348</v>
      </c>
      <c r="E85" s="88" t="s">
        <v>474</v>
      </c>
      <c r="F85" s="89"/>
      <c r="G85" s="67">
        <v>1</v>
      </c>
      <c r="H85" s="75"/>
      <c r="I85" s="76"/>
      <c r="J85" s="77">
        <f t="shared" ref="J85:J91" si="3">+ROUND(H85*(1+I85),0)</f>
        <v>0</v>
      </c>
      <c r="K85" s="77">
        <f t="shared" si="2"/>
        <v>0</v>
      </c>
    </row>
    <row r="86" spans="2:11" ht="15" customHeight="1">
      <c r="B86" s="67">
        <v>88</v>
      </c>
      <c r="C86" s="74" t="s">
        <v>132</v>
      </c>
      <c r="D86" s="74" t="s">
        <v>133</v>
      </c>
      <c r="E86" s="88" t="s">
        <v>590</v>
      </c>
      <c r="F86" s="89"/>
      <c r="G86" s="67">
        <v>1</v>
      </c>
      <c r="H86" s="75"/>
      <c r="I86" s="76"/>
      <c r="J86" s="77">
        <f t="shared" si="3"/>
        <v>0</v>
      </c>
      <c r="K86" s="77">
        <f t="shared" si="2"/>
        <v>0</v>
      </c>
    </row>
    <row r="87" spans="2:11" ht="15" customHeight="1">
      <c r="B87" s="67">
        <v>89</v>
      </c>
      <c r="C87" s="74" t="s">
        <v>132</v>
      </c>
      <c r="D87" s="74" t="s">
        <v>133</v>
      </c>
      <c r="E87" s="88" t="s">
        <v>434</v>
      </c>
      <c r="F87" s="89"/>
      <c r="G87" s="67">
        <v>1</v>
      </c>
      <c r="H87" s="75"/>
      <c r="I87" s="76"/>
      <c r="J87" s="77">
        <f t="shared" si="3"/>
        <v>0</v>
      </c>
      <c r="K87" s="77">
        <f t="shared" si="2"/>
        <v>0</v>
      </c>
    </row>
    <row r="88" spans="2:11" ht="15" customHeight="1">
      <c r="B88" s="67">
        <v>90</v>
      </c>
      <c r="C88" s="74" t="s">
        <v>132</v>
      </c>
      <c r="D88" s="74" t="s">
        <v>349</v>
      </c>
      <c r="E88" s="88" t="s">
        <v>435</v>
      </c>
      <c r="F88" s="89"/>
      <c r="G88" s="67">
        <v>1</v>
      </c>
      <c r="H88" s="75"/>
      <c r="I88" s="76"/>
      <c r="J88" s="77">
        <f t="shared" si="3"/>
        <v>0</v>
      </c>
      <c r="K88" s="77">
        <f t="shared" si="2"/>
        <v>0</v>
      </c>
    </row>
    <row r="89" spans="2:11" ht="15" customHeight="1">
      <c r="B89" s="67">
        <v>91</v>
      </c>
      <c r="C89" s="74" t="s">
        <v>132</v>
      </c>
      <c r="D89" s="74" t="s">
        <v>350</v>
      </c>
      <c r="E89" s="88" t="s">
        <v>460</v>
      </c>
      <c r="F89" s="89"/>
      <c r="G89" s="67">
        <v>1</v>
      </c>
      <c r="H89" s="75"/>
      <c r="I89" s="76"/>
      <c r="J89" s="77">
        <f t="shared" si="3"/>
        <v>0</v>
      </c>
      <c r="K89" s="77">
        <f t="shared" si="2"/>
        <v>0</v>
      </c>
    </row>
    <row r="90" spans="2:11" ht="15" customHeight="1">
      <c r="B90" s="67">
        <v>92</v>
      </c>
      <c r="C90" s="74" t="s">
        <v>132</v>
      </c>
      <c r="D90" s="74"/>
      <c r="E90" s="88" t="s">
        <v>100</v>
      </c>
      <c r="F90" s="89"/>
      <c r="G90" s="67">
        <v>1</v>
      </c>
      <c r="H90" s="75"/>
      <c r="I90" s="76"/>
      <c r="J90" s="77">
        <f t="shared" si="3"/>
        <v>0</v>
      </c>
      <c r="K90" s="77">
        <f t="shared" si="2"/>
        <v>0</v>
      </c>
    </row>
    <row r="91" spans="2:11" ht="15" customHeight="1">
      <c r="B91" s="67">
        <v>93</v>
      </c>
      <c r="C91" s="74" t="s">
        <v>132</v>
      </c>
      <c r="D91" s="74" t="s">
        <v>351</v>
      </c>
      <c r="E91" s="88" t="s">
        <v>612</v>
      </c>
      <c r="F91" s="89"/>
      <c r="G91" s="67">
        <v>1</v>
      </c>
      <c r="H91" s="75"/>
      <c r="I91" s="76"/>
      <c r="J91" s="77">
        <f t="shared" si="3"/>
        <v>0</v>
      </c>
      <c r="K91" s="77">
        <f t="shared" si="2"/>
        <v>0</v>
      </c>
    </row>
    <row r="92" spans="2:11" ht="15" customHeight="1">
      <c r="B92" s="67">
        <v>94</v>
      </c>
      <c r="C92" s="74" t="s">
        <v>132</v>
      </c>
      <c r="D92" s="74" t="s">
        <v>133</v>
      </c>
      <c r="E92" s="88" t="s">
        <v>288</v>
      </c>
      <c r="F92" s="89"/>
      <c r="G92" s="67">
        <v>1</v>
      </c>
      <c r="H92" s="75"/>
      <c r="I92" s="76"/>
      <c r="J92" s="77">
        <f t="shared" ref="J92:J155" si="4">+ROUND(H92*(1+I92),0)</f>
        <v>0</v>
      </c>
      <c r="K92" s="77">
        <f t="shared" ref="K92:K155" si="5">+J92*G92</f>
        <v>0</v>
      </c>
    </row>
    <row r="93" spans="2:11" ht="15" customHeight="1">
      <c r="B93" s="67">
        <v>95</v>
      </c>
      <c r="C93" s="74" t="s">
        <v>132</v>
      </c>
      <c r="D93" s="74" t="s">
        <v>133</v>
      </c>
      <c r="E93" s="88" t="s">
        <v>436</v>
      </c>
      <c r="F93" s="89"/>
      <c r="G93" s="67">
        <v>1</v>
      </c>
      <c r="H93" s="75"/>
      <c r="I93" s="76"/>
      <c r="J93" s="77">
        <f t="shared" si="4"/>
        <v>0</v>
      </c>
      <c r="K93" s="77">
        <f t="shared" si="5"/>
        <v>0</v>
      </c>
    </row>
    <row r="94" spans="2:11" ht="15" customHeight="1">
      <c r="B94" s="67">
        <v>97</v>
      </c>
      <c r="C94" s="74" t="s">
        <v>134</v>
      </c>
      <c r="D94" s="74" t="s">
        <v>135</v>
      </c>
      <c r="E94" s="88" t="s">
        <v>527</v>
      </c>
      <c r="F94" s="89"/>
      <c r="G94" s="67">
        <v>1</v>
      </c>
      <c r="H94" s="75"/>
      <c r="I94" s="76"/>
      <c r="J94" s="77">
        <f t="shared" si="4"/>
        <v>0</v>
      </c>
      <c r="K94" s="77">
        <f t="shared" si="5"/>
        <v>0</v>
      </c>
    </row>
    <row r="95" spans="2:11" ht="15" customHeight="1">
      <c r="B95" s="67">
        <v>98</v>
      </c>
      <c r="C95" s="74" t="s">
        <v>134</v>
      </c>
      <c r="D95" s="74" t="s">
        <v>352</v>
      </c>
      <c r="E95" s="88" t="s">
        <v>613</v>
      </c>
      <c r="F95" s="89"/>
      <c r="G95" s="67">
        <v>1</v>
      </c>
      <c r="H95" s="75"/>
      <c r="I95" s="76"/>
      <c r="J95" s="77">
        <f t="shared" si="4"/>
        <v>0</v>
      </c>
      <c r="K95" s="77">
        <f t="shared" si="5"/>
        <v>0</v>
      </c>
    </row>
    <row r="96" spans="2:11" ht="15" customHeight="1">
      <c r="B96" s="67">
        <v>99</v>
      </c>
      <c r="C96" s="74" t="s">
        <v>134</v>
      </c>
      <c r="D96" s="74" t="s">
        <v>135</v>
      </c>
      <c r="E96" s="88" t="s">
        <v>528</v>
      </c>
      <c r="F96" s="89"/>
      <c r="G96" s="67">
        <v>1</v>
      </c>
      <c r="H96" s="75"/>
      <c r="I96" s="76"/>
      <c r="J96" s="77">
        <f t="shared" si="4"/>
        <v>0</v>
      </c>
      <c r="K96" s="77">
        <f t="shared" si="5"/>
        <v>0</v>
      </c>
    </row>
    <row r="97" spans="2:11" ht="15" customHeight="1">
      <c r="B97" s="67">
        <v>100</v>
      </c>
      <c r="C97" s="74" t="s">
        <v>134</v>
      </c>
      <c r="D97" s="74" t="s">
        <v>135</v>
      </c>
      <c r="E97" s="88" t="s">
        <v>596</v>
      </c>
      <c r="F97" s="89"/>
      <c r="G97" s="67">
        <v>1</v>
      </c>
      <c r="H97" s="75"/>
      <c r="I97" s="76"/>
      <c r="J97" s="77">
        <f t="shared" si="4"/>
        <v>0</v>
      </c>
      <c r="K97" s="77">
        <f t="shared" si="5"/>
        <v>0</v>
      </c>
    </row>
    <row r="98" spans="2:11" ht="15" customHeight="1">
      <c r="B98" s="67">
        <v>101</v>
      </c>
      <c r="C98" s="74" t="s">
        <v>134</v>
      </c>
      <c r="D98" s="74" t="s">
        <v>353</v>
      </c>
      <c r="E98" s="88" t="s">
        <v>289</v>
      </c>
      <c r="F98" s="89"/>
      <c r="G98" s="67">
        <v>1</v>
      </c>
      <c r="H98" s="75"/>
      <c r="I98" s="76"/>
      <c r="J98" s="77">
        <f t="shared" si="4"/>
        <v>0</v>
      </c>
      <c r="K98" s="77">
        <f t="shared" si="5"/>
        <v>0</v>
      </c>
    </row>
    <row r="99" spans="2:11" ht="15" customHeight="1">
      <c r="B99" s="67">
        <v>102</v>
      </c>
      <c r="C99" s="74" t="s">
        <v>134</v>
      </c>
      <c r="D99" s="74" t="s">
        <v>135</v>
      </c>
      <c r="E99" s="88" t="s">
        <v>596</v>
      </c>
      <c r="F99" s="89"/>
      <c r="G99" s="67">
        <v>1</v>
      </c>
      <c r="H99" s="75"/>
      <c r="I99" s="76"/>
      <c r="J99" s="77">
        <f t="shared" si="4"/>
        <v>0</v>
      </c>
      <c r="K99" s="77">
        <f t="shared" si="5"/>
        <v>0</v>
      </c>
    </row>
    <row r="100" spans="2:11" ht="15" customHeight="1">
      <c r="B100" s="67">
        <v>104</v>
      </c>
      <c r="C100" s="74" t="s">
        <v>136</v>
      </c>
      <c r="D100" s="74" t="s">
        <v>138</v>
      </c>
      <c r="E100" s="88" t="s">
        <v>529</v>
      </c>
      <c r="F100" s="89"/>
      <c r="G100" s="67">
        <v>1</v>
      </c>
      <c r="H100" s="75"/>
      <c r="I100" s="76"/>
      <c r="J100" s="77">
        <f t="shared" si="4"/>
        <v>0</v>
      </c>
      <c r="K100" s="77">
        <f t="shared" si="5"/>
        <v>0</v>
      </c>
    </row>
    <row r="101" spans="2:11" ht="15" customHeight="1">
      <c r="B101" s="67">
        <v>105</v>
      </c>
      <c r="C101" s="74" t="s">
        <v>136</v>
      </c>
      <c r="D101" s="74" t="s">
        <v>354</v>
      </c>
      <c r="E101" s="88" t="s">
        <v>530</v>
      </c>
      <c r="F101" s="89"/>
      <c r="G101" s="67">
        <v>1</v>
      </c>
      <c r="H101" s="75"/>
      <c r="I101" s="76"/>
      <c r="J101" s="77">
        <f t="shared" si="4"/>
        <v>0</v>
      </c>
      <c r="K101" s="77">
        <f t="shared" si="5"/>
        <v>0</v>
      </c>
    </row>
    <row r="102" spans="2:11" ht="15" customHeight="1">
      <c r="B102" s="67">
        <v>106</v>
      </c>
      <c r="C102" s="74" t="s">
        <v>136</v>
      </c>
      <c r="D102" s="74" t="s">
        <v>137</v>
      </c>
      <c r="E102" s="88" t="s">
        <v>491</v>
      </c>
      <c r="F102" s="89"/>
      <c r="G102" s="67">
        <v>1</v>
      </c>
      <c r="H102" s="75"/>
      <c r="I102" s="76"/>
      <c r="J102" s="77">
        <f t="shared" si="4"/>
        <v>0</v>
      </c>
      <c r="K102" s="77">
        <f t="shared" si="5"/>
        <v>0</v>
      </c>
    </row>
    <row r="103" spans="2:11" ht="15" customHeight="1">
      <c r="B103" s="67">
        <v>108</v>
      </c>
      <c r="C103" s="74" t="s">
        <v>139</v>
      </c>
      <c r="D103" s="74" t="s">
        <v>355</v>
      </c>
      <c r="E103" s="88" t="s">
        <v>461</v>
      </c>
      <c r="F103" s="89"/>
      <c r="G103" s="67">
        <v>1</v>
      </c>
      <c r="H103" s="75"/>
      <c r="I103" s="76"/>
      <c r="J103" s="77">
        <f t="shared" si="4"/>
        <v>0</v>
      </c>
      <c r="K103" s="77">
        <f t="shared" si="5"/>
        <v>0</v>
      </c>
    </row>
    <row r="104" spans="2:11" ht="15" customHeight="1">
      <c r="B104" s="67">
        <v>109</v>
      </c>
      <c r="C104" s="74" t="s">
        <v>139</v>
      </c>
      <c r="D104" s="74" t="s">
        <v>140</v>
      </c>
      <c r="E104" s="88" t="s">
        <v>531</v>
      </c>
      <c r="F104" s="89"/>
      <c r="G104" s="67">
        <v>1</v>
      </c>
      <c r="H104" s="75"/>
      <c r="I104" s="76"/>
      <c r="J104" s="77">
        <f t="shared" si="4"/>
        <v>0</v>
      </c>
      <c r="K104" s="77">
        <f t="shared" si="5"/>
        <v>0</v>
      </c>
    </row>
    <row r="105" spans="2:11" ht="15" customHeight="1">
      <c r="B105" s="67">
        <v>110</v>
      </c>
      <c r="C105" s="74" t="s">
        <v>139</v>
      </c>
      <c r="D105" s="74" t="s">
        <v>356</v>
      </c>
      <c r="E105" s="88" t="s">
        <v>603</v>
      </c>
      <c r="F105" s="89"/>
      <c r="G105" s="67">
        <v>1</v>
      </c>
      <c r="H105" s="75"/>
      <c r="I105" s="76"/>
      <c r="J105" s="77">
        <f t="shared" si="4"/>
        <v>0</v>
      </c>
      <c r="K105" s="77">
        <f t="shared" si="5"/>
        <v>0</v>
      </c>
    </row>
    <row r="106" spans="2:11" ht="15" customHeight="1">
      <c r="B106" s="67">
        <v>111</v>
      </c>
      <c r="C106" s="74" t="s">
        <v>139</v>
      </c>
      <c r="D106" s="74" t="s">
        <v>125</v>
      </c>
      <c r="E106" s="88" t="s">
        <v>462</v>
      </c>
      <c r="F106" s="89"/>
      <c r="G106" s="67">
        <v>1</v>
      </c>
      <c r="H106" s="75"/>
      <c r="I106" s="76"/>
      <c r="J106" s="77">
        <f t="shared" si="4"/>
        <v>0</v>
      </c>
      <c r="K106" s="77">
        <f t="shared" si="5"/>
        <v>0</v>
      </c>
    </row>
    <row r="107" spans="2:11" ht="15" customHeight="1">
      <c r="B107" s="67">
        <v>112</v>
      </c>
      <c r="C107" s="74" t="s">
        <v>139</v>
      </c>
      <c r="D107" s="74" t="s">
        <v>357</v>
      </c>
      <c r="E107" s="88" t="s">
        <v>437</v>
      </c>
      <c r="F107" s="89"/>
      <c r="G107" s="67">
        <v>1</v>
      </c>
      <c r="H107" s="75"/>
      <c r="I107" s="76"/>
      <c r="J107" s="77">
        <f t="shared" si="4"/>
        <v>0</v>
      </c>
      <c r="K107" s="77">
        <f t="shared" si="5"/>
        <v>0</v>
      </c>
    </row>
    <row r="108" spans="2:11" ht="15" customHeight="1">
      <c r="B108" s="67">
        <v>113</v>
      </c>
      <c r="C108" s="74" t="s">
        <v>139</v>
      </c>
      <c r="D108" s="74" t="s">
        <v>140</v>
      </c>
      <c r="E108" s="88" t="s">
        <v>532</v>
      </c>
      <c r="F108" s="89"/>
      <c r="G108" s="67">
        <v>1</v>
      </c>
      <c r="H108" s="75"/>
      <c r="I108" s="76"/>
      <c r="J108" s="77">
        <f t="shared" si="4"/>
        <v>0</v>
      </c>
      <c r="K108" s="77">
        <f t="shared" si="5"/>
        <v>0</v>
      </c>
    </row>
    <row r="109" spans="2:11" ht="15" customHeight="1">
      <c r="B109" s="67">
        <v>114</v>
      </c>
      <c r="C109" s="74" t="s">
        <v>139</v>
      </c>
      <c r="D109" s="74" t="s">
        <v>358</v>
      </c>
      <c r="E109" s="88" t="s">
        <v>604</v>
      </c>
      <c r="F109" s="89"/>
      <c r="G109" s="67">
        <v>1</v>
      </c>
      <c r="H109" s="75"/>
      <c r="I109" s="76"/>
      <c r="J109" s="77">
        <f t="shared" si="4"/>
        <v>0</v>
      </c>
      <c r="K109" s="77">
        <f t="shared" si="5"/>
        <v>0</v>
      </c>
    </row>
    <row r="110" spans="2:11" ht="15" customHeight="1">
      <c r="B110" s="67">
        <v>115</v>
      </c>
      <c r="C110" s="74" t="s">
        <v>139</v>
      </c>
      <c r="D110" s="74" t="s">
        <v>140</v>
      </c>
      <c r="E110" s="88" t="s">
        <v>533</v>
      </c>
      <c r="F110" s="89"/>
      <c r="G110" s="67">
        <v>2</v>
      </c>
      <c r="H110" s="75"/>
      <c r="I110" s="76"/>
      <c r="J110" s="77">
        <f t="shared" si="4"/>
        <v>0</v>
      </c>
      <c r="K110" s="77">
        <f t="shared" si="5"/>
        <v>0</v>
      </c>
    </row>
    <row r="111" spans="2:11" ht="15" customHeight="1">
      <c r="B111" s="67">
        <v>117</v>
      </c>
      <c r="C111" s="74" t="s">
        <v>141</v>
      </c>
      <c r="D111" s="74" t="s">
        <v>359</v>
      </c>
      <c r="E111" s="88" t="s">
        <v>290</v>
      </c>
      <c r="F111" s="89"/>
      <c r="G111" s="67">
        <v>1</v>
      </c>
      <c r="H111" s="75"/>
      <c r="I111" s="76"/>
      <c r="J111" s="77">
        <f t="shared" si="4"/>
        <v>0</v>
      </c>
      <c r="K111" s="77">
        <f t="shared" si="5"/>
        <v>0</v>
      </c>
    </row>
    <row r="112" spans="2:11" ht="15" customHeight="1">
      <c r="B112" s="67">
        <v>118</v>
      </c>
      <c r="C112" s="74" t="s">
        <v>141</v>
      </c>
      <c r="D112" s="74" t="s">
        <v>360</v>
      </c>
      <c r="E112" s="88" t="s">
        <v>534</v>
      </c>
      <c r="F112" s="89"/>
      <c r="G112" s="67">
        <v>1</v>
      </c>
      <c r="H112" s="75"/>
      <c r="I112" s="76"/>
      <c r="J112" s="77">
        <f t="shared" si="4"/>
        <v>0</v>
      </c>
      <c r="K112" s="77">
        <f t="shared" si="5"/>
        <v>0</v>
      </c>
    </row>
    <row r="113" spans="2:11" ht="15" customHeight="1">
      <c r="B113" s="67">
        <v>119</v>
      </c>
      <c r="C113" s="74" t="s">
        <v>141</v>
      </c>
      <c r="D113" s="74" t="s">
        <v>142</v>
      </c>
      <c r="E113" s="88" t="s">
        <v>535</v>
      </c>
      <c r="F113" s="89"/>
      <c r="G113" s="67">
        <v>2</v>
      </c>
      <c r="H113" s="75"/>
      <c r="I113" s="76"/>
      <c r="J113" s="77">
        <f t="shared" si="4"/>
        <v>0</v>
      </c>
      <c r="K113" s="77">
        <f t="shared" si="5"/>
        <v>0</v>
      </c>
    </row>
    <row r="114" spans="2:11" ht="15" customHeight="1">
      <c r="B114" s="67">
        <v>120</v>
      </c>
      <c r="C114" s="74" t="s">
        <v>141</v>
      </c>
      <c r="D114" s="74" t="s">
        <v>361</v>
      </c>
      <c r="E114" s="88" t="s">
        <v>463</v>
      </c>
      <c r="F114" s="89"/>
      <c r="G114" s="67">
        <v>1</v>
      </c>
      <c r="H114" s="75"/>
      <c r="I114" s="76"/>
      <c r="J114" s="77">
        <f t="shared" si="4"/>
        <v>0</v>
      </c>
      <c r="K114" s="77">
        <f t="shared" si="5"/>
        <v>0</v>
      </c>
    </row>
    <row r="115" spans="2:11" ht="15" customHeight="1">
      <c r="B115" s="67">
        <v>121</v>
      </c>
      <c r="C115" s="74" t="s">
        <v>141</v>
      </c>
      <c r="D115" s="74" t="s">
        <v>362</v>
      </c>
      <c r="E115" s="88" t="s">
        <v>536</v>
      </c>
      <c r="F115" s="89"/>
      <c r="G115" s="67">
        <v>1</v>
      </c>
      <c r="H115" s="75"/>
      <c r="I115" s="76"/>
      <c r="J115" s="77">
        <f t="shared" si="4"/>
        <v>0</v>
      </c>
      <c r="K115" s="77">
        <f t="shared" si="5"/>
        <v>0</v>
      </c>
    </row>
    <row r="116" spans="2:11" ht="15" customHeight="1">
      <c r="B116" s="67">
        <v>123</v>
      </c>
      <c r="C116" s="74" t="s">
        <v>143</v>
      </c>
      <c r="D116" s="74" t="s">
        <v>363</v>
      </c>
      <c r="E116" s="88" t="s">
        <v>464</v>
      </c>
      <c r="F116" s="89"/>
      <c r="G116" s="67">
        <v>1</v>
      </c>
      <c r="H116" s="75"/>
      <c r="I116" s="76"/>
      <c r="J116" s="77">
        <f t="shared" si="4"/>
        <v>0</v>
      </c>
      <c r="K116" s="77">
        <f t="shared" si="5"/>
        <v>0</v>
      </c>
    </row>
    <row r="117" spans="2:11" ht="15" customHeight="1">
      <c r="B117" s="67">
        <v>124</v>
      </c>
      <c r="C117" s="74" t="s">
        <v>143</v>
      </c>
      <c r="D117" s="74" t="s">
        <v>364</v>
      </c>
      <c r="E117" s="88" t="s">
        <v>537</v>
      </c>
      <c r="F117" s="89"/>
      <c r="G117" s="67">
        <v>1</v>
      </c>
      <c r="H117" s="75"/>
      <c r="I117" s="76"/>
      <c r="J117" s="77">
        <f t="shared" si="4"/>
        <v>0</v>
      </c>
      <c r="K117" s="77">
        <f t="shared" si="5"/>
        <v>0</v>
      </c>
    </row>
    <row r="118" spans="2:11" ht="15" customHeight="1">
      <c r="B118" s="67">
        <v>126</v>
      </c>
      <c r="C118" s="74" t="s">
        <v>143</v>
      </c>
      <c r="D118" s="74" t="s">
        <v>145</v>
      </c>
      <c r="E118" s="88" t="s">
        <v>103</v>
      </c>
      <c r="F118" s="89"/>
      <c r="G118" s="67">
        <v>1</v>
      </c>
      <c r="H118" s="75"/>
      <c r="I118" s="76"/>
      <c r="J118" s="77">
        <f t="shared" si="4"/>
        <v>0</v>
      </c>
      <c r="K118" s="77">
        <f t="shared" si="5"/>
        <v>0</v>
      </c>
    </row>
    <row r="119" spans="2:11" ht="15" customHeight="1">
      <c r="B119" s="67">
        <v>127</v>
      </c>
      <c r="C119" s="74" t="s">
        <v>143</v>
      </c>
      <c r="D119" s="74" t="s">
        <v>144</v>
      </c>
      <c r="E119" s="88" t="s">
        <v>538</v>
      </c>
      <c r="F119" s="89"/>
      <c r="G119" s="67">
        <v>1</v>
      </c>
      <c r="H119" s="75"/>
      <c r="I119" s="76"/>
      <c r="J119" s="77">
        <f t="shared" si="4"/>
        <v>0</v>
      </c>
      <c r="K119" s="77">
        <f t="shared" si="5"/>
        <v>0</v>
      </c>
    </row>
    <row r="120" spans="2:11" ht="15" customHeight="1">
      <c r="B120" s="67">
        <v>130</v>
      </c>
      <c r="C120" s="74" t="s">
        <v>146</v>
      </c>
      <c r="D120" s="74" t="s">
        <v>365</v>
      </c>
      <c r="E120" s="88" t="s">
        <v>539</v>
      </c>
      <c r="F120" s="89"/>
      <c r="G120" s="67">
        <v>1</v>
      </c>
      <c r="H120" s="75"/>
      <c r="I120" s="76"/>
      <c r="J120" s="77">
        <f t="shared" si="4"/>
        <v>0</v>
      </c>
      <c r="K120" s="77">
        <f t="shared" si="5"/>
        <v>0</v>
      </c>
    </row>
    <row r="121" spans="2:11" ht="15" customHeight="1">
      <c r="B121" s="67">
        <v>131</v>
      </c>
      <c r="C121" s="74" t="s">
        <v>146</v>
      </c>
      <c r="D121" s="74" t="s">
        <v>366</v>
      </c>
      <c r="E121" s="88" t="s">
        <v>291</v>
      </c>
      <c r="F121" s="89"/>
      <c r="G121" s="67">
        <v>1</v>
      </c>
      <c r="H121" s="75"/>
      <c r="I121" s="76"/>
      <c r="J121" s="77">
        <f t="shared" si="4"/>
        <v>0</v>
      </c>
      <c r="K121" s="77">
        <f t="shared" si="5"/>
        <v>0</v>
      </c>
    </row>
    <row r="122" spans="2:11" ht="15" customHeight="1">
      <c r="B122" s="67">
        <v>132</v>
      </c>
      <c r="C122" s="74" t="s">
        <v>146</v>
      </c>
      <c r="D122" s="74" t="s">
        <v>148</v>
      </c>
      <c r="E122" s="88" t="s">
        <v>540</v>
      </c>
      <c r="F122" s="89"/>
      <c r="G122" s="67">
        <v>1</v>
      </c>
      <c r="H122" s="75"/>
      <c r="I122" s="76"/>
      <c r="J122" s="77">
        <f t="shared" si="4"/>
        <v>0</v>
      </c>
      <c r="K122" s="77">
        <f t="shared" si="5"/>
        <v>0</v>
      </c>
    </row>
    <row r="123" spans="2:11" ht="15" customHeight="1">
      <c r="B123" s="67">
        <v>133</v>
      </c>
      <c r="C123" s="74" t="s">
        <v>146</v>
      </c>
      <c r="D123" s="74" t="s">
        <v>147</v>
      </c>
      <c r="E123" s="88" t="s">
        <v>292</v>
      </c>
      <c r="F123" s="89"/>
      <c r="G123" s="67">
        <v>1</v>
      </c>
      <c r="H123" s="75"/>
      <c r="I123" s="76"/>
      <c r="J123" s="77">
        <f t="shared" si="4"/>
        <v>0</v>
      </c>
      <c r="K123" s="77">
        <f t="shared" si="5"/>
        <v>0</v>
      </c>
    </row>
    <row r="124" spans="2:11" ht="15" customHeight="1">
      <c r="B124" s="67">
        <v>134</v>
      </c>
      <c r="C124" s="74" t="s">
        <v>146</v>
      </c>
      <c r="D124" s="74" t="s">
        <v>367</v>
      </c>
      <c r="E124" s="88" t="s">
        <v>293</v>
      </c>
      <c r="F124" s="89"/>
      <c r="G124" s="67">
        <v>1</v>
      </c>
      <c r="H124" s="75"/>
      <c r="I124" s="76"/>
      <c r="J124" s="77">
        <f t="shared" si="4"/>
        <v>0</v>
      </c>
      <c r="K124" s="77">
        <f t="shared" si="5"/>
        <v>0</v>
      </c>
    </row>
    <row r="125" spans="2:11" ht="15" customHeight="1">
      <c r="B125" s="67">
        <v>135</v>
      </c>
      <c r="C125" s="74" t="s">
        <v>146</v>
      </c>
      <c r="D125" s="74" t="s">
        <v>368</v>
      </c>
      <c r="E125" s="88" t="s">
        <v>614</v>
      </c>
      <c r="F125" s="89"/>
      <c r="G125" s="67">
        <v>1</v>
      </c>
      <c r="H125" s="75"/>
      <c r="I125" s="76"/>
      <c r="J125" s="77">
        <f t="shared" si="4"/>
        <v>0</v>
      </c>
      <c r="K125" s="77">
        <f t="shared" si="5"/>
        <v>0</v>
      </c>
    </row>
    <row r="126" spans="2:11" ht="15" customHeight="1">
      <c r="B126" s="67">
        <v>136</v>
      </c>
      <c r="C126" s="74" t="s">
        <v>146</v>
      </c>
      <c r="D126" s="74" t="s">
        <v>149</v>
      </c>
      <c r="E126" s="88" t="s">
        <v>483</v>
      </c>
      <c r="F126" s="89"/>
      <c r="G126" s="67">
        <v>1</v>
      </c>
      <c r="H126" s="75"/>
      <c r="I126" s="76"/>
      <c r="J126" s="77">
        <f t="shared" si="4"/>
        <v>0</v>
      </c>
      <c r="K126" s="77">
        <f t="shared" si="5"/>
        <v>0</v>
      </c>
    </row>
    <row r="127" spans="2:11" ht="15" customHeight="1">
      <c r="B127" s="67">
        <v>137</v>
      </c>
      <c r="C127" s="74" t="s">
        <v>146</v>
      </c>
      <c r="D127" s="74" t="s">
        <v>369</v>
      </c>
      <c r="E127" s="88" t="s">
        <v>541</v>
      </c>
      <c r="F127" s="89"/>
      <c r="G127" s="67">
        <v>1</v>
      </c>
      <c r="H127" s="75"/>
      <c r="I127" s="76"/>
      <c r="J127" s="77">
        <f t="shared" si="4"/>
        <v>0</v>
      </c>
      <c r="K127" s="77">
        <f t="shared" si="5"/>
        <v>0</v>
      </c>
    </row>
    <row r="128" spans="2:11" ht="15" customHeight="1">
      <c r="B128" s="67">
        <v>138</v>
      </c>
      <c r="C128" s="74" t="s">
        <v>146</v>
      </c>
      <c r="D128" s="74" t="s">
        <v>147</v>
      </c>
      <c r="E128" s="88" t="s">
        <v>438</v>
      </c>
      <c r="F128" s="89"/>
      <c r="G128" s="67">
        <v>1</v>
      </c>
      <c r="H128" s="75"/>
      <c r="I128" s="76"/>
      <c r="J128" s="77">
        <f t="shared" si="4"/>
        <v>0</v>
      </c>
      <c r="K128" s="77">
        <f t="shared" si="5"/>
        <v>0</v>
      </c>
    </row>
    <row r="129" spans="2:11" ht="15" customHeight="1">
      <c r="B129" s="67">
        <v>139</v>
      </c>
      <c r="C129" s="74" t="s">
        <v>150</v>
      </c>
      <c r="D129" s="74" t="s">
        <v>151</v>
      </c>
      <c r="E129" s="88" t="s">
        <v>498</v>
      </c>
      <c r="F129" s="89"/>
      <c r="G129" s="67">
        <v>1</v>
      </c>
      <c r="H129" s="75"/>
      <c r="I129" s="76"/>
      <c r="J129" s="77">
        <f t="shared" si="4"/>
        <v>0</v>
      </c>
      <c r="K129" s="77">
        <f t="shared" si="5"/>
        <v>0</v>
      </c>
    </row>
    <row r="130" spans="2:11" ht="15" customHeight="1">
      <c r="B130" s="67">
        <v>140</v>
      </c>
      <c r="C130" s="74" t="s">
        <v>150</v>
      </c>
      <c r="D130" s="74" t="s">
        <v>370</v>
      </c>
      <c r="E130" s="88" t="s">
        <v>439</v>
      </c>
      <c r="F130" s="89"/>
      <c r="G130" s="67">
        <v>1</v>
      </c>
      <c r="H130" s="75"/>
      <c r="I130" s="76"/>
      <c r="J130" s="77">
        <f t="shared" si="4"/>
        <v>0</v>
      </c>
      <c r="K130" s="77">
        <f t="shared" si="5"/>
        <v>0</v>
      </c>
    </row>
    <row r="131" spans="2:11" ht="15" customHeight="1">
      <c r="B131" s="67">
        <v>141</v>
      </c>
      <c r="C131" s="74" t="s">
        <v>150</v>
      </c>
      <c r="D131" s="74" t="s">
        <v>371</v>
      </c>
      <c r="E131" s="88" t="s">
        <v>465</v>
      </c>
      <c r="F131" s="89"/>
      <c r="G131" s="67">
        <v>1</v>
      </c>
      <c r="H131" s="75"/>
      <c r="I131" s="76"/>
      <c r="J131" s="77">
        <f t="shared" si="4"/>
        <v>0</v>
      </c>
      <c r="K131" s="77">
        <f t="shared" si="5"/>
        <v>0</v>
      </c>
    </row>
    <row r="132" spans="2:11" ht="15" customHeight="1">
      <c r="B132" s="67">
        <v>142</v>
      </c>
      <c r="C132" s="74" t="s">
        <v>150</v>
      </c>
      <c r="D132" s="74" t="s">
        <v>372</v>
      </c>
      <c r="E132" s="88" t="s">
        <v>542</v>
      </c>
      <c r="F132" s="89"/>
      <c r="G132" s="67">
        <v>1</v>
      </c>
      <c r="H132" s="75"/>
      <c r="I132" s="76"/>
      <c r="J132" s="77">
        <f t="shared" si="4"/>
        <v>0</v>
      </c>
      <c r="K132" s="77">
        <f t="shared" si="5"/>
        <v>0</v>
      </c>
    </row>
    <row r="133" spans="2:11" ht="15" customHeight="1">
      <c r="B133" s="67">
        <v>143</v>
      </c>
      <c r="C133" s="74" t="s">
        <v>150</v>
      </c>
      <c r="D133" s="74" t="s">
        <v>373</v>
      </c>
      <c r="E133" s="88" t="s">
        <v>440</v>
      </c>
      <c r="F133" s="89"/>
      <c r="G133" s="67">
        <v>1</v>
      </c>
      <c r="H133" s="75"/>
      <c r="I133" s="76"/>
      <c r="J133" s="77">
        <f t="shared" si="4"/>
        <v>0</v>
      </c>
      <c r="K133" s="77">
        <f t="shared" si="5"/>
        <v>0</v>
      </c>
    </row>
    <row r="134" spans="2:11" ht="15" customHeight="1">
      <c r="B134" s="67">
        <v>144</v>
      </c>
      <c r="C134" s="74" t="s">
        <v>150</v>
      </c>
      <c r="D134" s="74" t="s">
        <v>374</v>
      </c>
      <c r="E134" s="88" t="s">
        <v>294</v>
      </c>
      <c r="F134" s="89"/>
      <c r="G134" s="67">
        <v>1</v>
      </c>
      <c r="H134" s="75"/>
      <c r="I134" s="76"/>
      <c r="J134" s="77">
        <f t="shared" si="4"/>
        <v>0</v>
      </c>
      <c r="K134" s="77">
        <f t="shared" si="5"/>
        <v>0</v>
      </c>
    </row>
    <row r="135" spans="2:11" ht="15" customHeight="1">
      <c r="B135" s="67">
        <v>145</v>
      </c>
      <c r="C135" s="74" t="s">
        <v>150</v>
      </c>
      <c r="D135" s="74" t="s">
        <v>375</v>
      </c>
      <c r="E135" s="88" t="s">
        <v>543</v>
      </c>
      <c r="F135" s="89"/>
      <c r="G135" s="67">
        <v>1</v>
      </c>
      <c r="H135" s="75"/>
      <c r="I135" s="76"/>
      <c r="J135" s="77">
        <f t="shared" si="4"/>
        <v>0</v>
      </c>
      <c r="K135" s="77">
        <f t="shared" si="5"/>
        <v>0</v>
      </c>
    </row>
    <row r="136" spans="2:11" ht="15" customHeight="1">
      <c r="B136" s="67">
        <v>146</v>
      </c>
      <c r="C136" s="74" t="s">
        <v>150</v>
      </c>
      <c r="D136" s="74" t="s">
        <v>376</v>
      </c>
      <c r="E136" s="88" t="s">
        <v>481</v>
      </c>
      <c r="F136" s="89"/>
      <c r="G136" s="67">
        <v>1</v>
      </c>
      <c r="H136" s="75"/>
      <c r="I136" s="76"/>
      <c r="J136" s="77">
        <f t="shared" si="4"/>
        <v>0</v>
      </c>
      <c r="K136" s="77">
        <f t="shared" si="5"/>
        <v>0</v>
      </c>
    </row>
    <row r="137" spans="2:11" ht="15" customHeight="1">
      <c r="B137" s="67">
        <v>147</v>
      </c>
      <c r="C137" s="74" t="s">
        <v>150</v>
      </c>
      <c r="D137" s="74" t="s">
        <v>377</v>
      </c>
      <c r="E137" s="88" t="s">
        <v>475</v>
      </c>
      <c r="F137" s="89"/>
      <c r="G137" s="67">
        <v>1</v>
      </c>
      <c r="H137" s="75"/>
      <c r="I137" s="76"/>
      <c r="J137" s="77">
        <f t="shared" si="4"/>
        <v>0</v>
      </c>
      <c r="K137" s="77">
        <f t="shared" si="5"/>
        <v>0</v>
      </c>
    </row>
    <row r="138" spans="2:11" ht="15" customHeight="1">
      <c r="B138" s="67">
        <v>148</v>
      </c>
      <c r="C138" s="74" t="s">
        <v>150</v>
      </c>
      <c r="D138" s="74" t="s">
        <v>378</v>
      </c>
      <c r="E138" s="88" t="s">
        <v>295</v>
      </c>
      <c r="F138" s="89"/>
      <c r="G138" s="67">
        <v>1</v>
      </c>
      <c r="H138" s="75"/>
      <c r="I138" s="76"/>
      <c r="J138" s="77">
        <f t="shared" si="4"/>
        <v>0</v>
      </c>
      <c r="K138" s="77">
        <f t="shared" si="5"/>
        <v>0</v>
      </c>
    </row>
    <row r="139" spans="2:11" ht="15" customHeight="1">
      <c r="B139" s="67">
        <v>150</v>
      </c>
      <c r="C139" s="74" t="s">
        <v>150</v>
      </c>
      <c r="D139" s="74" t="s">
        <v>379</v>
      </c>
      <c r="E139" s="88" t="s">
        <v>296</v>
      </c>
      <c r="F139" s="89"/>
      <c r="G139" s="67">
        <v>1</v>
      </c>
      <c r="H139" s="75"/>
      <c r="I139" s="76"/>
      <c r="J139" s="77">
        <f t="shared" si="4"/>
        <v>0</v>
      </c>
      <c r="K139" s="77">
        <f t="shared" si="5"/>
        <v>0</v>
      </c>
    </row>
    <row r="140" spans="2:11" ht="15" customHeight="1">
      <c r="B140" s="67">
        <v>151</v>
      </c>
      <c r="C140" s="74" t="s">
        <v>150</v>
      </c>
      <c r="D140" s="74" t="s">
        <v>380</v>
      </c>
      <c r="E140" s="88" t="s">
        <v>544</v>
      </c>
      <c r="F140" s="89"/>
      <c r="G140" s="67">
        <v>1</v>
      </c>
      <c r="H140" s="75"/>
      <c r="I140" s="76"/>
      <c r="J140" s="77">
        <f t="shared" si="4"/>
        <v>0</v>
      </c>
      <c r="K140" s="77">
        <f t="shared" si="5"/>
        <v>0</v>
      </c>
    </row>
    <row r="141" spans="2:11" ht="15" customHeight="1">
      <c r="B141" s="67">
        <v>152</v>
      </c>
      <c r="C141" s="74" t="s">
        <v>150</v>
      </c>
      <c r="D141" s="74" t="s">
        <v>124</v>
      </c>
      <c r="E141" s="88" t="s">
        <v>545</v>
      </c>
      <c r="F141" s="89"/>
      <c r="G141" s="67">
        <v>1</v>
      </c>
      <c r="H141" s="75"/>
      <c r="I141" s="76"/>
      <c r="J141" s="77">
        <f t="shared" si="4"/>
        <v>0</v>
      </c>
      <c r="K141" s="77">
        <f t="shared" si="5"/>
        <v>0</v>
      </c>
    </row>
    <row r="142" spans="2:11" ht="15" customHeight="1">
      <c r="B142" s="67">
        <v>159</v>
      </c>
      <c r="C142" s="74" t="s">
        <v>153</v>
      </c>
      <c r="D142" s="74" t="s">
        <v>381</v>
      </c>
      <c r="E142" s="88" t="s">
        <v>486</v>
      </c>
      <c r="F142" s="89"/>
      <c r="G142" s="67">
        <v>1</v>
      </c>
      <c r="H142" s="75"/>
      <c r="I142" s="76"/>
      <c r="J142" s="77">
        <f t="shared" si="4"/>
        <v>0</v>
      </c>
      <c r="K142" s="77">
        <f t="shared" si="5"/>
        <v>0</v>
      </c>
    </row>
    <row r="143" spans="2:11" ht="15" customHeight="1">
      <c r="B143" s="67">
        <v>160</v>
      </c>
      <c r="C143" s="74" t="s">
        <v>153</v>
      </c>
      <c r="D143" s="74" t="s">
        <v>382</v>
      </c>
      <c r="E143" s="88" t="s">
        <v>615</v>
      </c>
      <c r="F143" s="89"/>
      <c r="G143" s="67">
        <v>1</v>
      </c>
      <c r="H143" s="75"/>
      <c r="I143" s="76"/>
      <c r="J143" s="77">
        <f t="shared" si="4"/>
        <v>0</v>
      </c>
      <c r="K143" s="77">
        <f t="shared" si="5"/>
        <v>0</v>
      </c>
    </row>
    <row r="144" spans="2:11" ht="15" customHeight="1">
      <c r="B144" s="67">
        <v>161</v>
      </c>
      <c r="C144" s="74" t="s">
        <v>153</v>
      </c>
      <c r="D144" s="74" t="s">
        <v>383</v>
      </c>
      <c r="E144" s="88" t="s">
        <v>616</v>
      </c>
      <c r="F144" s="89"/>
      <c r="G144" s="67">
        <v>1</v>
      </c>
      <c r="H144" s="75"/>
      <c r="I144" s="76"/>
      <c r="J144" s="77">
        <f t="shared" si="4"/>
        <v>0</v>
      </c>
      <c r="K144" s="77">
        <f t="shared" si="5"/>
        <v>0</v>
      </c>
    </row>
    <row r="145" spans="2:11" ht="15" customHeight="1">
      <c r="B145" s="67">
        <v>162</v>
      </c>
      <c r="C145" s="74" t="s">
        <v>153</v>
      </c>
      <c r="D145" s="74" t="s">
        <v>154</v>
      </c>
      <c r="E145" s="88" t="s">
        <v>617</v>
      </c>
      <c r="F145" s="89"/>
      <c r="G145" s="67">
        <v>1</v>
      </c>
      <c r="H145" s="75"/>
      <c r="I145" s="76"/>
      <c r="J145" s="77">
        <f t="shared" si="4"/>
        <v>0</v>
      </c>
      <c r="K145" s="77">
        <f t="shared" si="5"/>
        <v>0</v>
      </c>
    </row>
    <row r="146" spans="2:11" ht="15" customHeight="1">
      <c r="B146" s="67">
        <v>164</v>
      </c>
      <c r="C146" s="74" t="s">
        <v>155</v>
      </c>
      <c r="D146" s="74" t="s">
        <v>156</v>
      </c>
      <c r="E146" s="88" t="s">
        <v>318</v>
      </c>
      <c r="F146" s="89"/>
      <c r="G146" s="67">
        <v>1</v>
      </c>
      <c r="H146" s="75"/>
      <c r="I146" s="76"/>
      <c r="J146" s="77">
        <f t="shared" si="4"/>
        <v>0</v>
      </c>
      <c r="K146" s="77">
        <f t="shared" si="5"/>
        <v>0</v>
      </c>
    </row>
    <row r="147" spans="2:11" ht="15" customHeight="1">
      <c r="B147" s="67">
        <v>165</v>
      </c>
      <c r="C147" s="74" t="s">
        <v>157</v>
      </c>
      <c r="D147" s="74" t="s">
        <v>384</v>
      </c>
      <c r="E147" s="88" t="s">
        <v>297</v>
      </c>
      <c r="F147" s="89"/>
      <c r="G147" s="67">
        <v>1</v>
      </c>
      <c r="H147" s="75"/>
      <c r="I147" s="76"/>
      <c r="J147" s="77">
        <f t="shared" si="4"/>
        <v>0</v>
      </c>
      <c r="K147" s="77">
        <f t="shared" si="5"/>
        <v>0</v>
      </c>
    </row>
    <row r="148" spans="2:11" ht="15" customHeight="1">
      <c r="B148" s="67">
        <v>169</v>
      </c>
      <c r="C148" s="74" t="s">
        <v>161</v>
      </c>
      <c r="D148" s="74" t="s">
        <v>162</v>
      </c>
      <c r="E148" s="88" t="s">
        <v>591</v>
      </c>
      <c r="F148" s="89"/>
      <c r="G148" s="67">
        <v>1</v>
      </c>
      <c r="H148" s="75"/>
      <c r="I148" s="76"/>
      <c r="J148" s="77">
        <f t="shared" si="4"/>
        <v>0</v>
      </c>
      <c r="K148" s="77">
        <f t="shared" si="5"/>
        <v>0</v>
      </c>
    </row>
    <row r="149" spans="2:11" ht="15" customHeight="1">
      <c r="B149" s="67">
        <v>170</v>
      </c>
      <c r="C149" s="74" t="s">
        <v>161</v>
      </c>
      <c r="D149" s="74" t="s">
        <v>162</v>
      </c>
      <c r="E149" s="88" t="s">
        <v>546</v>
      </c>
      <c r="F149" s="89"/>
      <c r="G149" s="67">
        <v>1</v>
      </c>
      <c r="H149" s="75"/>
      <c r="I149" s="76"/>
      <c r="J149" s="77">
        <f t="shared" si="4"/>
        <v>0</v>
      </c>
      <c r="K149" s="77">
        <f t="shared" si="5"/>
        <v>0</v>
      </c>
    </row>
    <row r="150" spans="2:11" ht="15" customHeight="1">
      <c r="B150" s="67">
        <v>171</v>
      </c>
      <c r="C150" s="74" t="s">
        <v>161</v>
      </c>
      <c r="D150" s="74" t="s">
        <v>163</v>
      </c>
      <c r="E150" s="88" t="s">
        <v>547</v>
      </c>
      <c r="F150" s="89"/>
      <c r="G150" s="67">
        <v>1</v>
      </c>
      <c r="H150" s="75"/>
      <c r="I150" s="76"/>
      <c r="J150" s="77">
        <f t="shared" si="4"/>
        <v>0</v>
      </c>
      <c r="K150" s="77">
        <f t="shared" si="5"/>
        <v>0</v>
      </c>
    </row>
    <row r="151" spans="2:11" ht="15" customHeight="1">
      <c r="B151" s="67">
        <v>172</v>
      </c>
      <c r="C151" s="74" t="s">
        <v>161</v>
      </c>
      <c r="D151" s="74" t="s">
        <v>385</v>
      </c>
      <c r="E151" s="88" t="s">
        <v>548</v>
      </c>
      <c r="F151" s="89"/>
      <c r="G151" s="67">
        <v>1</v>
      </c>
      <c r="H151" s="75"/>
      <c r="I151" s="76"/>
      <c r="J151" s="77">
        <f t="shared" si="4"/>
        <v>0</v>
      </c>
      <c r="K151" s="77">
        <f t="shared" si="5"/>
        <v>0</v>
      </c>
    </row>
    <row r="152" spans="2:11" ht="15" customHeight="1">
      <c r="B152" s="67">
        <v>173</v>
      </c>
      <c r="C152" s="74" t="s">
        <v>161</v>
      </c>
      <c r="D152" s="74" t="s">
        <v>162</v>
      </c>
      <c r="E152" s="88" t="s">
        <v>549</v>
      </c>
      <c r="F152" s="89"/>
      <c r="G152" s="67">
        <v>1</v>
      </c>
      <c r="H152" s="75"/>
      <c r="I152" s="76"/>
      <c r="J152" s="77">
        <f t="shared" si="4"/>
        <v>0</v>
      </c>
      <c r="K152" s="77">
        <f t="shared" si="5"/>
        <v>0</v>
      </c>
    </row>
    <row r="153" spans="2:11" ht="15" customHeight="1">
      <c r="B153" s="67">
        <v>174</v>
      </c>
      <c r="C153" s="74" t="s">
        <v>161</v>
      </c>
      <c r="D153" s="74" t="s">
        <v>164</v>
      </c>
      <c r="E153" s="88" t="s">
        <v>441</v>
      </c>
      <c r="F153" s="89"/>
      <c r="G153" s="67">
        <v>1</v>
      </c>
      <c r="H153" s="75"/>
      <c r="I153" s="76"/>
      <c r="J153" s="77">
        <f t="shared" si="4"/>
        <v>0</v>
      </c>
      <c r="K153" s="77">
        <f t="shared" si="5"/>
        <v>0</v>
      </c>
    </row>
    <row r="154" spans="2:11" ht="15" customHeight="1">
      <c r="B154" s="67">
        <v>175</v>
      </c>
      <c r="C154" s="74" t="s">
        <v>161</v>
      </c>
      <c r="D154" s="74" t="s">
        <v>162</v>
      </c>
      <c r="E154" s="88" t="s">
        <v>550</v>
      </c>
      <c r="F154" s="89"/>
      <c r="G154" s="67">
        <v>1</v>
      </c>
      <c r="H154" s="75"/>
      <c r="I154" s="76"/>
      <c r="J154" s="77">
        <f t="shared" si="4"/>
        <v>0</v>
      </c>
      <c r="K154" s="77">
        <f t="shared" si="5"/>
        <v>0</v>
      </c>
    </row>
    <row r="155" spans="2:11" ht="15" customHeight="1">
      <c r="B155" s="67">
        <v>176</v>
      </c>
      <c r="C155" s="74" t="s">
        <v>165</v>
      </c>
      <c r="D155" s="74" t="s">
        <v>166</v>
      </c>
      <c r="E155" s="88" t="s">
        <v>551</v>
      </c>
      <c r="F155" s="89"/>
      <c r="G155" s="67">
        <v>1</v>
      </c>
      <c r="H155" s="75"/>
      <c r="I155" s="76"/>
      <c r="J155" s="77">
        <f t="shared" si="4"/>
        <v>0</v>
      </c>
      <c r="K155" s="77">
        <f t="shared" si="5"/>
        <v>0</v>
      </c>
    </row>
    <row r="156" spans="2:11" ht="15" customHeight="1">
      <c r="B156" s="67">
        <v>178</v>
      </c>
      <c r="C156" s="74" t="s">
        <v>165</v>
      </c>
      <c r="D156" s="74" t="s">
        <v>386</v>
      </c>
      <c r="E156" s="88" t="s">
        <v>552</v>
      </c>
      <c r="F156" s="89"/>
      <c r="G156" s="67">
        <v>1</v>
      </c>
      <c r="H156" s="75"/>
      <c r="I156" s="76"/>
      <c r="J156" s="77">
        <f t="shared" ref="J156:J219" si="6">+ROUND(H156*(1+I156),0)</f>
        <v>0</v>
      </c>
      <c r="K156" s="77">
        <f t="shared" ref="K156:K219" si="7">+J156*G156</f>
        <v>0</v>
      </c>
    </row>
    <row r="157" spans="2:11" ht="15" customHeight="1">
      <c r="B157" s="67">
        <v>179</v>
      </c>
      <c r="C157" s="74" t="s">
        <v>165</v>
      </c>
      <c r="D157" s="74" t="s">
        <v>387</v>
      </c>
      <c r="E157" s="88" t="s">
        <v>553</v>
      </c>
      <c r="F157" s="89"/>
      <c r="G157" s="67">
        <v>1</v>
      </c>
      <c r="H157" s="75"/>
      <c r="I157" s="76"/>
      <c r="J157" s="77">
        <f t="shared" si="6"/>
        <v>0</v>
      </c>
      <c r="K157" s="77">
        <f t="shared" si="7"/>
        <v>0</v>
      </c>
    </row>
    <row r="158" spans="2:11" ht="15" customHeight="1">
      <c r="B158" s="67">
        <v>180</v>
      </c>
      <c r="C158" s="74" t="s">
        <v>165</v>
      </c>
      <c r="D158" s="74" t="s">
        <v>388</v>
      </c>
      <c r="E158" s="88" t="s">
        <v>554</v>
      </c>
      <c r="F158" s="89"/>
      <c r="G158" s="67">
        <v>1</v>
      </c>
      <c r="H158" s="75"/>
      <c r="I158" s="76"/>
      <c r="J158" s="77">
        <f t="shared" si="6"/>
        <v>0</v>
      </c>
      <c r="K158" s="77">
        <f t="shared" si="7"/>
        <v>0</v>
      </c>
    </row>
    <row r="159" spans="2:11" ht="15" customHeight="1">
      <c r="B159" s="67">
        <v>181</v>
      </c>
      <c r="C159" s="74" t="s">
        <v>165</v>
      </c>
      <c r="D159" s="74" t="s">
        <v>389</v>
      </c>
      <c r="E159" s="88" t="s">
        <v>499</v>
      </c>
      <c r="F159" s="89"/>
      <c r="G159" s="67">
        <v>1</v>
      </c>
      <c r="H159" s="75"/>
      <c r="I159" s="76"/>
      <c r="J159" s="77">
        <f t="shared" si="6"/>
        <v>0</v>
      </c>
      <c r="K159" s="77">
        <f t="shared" si="7"/>
        <v>0</v>
      </c>
    </row>
    <row r="160" spans="2:11" ht="15" customHeight="1">
      <c r="B160" s="67">
        <v>182</v>
      </c>
      <c r="C160" s="74" t="s">
        <v>165</v>
      </c>
      <c r="D160" s="74" t="s">
        <v>390</v>
      </c>
      <c r="E160" s="88" t="s">
        <v>618</v>
      </c>
      <c r="F160" s="89"/>
      <c r="G160" s="67">
        <v>1</v>
      </c>
      <c r="H160" s="75"/>
      <c r="I160" s="76"/>
      <c r="J160" s="77">
        <f t="shared" si="6"/>
        <v>0</v>
      </c>
      <c r="K160" s="77">
        <f t="shared" si="7"/>
        <v>0</v>
      </c>
    </row>
    <row r="161" spans="2:11" ht="15" customHeight="1">
      <c r="B161" s="67">
        <v>183</v>
      </c>
      <c r="C161" s="74" t="s">
        <v>165</v>
      </c>
      <c r="D161" s="74" t="s">
        <v>391</v>
      </c>
      <c r="E161" s="88" t="s">
        <v>442</v>
      </c>
      <c r="F161" s="89"/>
      <c r="G161" s="67">
        <v>1</v>
      </c>
      <c r="H161" s="75"/>
      <c r="I161" s="76"/>
      <c r="J161" s="77">
        <f t="shared" si="6"/>
        <v>0</v>
      </c>
      <c r="K161" s="77">
        <f t="shared" si="7"/>
        <v>0</v>
      </c>
    </row>
    <row r="162" spans="2:11" ht="15" customHeight="1">
      <c r="B162" s="67">
        <v>184</v>
      </c>
      <c r="C162" s="74" t="s">
        <v>165</v>
      </c>
      <c r="D162" s="74" t="s">
        <v>167</v>
      </c>
      <c r="E162" s="88" t="s">
        <v>317</v>
      </c>
      <c r="F162" s="89"/>
      <c r="G162" s="67">
        <v>1</v>
      </c>
      <c r="H162" s="75"/>
      <c r="I162" s="76"/>
      <c r="J162" s="77">
        <f t="shared" si="6"/>
        <v>0</v>
      </c>
      <c r="K162" s="77">
        <f t="shared" si="7"/>
        <v>0</v>
      </c>
    </row>
    <row r="163" spans="2:11" ht="15" customHeight="1">
      <c r="B163" s="67">
        <v>186</v>
      </c>
      <c r="C163" s="74" t="s">
        <v>168</v>
      </c>
      <c r="D163" s="74" t="s">
        <v>392</v>
      </c>
      <c r="E163" s="88" t="s">
        <v>443</v>
      </c>
      <c r="F163" s="89"/>
      <c r="G163" s="67">
        <v>1</v>
      </c>
      <c r="H163" s="75"/>
      <c r="I163" s="76"/>
      <c r="J163" s="77">
        <f t="shared" si="6"/>
        <v>0</v>
      </c>
      <c r="K163" s="77">
        <f t="shared" si="7"/>
        <v>0</v>
      </c>
    </row>
    <row r="164" spans="2:11" ht="15" customHeight="1">
      <c r="B164" s="67">
        <v>187</v>
      </c>
      <c r="C164" s="74" t="s">
        <v>168</v>
      </c>
      <c r="D164" s="74" t="s">
        <v>393</v>
      </c>
      <c r="E164" s="88" t="s">
        <v>298</v>
      </c>
      <c r="F164" s="89"/>
      <c r="G164" s="67">
        <v>1</v>
      </c>
      <c r="H164" s="75"/>
      <c r="I164" s="76"/>
      <c r="J164" s="77">
        <f t="shared" si="6"/>
        <v>0</v>
      </c>
      <c r="K164" s="77">
        <f t="shared" si="7"/>
        <v>0</v>
      </c>
    </row>
    <row r="165" spans="2:11" ht="15" customHeight="1">
      <c r="B165" s="67">
        <v>188</v>
      </c>
      <c r="C165" s="74" t="s">
        <v>168</v>
      </c>
      <c r="D165" s="74" t="s">
        <v>394</v>
      </c>
      <c r="E165" s="88" t="s">
        <v>444</v>
      </c>
      <c r="F165" s="89"/>
      <c r="G165" s="67">
        <v>1</v>
      </c>
      <c r="H165" s="75"/>
      <c r="I165" s="76"/>
      <c r="J165" s="77">
        <f t="shared" si="6"/>
        <v>0</v>
      </c>
      <c r="K165" s="77">
        <f t="shared" si="7"/>
        <v>0</v>
      </c>
    </row>
    <row r="166" spans="2:11" ht="15" customHeight="1">
      <c r="B166" s="67">
        <v>189</v>
      </c>
      <c r="C166" s="74" t="s">
        <v>168</v>
      </c>
      <c r="D166" s="74" t="s">
        <v>169</v>
      </c>
      <c r="E166" s="88" t="s">
        <v>555</v>
      </c>
      <c r="F166" s="89"/>
      <c r="G166" s="67">
        <v>1</v>
      </c>
      <c r="H166" s="75"/>
      <c r="I166" s="76"/>
      <c r="J166" s="77">
        <f t="shared" si="6"/>
        <v>0</v>
      </c>
      <c r="K166" s="77">
        <f t="shared" si="7"/>
        <v>0</v>
      </c>
    </row>
    <row r="167" spans="2:11" ht="15" customHeight="1">
      <c r="B167" s="67">
        <v>190</v>
      </c>
      <c r="C167" s="74" t="s">
        <v>168</v>
      </c>
      <c r="D167" s="74" t="s">
        <v>169</v>
      </c>
      <c r="E167" s="88" t="s">
        <v>556</v>
      </c>
      <c r="F167" s="89"/>
      <c r="G167" s="67">
        <v>1</v>
      </c>
      <c r="H167" s="75"/>
      <c r="I167" s="76"/>
      <c r="J167" s="77">
        <f t="shared" si="6"/>
        <v>0</v>
      </c>
      <c r="K167" s="77">
        <f t="shared" si="7"/>
        <v>0</v>
      </c>
    </row>
    <row r="168" spans="2:11" ht="15" customHeight="1">
      <c r="B168" s="67">
        <v>191</v>
      </c>
      <c r="C168" s="74" t="s">
        <v>168</v>
      </c>
      <c r="D168" s="74" t="s">
        <v>169</v>
      </c>
      <c r="E168" s="88" t="s">
        <v>445</v>
      </c>
      <c r="F168" s="89"/>
      <c r="G168" s="67">
        <v>1</v>
      </c>
      <c r="H168" s="75"/>
      <c r="I168" s="76"/>
      <c r="J168" s="77">
        <f t="shared" si="6"/>
        <v>0</v>
      </c>
      <c r="K168" s="77">
        <f t="shared" si="7"/>
        <v>0</v>
      </c>
    </row>
    <row r="169" spans="2:11" ht="15" customHeight="1">
      <c r="B169" s="67">
        <v>192</v>
      </c>
      <c r="C169" s="74" t="s">
        <v>168</v>
      </c>
      <c r="D169" s="74" t="s">
        <v>169</v>
      </c>
      <c r="E169" s="88" t="s">
        <v>557</v>
      </c>
      <c r="F169" s="89"/>
      <c r="G169" s="67">
        <v>1</v>
      </c>
      <c r="H169" s="75"/>
      <c r="I169" s="76"/>
      <c r="J169" s="77">
        <f t="shared" si="6"/>
        <v>0</v>
      </c>
      <c r="K169" s="77">
        <f t="shared" si="7"/>
        <v>0</v>
      </c>
    </row>
    <row r="170" spans="2:11" ht="15" customHeight="1">
      <c r="B170" s="67">
        <v>194</v>
      </c>
      <c r="C170" s="74" t="s">
        <v>170</v>
      </c>
      <c r="D170" s="74" t="s">
        <v>124</v>
      </c>
      <c r="E170" s="88" t="s">
        <v>235</v>
      </c>
      <c r="F170" s="89"/>
      <c r="G170" s="67">
        <v>1</v>
      </c>
      <c r="H170" s="75"/>
      <c r="I170" s="76"/>
      <c r="J170" s="77">
        <f t="shared" si="6"/>
        <v>0</v>
      </c>
      <c r="K170" s="77">
        <f t="shared" si="7"/>
        <v>0</v>
      </c>
    </row>
    <row r="171" spans="2:11" ht="15" customHeight="1">
      <c r="B171" s="67">
        <v>195</v>
      </c>
      <c r="C171" s="74" t="s">
        <v>170</v>
      </c>
      <c r="D171" s="74" t="s">
        <v>124</v>
      </c>
      <c r="E171" s="88" t="s">
        <v>558</v>
      </c>
      <c r="F171" s="89"/>
      <c r="G171" s="67">
        <v>1</v>
      </c>
      <c r="H171" s="75"/>
      <c r="I171" s="76"/>
      <c r="J171" s="77">
        <f t="shared" si="6"/>
        <v>0</v>
      </c>
      <c r="K171" s="77">
        <f t="shared" si="7"/>
        <v>0</v>
      </c>
    </row>
    <row r="172" spans="2:11" ht="15" customHeight="1">
      <c r="B172" s="67">
        <v>197</v>
      </c>
      <c r="C172" s="74" t="s">
        <v>171</v>
      </c>
      <c r="D172" s="74" t="s">
        <v>395</v>
      </c>
      <c r="E172" s="88" t="s">
        <v>597</v>
      </c>
      <c r="F172" s="89"/>
      <c r="G172" s="67">
        <v>1</v>
      </c>
      <c r="H172" s="75"/>
      <c r="I172" s="76"/>
      <c r="J172" s="77">
        <f t="shared" si="6"/>
        <v>0</v>
      </c>
      <c r="K172" s="77">
        <f t="shared" si="7"/>
        <v>0</v>
      </c>
    </row>
    <row r="173" spans="2:11" ht="15" customHeight="1">
      <c r="B173" s="67">
        <v>198</v>
      </c>
      <c r="C173" s="74" t="s">
        <v>171</v>
      </c>
      <c r="D173" s="74" t="s">
        <v>396</v>
      </c>
      <c r="E173" s="88" t="s">
        <v>559</v>
      </c>
      <c r="F173" s="89"/>
      <c r="G173" s="67">
        <v>1</v>
      </c>
      <c r="H173" s="75"/>
      <c r="I173" s="76"/>
      <c r="J173" s="77">
        <f t="shared" si="6"/>
        <v>0</v>
      </c>
      <c r="K173" s="77">
        <f t="shared" si="7"/>
        <v>0</v>
      </c>
    </row>
    <row r="174" spans="2:11" ht="15" customHeight="1">
      <c r="B174" s="67">
        <v>199</v>
      </c>
      <c r="C174" s="74" t="s">
        <v>171</v>
      </c>
      <c r="D174" s="74" t="s">
        <v>397</v>
      </c>
      <c r="E174" s="88" t="s">
        <v>490</v>
      </c>
      <c r="F174" s="89"/>
      <c r="G174" s="67">
        <v>1</v>
      </c>
      <c r="H174" s="75"/>
      <c r="I174" s="76"/>
      <c r="J174" s="77">
        <f t="shared" si="6"/>
        <v>0</v>
      </c>
      <c r="K174" s="77">
        <f t="shared" si="7"/>
        <v>0</v>
      </c>
    </row>
    <row r="175" spans="2:11" ht="15" customHeight="1">
      <c r="B175" s="67">
        <v>200</v>
      </c>
      <c r="C175" s="74" t="s">
        <v>171</v>
      </c>
      <c r="D175" s="74" t="s">
        <v>172</v>
      </c>
      <c r="E175" s="88" t="s">
        <v>592</v>
      </c>
      <c r="F175" s="89"/>
      <c r="G175" s="67">
        <v>1</v>
      </c>
      <c r="H175" s="75"/>
      <c r="I175" s="76"/>
      <c r="J175" s="77">
        <f t="shared" si="6"/>
        <v>0</v>
      </c>
      <c r="K175" s="77">
        <f t="shared" si="7"/>
        <v>0</v>
      </c>
    </row>
    <row r="176" spans="2:11" ht="15" customHeight="1">
      <c r="B176" s="67">
        <v>201</v>
      </c>
      <c r="C176" s="74" t="s">
        <v>171</v>
      </c>
      <c r="D176" s="74" t="s">
        <v>172</v>
      </c>
      <c r="E176" s="88" t="s">
        <v>560</v>
      </c>
      <c r="F176" s="89"/>
      <c r="G176" s="67">
        <v>1</v>
      </c>
      <c r="H176" s="75"/>
      <c r="I176" s="76"/>
      <c r="J176" s="77">
        <f t="shared" si="6"/>
        <v>0</v>
      </c>
      <c r="K176" s="77">
        <f t="shared" si="7"/>
        <v>0</v>
      </c>
    </row>
    <row r="177" spans="2:11" ht="15" customHeight="1">
      <c r="B177" s="67">
        <v>202</v>
      </c>
      <c r="C177" s="74" t="s">
        <v>171</v>
      </c>
      <c r="D177" s="74" t="s">
        <v>398</v>
      </c>
      <c r="E177" s="88" t="s">
        <v>493</v>
      </c>
      <c r="F177" s="89"/>
      <c r="G177" s="67">
        <v>1</v>
      </c>
      <c r="H177" s="75"/>
      <c r="I177" s="76"/>
      <c r="J177" s="77">
        <f t="shared" si="6"/>
        <v>0</v>
      </c>
      <c r="K177" s="77">
        <f t="shared" si="7"/>
        <v>0</v>
      </c>
    </row>
    <row r="178" spans="2:11" ht="15" customHeight="1">
      <c r="B178" s="67">
        <v>203</v>
      </c>
      <c r="C178" s="74" t="s">
        <v>171</v>
      </c>
      <c r="D178" s="74" t="s">
        <v>399</v>
      </c>
      <c r="E178" s="88" t="s">
        <v>561</v>
      </c>
      <c r="F178" s="89"/>
      <c r="G178" s="67">
        <v>1</v>
      </c>
      <c r="H178" s="75"/>
      <c r="I178" s="76"/>
      <c r="J178" s="77">
        <f t="shared" si="6"/>
        <v>0</v>
      </c>
      <c r="K178" s="77">
        <f t="shared" si="7"/>
        <v>0</v>
      </c>
    </row>
    <row r="179" spans="2:11" ht="15" customHeight="1">
      <c r="B179" s="67">
        <v>204</v>
      </c>
      <c r="C179" s="74" t="s">
        <v>171</v>
      </c>
      <c r="D179" s="74" t="s">
        <v>400</v>
      </c>
      <c r="E179" s="88" t="s">
        <v>562</v>
      </c>
      <c r="F179" s="89"/>
      <c r="G179" s="67">
        <v>1</v>
      </c>
      <c r="H179" s="75"/>
      <c r="I179" s="76"/>
      <c r="J179" s="77">
        <f t="shared" si="6"/>
        <v>0</v>
      </c>
      <c r="K179" s="77">
        <f t="shared" si="7"/>
        <v>0</v>
      </c>
    </row>
    <row r="180" spans="2:11" ht="15" customHeight="1">
      <c r="B180" s="67">
        <v>205</v>
      </c>
      <c r="C180" s="74" t="s">
        <v>171</v>
      </c>
      <c r="D180" s="74" t="s">
        <v>172</v>
      </c>
      <c r="E180" s="88" t="s">
        <v>619</v>
      </c>
      <c r="F180" s="89"/>
      <c r="G180" s="67">
        <v>1</v>
      </c>
      <c r="H180" s="75"/>
      <c r="I180" s="76"/>
      <c r="J180" s="77">
        <f t="shared" si="6"/>
        <v>0</v>
      </c>
      <c r="K180" s="77">
        <f t="shared" si="7"/>
        <v>0</v>
      </c>
    </row>
    <row r="181" spans="2:11" ht="15" customHeight="1">
      <c r="B181" s="67">
        <v>206</v>
      </c>
      <c r="C181" s="74" t="s">
        <v>171</v>
      </c>
      <c r="D181" s="74" t="s">
        <v>172</v>
      </c>
      <c r="E181" s="88" t="s">
        <v>466</v>
      </c>
      <c r="F181" s="89"/>
      <c r="G181" s="67">
        <v>1</v>
      </c>
      <c r="H181" s="75"/>
      <c r="I181" s="76"/>
      <c r="J181" s="77">
        <f t="shared" si="6"/>
        <v>0</v>
      </c>
      <c r="K181" s="77">
        <f t="shared" si="7"/>
        <v>0</v>
      </c>
    </row>
    <row r="182" spans="2:11" ht="15" customHeight="1">
      <c r="B182" s="67">
        <v>207</v>
      </c>
      <c r="C182" s="74" t="s">
        <v>171</v>
      </c>
      <c r="D182" s="74" t="s">
        <v>173</v>
      </c>
      <c r="E182" s="88" t="s">
        <v>593</v>
      </c>
      <c r="F182" s="89"/>
      <c r="G182" s="67">
        <v>1</v>
      </c>
      <c r="H182" s="75"/>
      <c r="I182" s="76"/>
      <c r="J182" s="77">
        <f t="shared" si="6"/>
        <v>0</v>
      </c>
      <c r="K182" s="77">
        <f t="shared" si="7"/>
        <v>0</v>
      </c>
    </row>
    <row r="183" spans="2:11" ht="15" customHeight="1">
      <c r="B183" s="67">
        <v>208</v>
      </c>
      <c r="C183" s="74" t="s">
        <v>171</v>
      </c>
      <c r="D183" s="74" t="s">
        <v>174</v>
      </c>
      <c r="E183" s="88" t="s">
        <v>608</v>
      </c>
      <c r="F183" s="89"/>
      <c r="G183" s="67">
        <v>1</v>
      </c>
      <c r="H183" s="75"/>
      <c r="I183" s="76"/>
      <c r="J183" s="77">
        <f t="shared" si="6"/>
        <v>0</v>
      </c>
      <c r="K183" s="77">
        <f t="shared" si="7"/>
        <v>0</v>
      </c>
    </row>
    <row r="184" spans="2:11" ht="15" customHeight="1">
      <c r="B184" s="67">
        <v>209</v>
      </c>
      <c r="C184" s="74" t="s">
        <v>175</v>
      </c>
      <c r="D184" s="74" t="s">
        <v>401</v>
      </c>
      <c r="E184" s="88" t="s">
        <v>299</v>
      </c>
      <c r="F184" s="89"/>
      <c r="G184" s="67">
        <v>1</v>
      </c>
      <c r="H184" s="75"/>
      <c r="I184" s="76"/>
      <c r="J184" s="77">
        <f t="shared" si="6"/>
        <v>0</v>
      </c>
      <c r="K184" s="77">
        <f t="shared" si="7"/>
        <v>0</v>
      </c>
    </row>
    <row r="185" spans="2:11" ht="15" customHeight="1">
      <c r="B185" s="67">
        <v>210</v>
      </c>
      <c r="C185" s="74" t="s">
        <v>175</v>
      </c>
      <c r="D185" s="74" t="s">
        <v>401</v>
      </c>
      <c r="E185" s="88" t="s">
        <v>300</v>
      </c>
      <c r="F185" s="89"/>
      <c r="G185" s="67">
        <v>1</v>
      </c>
      <c r="H185" s="75"/>
      <c r="I185" s="76"/>
      <c r="J185" s="77">
        <f t="shared" si="6"/>
        <v>0</v>
      </c>
      <c r="K185" s="77">
        <f t="shared" si="7"/>
        <v>0</v>
      </c>
    </row>
    <row r="186" spans="2:11" ht="15" customHeight="1">
      <c r="B186" s="67">
        <v>211</v>
      </c>
      <c r="C186" s="74" t="s">
        <v>175</v>
      </c>
      <c r="D186" s="74" t="s">
        <v>402</v>
      </c>
      <c r="E186" s="88" t="s">
        <v>301</v>
      </c>
      <c r="F186" s="89"/>
      <c r="G186" s="67">
        <v>1</v>
      </c>
      <c r="H186" s="75"/>
      <c r="I186" s="76"/>
      <c r="J186" s="77">
        <f t="shared" si="6"/>
        <v>0</v>
      </c>
      <c r="K186" s="77">
        <f t="shared" si="7"/>
        <v>0</v>
      </c>
    </row>
    <row r="187" spans="2:11" ht="15" customHeight="1">
      <c r="B187" s="67">
        <v>212</v>
      </c>
      <c r="C187" s="74" t="s">
        <v>175</v>
      </c>
      <c r="D187" s="74" t="s">
        <v>176</v>
      </c>
      <c r="E187" s="88" t="s">
        <v>563</v>
      </c>
      <c r="F187" s="89"/>
      <c r="G187" s="67">
        <v>1</v>
      </c>
      <c r="H187" s="75"/>
      <c r="I187" s="76"/>
      <c r="J187" s="77">
        <f t="shared" si="6"/>
        <v>0</v>
      </c>
      <c r="K187" s="77">
        <f t="shared" si="7"/>
        <v>0</v>
      </c>
    </row>
    <row r="188" spans="2:11" ht="15" customHeight="1">
      <c r="B188" s="67">
        <v>213</v>
      </c>
      <c r="C188" s="74" t="s">
        <v>175</v>
      </c>
      <c r="D188" s="74" t="s">
        <v>403</v>
      </c>
      <c r="E188" s="88" t="s">
        <v>302</v>
      </c>
      <c r="F188" s="89"/>
      <c r="G188" s="67">
        <v>1</v>
      </c>
      <c r="H188" s="75"/>
      <c r="I188" s="76"/>
      <c r="J188" s="77">
        <f t="shared" si="6"/>
        <v>0</v>
      </c>
      <c r="K188" s="77">
        <f t="shared" si="7"/>
        <v>0</v>
      </c>
    </row>
    <row r="189" spans="2:11" ht="15" customHeight="1">
      <c r="B189" s="67">
        <v>214</v>
      </c>
      <c r="C189" s="74" t="s">
        <v>175</v>
      </c>
      <c r="D189" s="74" t="s">
        <v>401</v>
      </c>
      <c r="E189" s="88" t="s">
        <v>564</v>
      </c>
      <c r="F189" s="89"/>
      <c r="G189" s="67">
        <v>1</v>
      </c>
      <c r="H189" s="75"/>
      <c r="I189" s="76"/>
      <c r="J189" s="77">
        <f t="shared" si="6"/>
        <v>0</v>
      </c>
      <c r="K189" s="77">
        <f t="shared" si="7"/>
        <v>0</v>
      </c>
    </row>
    <row r="190" spans="2:11" ht="15" customHeight="1">
      <c r="B190" s="67">
        <v>216</v>
      </c>
      <c r="C190" s="74" t="s">
        <v>404</v>
      </c>
      <c r="D190" s="74" t="s">
        <v>405</v>
      </c>
      <c r="E190" s="88" t="s">
        <v>303</v>
      </c>
      <c r="F190" s="89"/>
      <c r="G190" s="67">
        <v>1</v>
      </c>
      <c r="H190" s="75"/>
      <c r="I190" s="76"/>
      <c r="J190" s="77">
        <f t="shared" si="6"/>
        <v>0</v>
      </c>
      <c r="K190" s="77">
        <f t="shared" si="7"/>
        <v>0</v>
      </c>
    </row>
    <row r="191" spans="2:11" ht="15" customHeight="1">
      <c r="B191" s="67">
        <v>218</v>
      </c>
      <c r="C191" s="74" t="s">
        <v>404</v>
      </c>
      <c r="D191" s="74" t="s">
        <v>406</v>
      </c>
      <c r="E191" s="88" t="s">
        <v>565</v>
      </c>
      <c r="F191" s="89"/>
      <c r="G191" s="67">
        <v>1</v>
      </c>
      <c r="H191" s="75"/>
      <c r="I191" s="76"/>
      <c r="J191" s="77">
        <f t="shared" si="6"/>
        <v>0</v>
      </c>
      <c r="K191" s="77">
        <f t="shared" si="7"/>
        <v>0</v>
      </c>
    </row>
    <row r="192" spans="2:11" ht="15" customHeight="1">
      <c r="B192" s="67">
        <v>221</v>
      </c>
      <c r="C192" s="74" t="s">
        <v>177</v>
      </c>
      <c r="D192" s="74" t="s">
        <v>178</v>
      </c>
      <c r="E192" s="88" t="s">
        <v>566</v>
      </c>
      <c r="F192" s="89"/>
      <c r="G192" s="67">
        <v>1</v>
      </c>
      <c r="H192" s="75"/>
      <c r="I192" s="76"/>
      <c r="J192" s="77">
        <f t="shared" si="6"/>
        <v>0</v>
      </c>
      <c r="K192" s="77">
        <f t="shared" si="7"/>
        <v>0</v>
      </c>
    </row>
    <row r="193" spans="2:11" ht="15" customHeight="1">
      <c r="B193" s="67">
        <v>222</v>
      </c>
      <c r="C193" s="74" t="s">
        <v>177</v>
      </c>
      <c r="D193" s="74" t="s">
        <v>178</v>
      </c>
      <c r="E193" s="88" t="s">
        <v>620</v>
      </c>
      <c r="F193" s="89"/>
      <c r="G193" s="67">
        <v>1</v>
      </c>
      <c r="H193" s="75"/>
      <c r="I193" s="76"/>
      <c r="J193" s="77">
        <f t="shared" si="6"/>
        <v>0</v>
      </c>
      <c r="K193" s="77">
        <f t="shared" si="7"/>
        <v>0</v>
      </c>
    </row>
    <row r="194" spans="2:11" ht="15" customHeight="1">
      <c r="B194" s="67">
        <v>223</v>
      </c>
      <c r="C194" s="74" t="s">
        <v>177</v>
      </c>
      <c r="D194" s="74" t="s">
        <v>178</v>
      </c>
      <c r="E194" s="88" t="s">
        <v>567</v>
      </c>
      <c r="F194" s="89"/>
      <c r="G194" s="67">
        <v>1</v>
      </c>
      <c r="H194" s="75"/>
      <c r="I194" s="76"/>
      <c r="J194" s="77">
        <f t="shared" si="6"/>
        <v>0</v>
      </c>
      <c r="K194" s="77">
        <f t="shared" si="7"/>
        <v>0</v>
      </c>
    </row>
    <row r="195" spans="2:11" ht="15" customHeight="1">
      <c r="B195" s="67">
        <v>224</v>
      </c>
      <c r="C195" s="74" t="s">
        <v>177</v>
      </c>
      <c r="D195" s="74" t="s">
        <v>178</v>
      </c>
      <c r="E195" s="88" t="s">
        <v>568</v>
      </c>
      <c r="F195" s="89"/>
      <c r="G195" s="67">
        <v>1</v>
      </c>
      <c r="H195" s="75"/>
      <c r="I195" s="76"/>
      <c r="J195" s="77">
        <f t="shared" si="6"/>
        <v>0</v>
      </c>
      <c r="K195" s="77">
        <f t="shared" si="7"/>
        <v>0</v>
      </c>
    </row>
    <row r="196" spans="2:11" ht="15" customHeight="1">
      <c r="B196" s="67">
        <v>225</v>
      </c>
      <c r="C196" s="74" t="s">
        <v>179</v>
      </c>
      <c r="D196" s="74" t="s">
        <v>180</v>
      </c>
      <c r="E196" s="88" t="s">
        <v>569</v>
      </c>
      <c r="F196" s="89"/>
      <c r="G196" s="67">
        <v>1</v>
      </c>
      <c r="H196" s="75"/>
      <c r="I196" s="76"/>
      <c r="J196" s="77">
        <f t="shared" si="6"/>
        <v>0</v>
      </c>
      <c r="K196" s="77">
        <f t="shared" si="7"/>
        <v>0</v>
      </c>
    </row>
    <row r="197" spans="2:11" ht="15" customHeight="1">
      <c r="B197" s="67">
        <v>226</v>
      </c>
      <c r="C197" s="74" t="s">
        <v>179</v>
      </c>
      <c r="D197" s="74" t="s">
        <v>407</v>
      </c>
      <c r="E197" s="88" t="s">
        <v>609</v>
      </c>
      <c r="F197" s="89"/>
      <c r="G197" s="67">
        <v>1</v>
      </c>
      <c r="H197" s="75"/>
      <c r="I197" s="76"/>
      <c r="J197" s="77">
        <f t="shared" si="6"/>
        <v>0</v>
      </c>
      <c r="K197" s="77">
        <f t="shared" si="7"/>
        <v>0</v>
      </c>
    </row>
    <row r="198" spans="2:11" ht="15" customHeight="1">
      <c r="B198" s="67">
        <v>227</v>
      </c>
      <c r="C198" s="74" t="s">
        <v>179</v>
      </c>
      <c r="D198" s="74" t="s">
        <v>408</v>
      </c>
      <c r="E198" s="88" t="s">
        <v>446</v>
      </c>
      <c r="F198" s="89"/>
      <c r="G198" s="67">
        <v>1</v>
      </c>
      <c r="H198" s="75"/>
      <c r="I198" s="76"/>
      <c r="J198" s="77">
        <f t="shared" si="6"/>
        <v>0</v>
      </c>
      <c r="K198" s="77">
        <f t="shared" si="7"/>
        <v>0</v>
      </c>
    </row>
    <row r="199" spans="2:11" ht="15" customHeight="1">
      <c r="B199" s="67">
        <v>228</v>
      </c>
      <c r="C199" s="74" t="s">
        <v>179</v>
      </c>
      <c r="D199" s="74" t="s">
        <v>409</v>
      </c>
      <c r="E199" s="88" t="s">
        <v>467</v>
      </c>
      <c r="F199" s="89"/>
      <c r="G199" s="67">
        <v>1</v>
      </c>
      <c r="H199" s="75"/>
      <c r="I199" s="76"/>
      <c r="J199" s="77">
        <f t="shared" si="6"/>
        <v>0</v>
      </c>
      <c r="K199" s="77">
        <f t="shared" si="7"/>
        <v>0</v>
      </c>
    </row>
    <row r="200" spans="2:11" ht="15" customHeight="1">
      <c r="B200" s="67">
        <v>229</v>
      </c>
      <c r="C200" s="74" t="s">
        <v>179</v>
      </c>
      <c r="D200" s="74" t="s">
        <v>410</v>
      </c>
      <c r="E200" s="88" t="s">
        <v>304</v>
      </c>
      <c r="F200" s="89"/>
      <c r="G200" s="67">
        <v>1</v>
      </c>
      <c r="H200" s="75"/>
      <c r="I200" s="76"/>
      <c r="J200" s="77">
        <f t="shared" si="6"/>
        <v>0</v>
      </c>
      <c r="K200" s="77">
        <f t="shared" si="7"/>
        <v>0</v>
      </c>
    </row>
    <row r="201" spans="2:11" ht="15" customHeight="1">
      <c r="B201" s="67">
        <v>230</v>
      </c>
      <c r="C201" s="74" t="s">
        <v>179</v>
      </c>
      <c r="D201" s="74" t="s">
        <v>180</v>
      </c>
      <c r="E201" s="88" t="s">
        <v>447</v>
      </c>
      <c r="F201" s="89"/>
      <c r="G201" s="67">
        <v>1</v>
      </c>
      <c r="H201" s="75"/>
      <c r="I201" s="76"/>
      <c r="J201" s="77">
        <f t="shared" si="6"/>
        <v>0</v>
      </c>
      <c r="K201" s="77">
        <f t="shared" si="7"/>
        <v>0</v>
      </c>
    </row>
    <row r="202" spans="2:11" ht="15" customHeight="1">
      <c r="B202" s="67">
        <v>232</v>
      </c>
      <c r="C202" s="74" t="s">
        <v>181</v>
      </c>
      <c r="D202" s="74" t="s">
        <v>182</v>
      </c>
      <c r="E202" s="88" t="s">
        <v>570</v>
      </c>
      <c r="F202" s="89"/>
      <c r="G202" s="67">
        <v>1</v>
      </c>
      <c r="H202" s="75"/>
      <c r="I202" s="76"/>
      <c r="J202" s="77">
        <f t="shared" si="6"/>
        <v>0</v>
      </c>
      <c r="K202" s="77">
        <f t="shared" si="7"/>
        <v>0</v>
      </c>
    </row>
    <row r="203" spans="2:11" ht="15" customHeight="1">
      <c r="B203" s="67">
        <v>234</v>
      </c>
      <c r="C203" s="74" t="s">
        <v>181</v>
      </c>
      <c r="D203" s="74" t="s">
        <v>183</v>
      </c>
      <c r="E203" s="88" t="s">
        <v>112</v>
      </c>
      <c r="F203" s="89"/>
      <c r="G203" s="67">
        <v>1</v>
      </c>
      <c r="H203" s="75"/>
      <c r="I203" s="76"/>
      <c r="J203" s="77">
        <f t="shared" si="6"/>
        <v>0</v>
      </c>
      <c r="K203" s="77">
        <f t="shared" si="7"/>
        <v>0</v>
      </c>
    </row>
    <row r="204" spans="2:11" ht="15" customHeight="1">
      <c r="B204" s="67">
        <v>235</v>
      </c>
      <c r="C204" s="74" t="s">
        <v>184</v>
      </c>
      <c r="D204" s="74" t="s">
        <v>411</v>
      </c>
      <c r="E204" s="88" t="s">
        <v>571</v>
      </c>
      <c r="F204" s="89"/>
      <c r="G204" s="67">
        <v>1</v>
      </c>
      <c r="H204" s="75"/>
      <c r="I204" s="76"/>
      <c r="J204" s="77">
        <f t="shared" si="6"/>
        <v>0</v>
      </c>
      <c r="K204" s="77">
        <f t="shared" si="7"/>
        <v>0</v>
      </c>
    </row>
    <row r="205" spans="2:11" ht="15" customHeight="1">
      <c r="B205" s="67">
        <v>236</v>
      </c>
      <c r="C205" s="74" t="s">
        <v>184</v>
      </c>
      <c r="D205" s="74" t="s">
        <v>411</v>
      </c>
      <c r="E205" s="88" t="s">
        <v>605</v>
      </c>
      <c r="F205" s="89"/>
      <c r="G205" s="67">
        <v>1</v>
      </c>
      <c r="H205" s="75"/>
      <c r="I205" s="76"/>
      <c r="J205" s="77">
        <f t="shared" si="6"/>
        <v>0</v>
      </c>
      <c r="K205" s="77">
        <f t="shared" si="7"/>
        <v>0</v>
      </c>
    </row>
    <row r="206" spans="2:11" ht="15" customHeight="1">
      <c r="B206" s="67">
        <v>237</v>
      </c>
      <c r="C206" s="74" t="s">
        <v>184</v>
      </c>
      <c r="D206" s="74" t="s">
        <v>411</v>
      </c>
      <c r="E206" s="88" t="s">
        <v>468</v>
      </c>
      <c r="F206" s="89"/>
      <c r="G206" s="67">
        <v>1</v>
      </c>
      <c r="H206" s="75"/>
      <c r="I206" s="76"/>
      <c r="J206" s="77">
        <f t="shared" si="6"/>
        <v>0</v>
      </c>
      <c r="K206" s="77">
        <f t="shared" si="7"/>
        <v>0</v>
      </c>
    </row>
    <row r="207" spans="2:11" ht="15" customHeight="1">
      <c r="B207" s="67">
        <v>238</v>
      </c>
      <c r="C207" s="74" t="s">
        <v>184</v>
      </c>
      <c r="D207" s="74" t="s">
        <v>412</v>
      </c>
      <c r="E207" s="88" t="s">
        <v>471</v>
      </c>
      <c r="F207" s="89"/>
      <c r="G207" s="67">
        <v>1</v>
      </c>
      <c r="H207" s="75"/>
      <c r="I207" s="76"/>
      <c r="J207" s="77">
        <f t="shared" si="6"/>
        <v>0</v>
      </c>
      <c r="K207" s="77">
        <f t="shared" si="7"/>
        <v>0</v>
      </c>
    </row>
    <row r="208" spans="2:11" ht="15" customHeight="1">
      <c r="B208" s="67">
        <v>239</v>
      </c>
      <c r="C208" s="74" t="s">
        <v>184</v>
      </c>
      <c r="D208" s="74" t="s">
        <v>411</v>
      </c>
      <c r="E208" s="88" t="s">
        <v>572</v>
      </c>
      <c r="F208" s="89"/>
      <c r="G208" s="67">
        <v>1</v>
      </c>
      <c r="H208" s="75"/>
      <c r="I208" s="76"/>
      <c r="J208" s="77">
        <f t="shared" si="6"/>
        <v>0</v>
      </c>
      <c r="K208" s="77">
        <f t="shared" si="7"/>
        <v>0</v>
      </c>
    </row>
    <row r="209" spans="2:11" ht="15" customHeight="1">
      <c r="B209" s="67">
        <v>240</v>
      </c>
      <c r="C209" s="74" t="s">
        <v>184</v>
      </c>
      <c r="D209" s="74" t="s">
        <v>413</v>
      </c>
      <c r="E209" s="88" t="s">
        <v>476</v>
      </c>
      <c r="F209" s="89"/>
      <c r="G209" s="67">
        <v>1</v>
      </c>
      <c r="H209" s="75"/>
      <c r="I209" s="76"/>
      <c r="J209" s="77">
        <f t="shared" si="6"/>
        <v>0</v>
      </c>
      <c r="K209" s="77">
        <f t="shared" si="7"/>
        <v>0</v>
      </c>
    </row>
    <row r="210" spans="2:11" ht="15" customHeight="1">
      <c r="B210" s="67">
        <v>241</v>
      </c>
      <c r="C210" s="74" t="s">
        <v>184</v>
      </c>
      <c r="D210" s="74" t="s">
        <v>185</v>
      </c>
      <c r="E210" s="88" t="s">
        <v>113</v>
      </c>
      <c r="F210" s="89"/>
      <c r="G210" s="67">
        <v>1</v>
      </c>
      <c r="H210" s="75"/>
      <c r="I210" s="76"/>
      <c r="J210" s="77">
        <f t="shared" si="6"/>
        <v>0</v>
      </c>
      <c r="K210" s="77">
        <f t="shared" si="7"/>
        <v>0</v>
      </c>
    </row>
    <row r="211" spans="2:11" ht="15" customHeight="1">
      <c r="B211" s="67">
        <v>242</v>
      </c>
      <c r="C211" s="74" t="s">
        <v>184</v>
      </c>
      <c r="D211" s="74" t="s">
        <v>414</v>
      </c>
      <c r="E211" s="88" t="s">
        <v>606</v>
      </c>
      <c r="F211" s="89"/>
      <c r="G211" s="67">
        <v>1</v>
      </c>
      <c r="H211" s="75"/>
      <c r="I211" s="76"/>
      <c r="J211" s="77">
        <f t="shared" si="6"/>
        <v>0</v>
      </c>
      <c r="K211" s="77">
        <f t="shared" si="7"/>
        <v>0</v>
      </c>
    </row>
    <row r="212" spans="2:11" ht="15" customHeight="1">
      <c r="B212" s="67">
        <v>243</v>
      </c>
      <c r="C212" s="74" t="s">
        <v>184</v>
      </c>
      <c r="D212" s="74" t="s">
        <v>415</v>
      </c>
      <c r="E212" s="88" t="s">
        <v>607</v>
      </c>
      <c r="F212" s="89"/>
      <c r="G212" s="67">
        <v>1</v>
      </c>
      <c r="H212" s="75"/>
      <c r="I212" s="76"/>
      <c r="J212" s="77">
        <f t="shared" si="6"/>
        <v>0</v>
      </c>
      <c r="K212" s="77">
        <f t="shared" si="7"/>
        <v>0</v>
      </c>
    </row>
    <row r="213" spans="2:11" ht="15" customHeight="1">
      <c r="B213" s="67">
        <v>244</v>
      </c>
      <c r="C213" s="74" t="s">
        <v>184</v>
      </c>
      <c r="D213" s="74" t="s">
        <v>416</v>
      </c>
      <c r="E213" s="88" t="s">
        <v>573</v>
      </c>
      <c r="F213" s="89"/>
      <c r="G213" s="67">
        <v>1</v>
      </c>
      <c r="H213" s="75"/>
      <c r="I213" s="76"/>
      <c r="J213" s="77">
        <f t="shared" si="6"/>
        <v>0</v>
      </c>
      <c r="K213" s="77">
        <f t="shared" si="7"/>
        <v>0</v>
      </c>
    </row>
    <row r="214" spans="2:11" ht="15" customHeight="1">
      <c r="B214" s="67">
        <v>245</v>
      </c>
      <c r="C214" s="74" t="s">
        <v>184</v>
      </c>
      <c r="D214" s="74" t="s">
        <v>411</v>
      </c>
      <c r="E214" s="88" t="s">
        <v>574</v>
      </c>
      <c r="F214" s="89"/>
      <c r="G214" s="67">
        <v>1</v>
      </c>
      <c r="H214" s="75"/>
      <c r="I214" s="76"/>
      <c r="J214" s="77">
        <f t="shared" si="6"/>
        <v>0</v>
      </c>
      <c r="K214" s="77">
        <f t="shared" si="7"/>
        <v>0</v>
      </c>
    </row>
    <row r="215" spans="2:11" ht="15" customHeight="1">
      <c r="B215" s="67">
        <v>246</v>
      </c>
      <c r="C215" s="74" t="s">
        <v>184</v>
      </c>
      <c r="D215" s="74" t="s">
        <v>411</v>
      </c>
      <c r="E215" s="88" t="s">
        <v>448</v>
      </c>
      <c r="F215" s="89"/>
      <c r="G215" s="67">
        <v>1</v>
      </c>
      <c r="H215" s="75"/>
      <c r="I215" s="76"/>
      <c r="J215" s="77">
        <f t="shared" si="6"/>
        <v>0</v>
      </c>
      <c r="K215" s="77">
        <f t="shared" si="7"/>
        <v>0</v>
      </c>
    </row>
    <row r="216" spans="2:11" ht="15" customHeight="1">
      <c r="B216" s="67">
        <v>248</v>
      </c>
      <c r="C216" s="74" t="s">
        <v>186</v>
      </c>
      <c r="D216" s="74" t="s">
        <v>187</v>
      </c>
      <c r="E216" s="88" t="s">
        <v>484</v>
      </c>
      <c r="F216" s="89"/>
      <c r="G216" s="67">
        <v>1</v>
      </c>
      <c r="H216" s="75"/>
      <c r="I216" s="76"/>
      <c r="J216" s="77">
        <f t="shared" si="6"/>
        <v>0</v>
      </c>
      <c r="K216" s="77">
        <f t="shared" si="7"/>
        <v>0</v>
      </c>
    </row>
    <row r="217" spans="2:11" ht="15" customHeight="1">
      <c r="B217" s="67">
        <v>249</v>
      </c>
      <c r="C217" s="74" t="s">
        <v>186</v>
      </c>
      <c r="D217" s="74" t="s">
        <v>188</v>
      </c>
      <c r="E217" s="88" t="s">
        <v>575</v>
      </c>
      <c r="F217" s="89"/>
      <c r="G217" s="67">
        <v>1</v>
      </c>
      <c r="H217" s="75"/>
      <c r="I217" s="76"/>
      <c r="J217" s="77">
        <f t="shared" si="6"/>
        <v>0</v>
      </c>
      <c r="K217" s="77">
        <f t="shared" si="7"/>
        <v>0</v>
      </c>
    </row>
    <row r="218" spans="2:11" ht="15" customHeight="1">
      <c r="B218" s="67">
        <v>250</v>
      </c>
      <c r="C218" s="74" t="s">
        <v>186</v>
      </c>
      <c r="D218" s="74" t="s">
        <v>187</v>
      </c>
      <c r="E218" s="88" t="s">
        <v>576</v>
      </c>
      <c r="F218" s="89"/>
      <c r="G218" s="67">
        <v>1</v>
      </c>
      <c r="H218" s="75"/>
      <c r="I218" s="76"/>
      <c r="J218" s="77">
        <f t="shared" si="6"/>
        <v>0</v>
      </c>
      <c r="K218" s="77">
        <f t="shared" si="7"/>
        <v>0</v>
      </c>
    </row>
    <row r="219" spans="2:11" ht="15" customHeight="1">
      <c r="B219" s="67">
        <v>251</v>
      </c>
      <c r="C219" s="74" t="s">
        <v>186</v>
      </c>
      <c r="D219" s="74" t="s">
        <v>187</v>
      </c>
      <c r="E219" s="88" t="s">
        <v>305</v>
      </c>
      <c r="F219" s="89"/>
      <c r="G219" s="67">
        <v>1</v>
      </c>
      <c r="H219" s="75"/>
      <c r="I219" s="76"/>
      <c r="J219" s="77">
        <f t="shared" si="6"/>
        <v>0</v>
      </c>
      <c r="K219" s="77">
        <f t="shared" si="7"/>
        <v>0</v>
      </c>
    </row>
    <row r="220" spans="2:11" ht="15" customHeight="1">
      <c r="B220" s="67">
        <v>252</v>
      </c>
      <c r="C220" s="74" t="s">
        <v>186</v>
      </c>
      <c r="D220" s="74" t="s">
        <v>187</v>
      </c>
      <c r="E220" s="88" t="s">
        <v>601</v>
      </c>
      <c r="F220" s="89"/>
      <c r="G220" s="67">
        <v>1</v>
      </c>
      <c r="H220" s="75"/>
      <c r="I220" s="76"/>
      <c r="J220" s="77">
        <f t="shared" ref="J220:J255" si="8">+ROUND(H220*(1+I220),0)</f>
        <v>0</v>
      </c>
      <c r="K220" s="77">
        <f t="shared" ref="K220:K255" si="9">+J220*G220</f>
        <v>0</v>
      </c>
    </row>
    <row r="221" spans="2:11" ht="15" customHeight="1">
      <c r="B221" s="67">
        <v>255</v>
      </c>
      <c r="C221" s="74" t="s">
        <v>189</v>
      </c>
      <c r="D221" s="74" t="s">
        <v>417</v>
      </c>
      <c r="E221" s="88" t="s">
        <v>500</v>
      </c>
      <c r="F221" s="89"/>
      <c r="G221" s="67">
        <v>1</v>
      </c>
      <c r="H221" s="75"/>
      <c r="I221" s="76"/>
      <c r="J221" s="77">
        <f t="shared" si="8"/>
        <v>0</v>
      </c>
      <c r="K221" s="77">
        <f t="shared" si="9"/>
        <v>0</v>
      </c>
    </row>
    <row r="222" spans="2:11" ht="15" customHeight="1">
      <c r="B222" s="67">
        <v>256</v>
      </c>
      <c r="C222" s="74" t="s">
        <v>189</v>
      </c>
      <c r="D222" s="74" t="s">
        <v>191</v>
      </c>
      <c r="E222" s="88" t="s">
        <v>209</v>
      </c>
      <c r="F222" s="89"/>
      <c r="G222" s="67">
        <v>1</v>
      </c>
      <c r="H222" s="75"/>
      <c r="I222" s="76"/>
      <c r="J222" s="77">
        <f t="shared" si="8"/>
        <v>0</v>
      </c>
      <c r="K222" s="77">
        <f t="shared" si="9"/>
        <v>0</v>
      </c>
    </row>
    <row r="223" spans="2:11" ht="15" customHeight="1">
      <c r="B223" s="67">
        <v>257</v>
      </c>
      <c r="C223" s="74" t="s">
        <v>189</v>
      </c>
      <c r="D223" s="74" t="s">
        <v>190</v>
      </c>
      <c r="E223" s="88" t="s">
        <v>600</v>
      </c>
      <c r="F223" s="89"/>
      <c r="G223" s="67">
        <v>1</v>
      </c>
      <c r="H223" s="75"/>
      <c r="I223" s="76"/>
      <c r="J223" s="77">
        <f t="shared" si="8"/>
        <v>0</v>
      </c>
      <c r="K223" s="77">
        <f t="shared" si="9"/>
        <v>0</v>
      </c>
    </row>
    <row r="224" spans="2:11" ht="15" customHeight="1">
      <c r="B224" s="67">
        <v>258</v>
      </c>
      <c r="C224" s="74" t="s">
        <v>189</v>
      </c>
      <c r="D224" s="74" t="s">
        <v>418</v>
      </c>
      <c r="E224" s="88" t="s">
        <v>449</v>
      </c>
      <c r="F224" s="89"/>
      <c r="G224" s="67">
        <v>1</v>
      </c>
      <c r="H224" s="75"/>
      <c r="I224" s="76"/>
      <c r="J224" s="77">
        <f t="shared" si="8"/>
        <v>0</v>
      </c>
      <c r="K224" s="77">
        <f t="shared" si="9"/>
        <v>0</v>
      </c>
    </row>
    <row r="225" spans="2:11" ht="15" customHeight="1">
      <c r="B225" s="67">
        <v>259</v>
      </c>
      <c r="C225" s="74" t="s">
        <v>189</v>
      </c>
      <c r="D225" s="74" t="s">
        <v>190</v>
      </c>
      <c r="E225" s="88" t="s">
        <v>598</v>
      </c>
      <c r="F225" s="89"/>
      <c r="G225" s="67">
        <v>1</v>
      </c>
      <c r="H225" s="75"/>
      <c r="I225" s="76"/>
      <c r="J225" s="77">
        <f t="shared" si="8"/>
        <v>0</v>
      </c>
      <c r="K225" s="77">
        <f t="shared" si="9"/>
        <v>0</v>
      </c>
    </row>
    <row r="226" spans="2:11" ht="15" customHeight="1">
      <c r="B226" s="67">
        <v>260</v>
      </c>
      <c r="C226" s="74" t="s">
        <v>189</v>
      </c>
      <c r="D226" s="74" t="s">
        <v>316</v>
      </c>
      <c r="E226" s="88" t="s">
        <v>577</v>
      </c>
      <c r="F226" s="89"/>
      <c r="G226" s="67">
        <v>1</v>
      </c>
      <c r="H226" s="75"/>
      <c r="I226" s="76"/>
      <c r="J226" s="77">
        <f t="shared" si="8"/>
        <v>0</v>
      </c>
      <c r="K226" s="77">
        <f t="shared" si="9"/>
        <v>0</v>
      </c>
    </row>
    <row r="227" spans="2:11" ht="15" customHeight="1">
      <c r="B227" s="67">
        <v>261</v>
      </c>
      <c r="C227" s="74" t="s">
        <v>189</v>
      </c>
      <c r="D227" s="74" t="s">
        <v>419</v>
      </c>
      <c r="E227" s="88" t="s">
        <v>599</v>
      </c>
      <c r="F227" s="89"/>
      <c r="G227" s="67">
        <v>1</v>
      </c>
      <c r="H227" s="75"/>
      <c r="I227" s="76"/>
      <c r="J227" s="77">
        <f t="shared" si="8"/>
        <v>0</v>
      </c>
      <c r="K227" s="77">
        <f t="shared" si="9"/>
        <v>0</v>
      </c>
    </row>
    <row r="228" spans="2:11" ht="15" customHeight="1">
      <c r="B228" s="67">
        <v>262</v>
      </c>
      <c r="C228" s="74" t="s">
        <v>189</v>
      </c>
      <c r="D228" s="74" t="s">
        <v>420</v>
      </c>
      <c r="E228" s="88" t="s">
        <v>578</v>
      </c>
      <c r="F228" s="89"/>
      <c r="G228" s="67">
        <v>1</v>
      </c>
      <c r="H228" s="75"/>
      <c r="I228" s="76"/>
      <c r="J228" s="77">
        <f t="shared" si="8"/>
        <v>0</v>
      </c>
      <c r="K228" s="77">
        <f t="shared" si="9"/>
        <v>0</v>
      </c>
    </row>
    <row r="229" spans="2:11" ht="15" customHeight="1">
      <c r="B229" s="67">
        <v>263</v>
      </c>
      <c r="C229" s="74" t="s">
        <v>189</v>
      </c>
      <c r="D229" s="74" t="s">
        <v>421</v>
      </c>
      <c r="E229" s="88" t="s">
        <v>579</v>
      </c>
      <c r="F229" s="89"/>
      <c r="G229" s="67">
        <v>1</v>
      </c>
      <c r="H229" s="75"/>
      <c r="I229" s="76"/>
      <c r="J229" s="77">
        <f t="shared" si="8"/>
        <v>0</v>
      </c>
      <c r="K229" s="77">
        <f t="shared" si="9"/>
        <v>0</v>
      </c>
    </row>
    <row r="230" spans="2:11" ht="15" customHeight="1">
      <c r="B230" s="67">
        <v>264</v>
      </c>
      <c r="C230" s="74" t="s">
        <v>189</v>
      </c>
      <c r="D230" s="74" t="s">
        <v>190</v>
      </c>
      <c r="E230" s="88" t="s">
        <v>306</v>
      </c>
      <c r="F230" s="89"/>
      <c r="G230" s="67">
        <v>1</v>
      </c>
      <c r="H230" s="75"/>
      <c r="I230" s="76"/>
      <c r="J230" s="77">
        <f t="shared" si="8"/>
        <v>0</v>
      </c>
      <c r="K230" s="77">
        <f t="shared" si="9"/>
        <v>0</v>
      </c>
    </row>
    <row r="231" spans="2:11" ht="15" customHeight="1">
      <c r="B231" s="67">
        <v>265</v>
      </c>
      <c r="C231" s="74" t="s">
        <v>189</v>
      </c>
      <c r="D231" s="74" t="s">
        <v>190</v>
      </c>
      <c r="E231" s="88" t="s">
        <v>307</v>
      </c>
      <c r="F231" s="89"/>
      <c r="G231" s="67">
        <v>1</v>
      </c>
      <c r="H231" s="75"/>
      <c r="I231" s="76"/>
      <c r="J231" s="77">
        <f t="shared" si="8"/>
        <v>0</v>
      </c>
      <c r="K231" s="77">
        <f t="shared" si="9"/>
        <v>0</v>
      </c>
    </row>
    <row r="232" spans="2:11" ht="15" customHeight="1">
      <c r="B232" s="67">
        <v>266</v>
      </c>
      <c r="C232" s="74" t="s">
        <v>189</v>
      </c>
      <c r="D232" s="74" t="s">
        <v>422</v>
      </c>
      <c r="E232" s="88" t="s">
        <v>580</v>
      </c>
      <c r="F232" s="89"/>
      <c r="G232" s="67">
        <v>1</v>
      </c>
      <c r="H232" s="75"/>
      <c r="I232" s="76"/>
      <c r="J232" s="77">
        <f t="shared" si="8"/>
        <v>0</v>
      </c>
      <c r="K232" s="77">
        <f t="shared" si="9"/>
        <v>0</v>
      </c>
    </row>
    <row r="233" spans="2:11" ht="15" customHeight="1">
      <c r="B233" s="67">
        <v>267</v>
      </c>
      <c r="C233" s="74" t="s">
        <v>192</v>
      </c>
      <c r="D233" s="74" t="s">
        <v>193</v>
      </c>
      <c r="E233" s="88" t="s">
        <v>594</v>
      </c>
      <c r="F233" s="89"/>
      <c r="G233" s="67">
        <v>1</v>
      </c>
      <c r="H233" s="75"/>
      <c r="I233" s="76"/>
      <c r="J233" s="77">
        <f t="shared" si="8"/>
        <v>0</v>
      </c>
      <c r="K233" s="77">
        <f t="shared" si="9"/>
        <v>0</v>
      </c>
    </row>
    <row r="234" spans="2:11" ht="15" customHeight="1">
      <c r="B234" s="67">
        <v>270</v>
      </c>
      <c r="C234" s="74" t="s">
        <v>192</v>
      </c>
      <c r="D234" s="74" t="s">
        <v>196</v>
      </c>
      <c r="E234" s="88" t="s">
        <v>487</v>
      </c>
      <c r="F234" s="89"/>
      <c r="G234" s="67">
        <v>1</v>
      </c>
      <c r="H234" s="75"/>
      <c r="I234" s="76"/>
      <c r="J234" s="77">
        <f t="shared" si="8"/>
        <v>0</v>
      </c>
      <c r="K234" s="77">
        <f t="shared" si="9"/>
        <v>0</v>
      </c>
    </row>
    <row r="235" spans="2:11" ht="15" customHeight="1">
      <c r="B235" s="67">
        <v>271</v>
      </c>
      <c r="C235" s="74" t="s">
        <v>192</v>
      </c>
      <c r="D235" s="74" t="s">
        <v>423</v>
      </c>
      <c r="E235" s="88" t="s">
        <v>488</v>
      </c>
      <c r="F235" s="89"/>
      <c r="G235" s="67">
        <v>1</v>
      </c>
      <c r="H235" s="75"/>
      <c r="I235" s="76"/>
      <c r="J235" s="77">
        <f t="shared" si="8"/>
        <v>0</v>
      </c>
      <c r="K235" s="77">
        <f t="shared" si="9"/>
        <v>0</v>
      </c>
    </row>
    <row r="236" spans="2:11" ht="15" customHeight="1">
      <c r="B236" s="67">
        <v>272</v>
      </c>
      <c r="C236" s="74" t="s">
        <v>192</v>
      </c>
      <c r="D236" s="74" t="s">
        <v>194</v>
      </c>
      <c r="E236" s="88" t="s">
        <v>115</v>
      </c>
      <c r="F236" s="89"/>
      <c r="G236" s="67">
        <v>1</v>
      </c>
      <c r="H236" s="75"/>
      <c r="I236" s="76"/>
      <c r="J236" s="77">
        <f t="shared" si="8"/>
        <v>0</v>
      </c>
      <c r="K236" s="77">
        <f t="shared" si="9"/>
        <v>0</v>
      </c>
    </row>
    <row r="237" spans="2:11" ht="15" customHeight="1">
      <c r="B237" s="67">
        <v>273</v>
      </c>
      <c r="C237" s="74" t="s">
        <v>192</v>
      </c>
      <c r="D237" s="74" t="s">
        <v>193</v>
      </c>
      <c r="E237" s="88" t="s">
        <v>501</v>
      </c>
      <c r="F237" s="89"/>
      <c r="G237" s="67">
        <v>1</v>
      </c>
      <c r="H237" s="75"/>
      <c r="I237" s="76"/>
      <c r="J237" s="77">
        <f t="shared" si="8"/>
        <v>0</v>
      </c>
      <c r="K237" s="77">
        <f t="shared" si="9"/>
        <v>0</v>
      </c>
    </row>
    <row r="238" spans="2:11" ht="15" customHeight="1">
      <c r="B238" s="67">
        <v>274</v>
      </c>
      <c r="C238" s="74" t="s">
        <v>192</v>
      </c>
      <c r="D238" s="74" t="s">
        <v>424</v>
      </c>
      <c r="E238" s="88" t="s">
        <v>450</v>
      </c>
      <c r="F238" s="89"/>
      <c r="G238" s="67">
        <v>1</v>
      </c>
      <c r="H238" s="75"/>
      <c r="I238" s="76"/>
      <c r="J238" s="77">
        <f t="shared" si="8"/>
        <v>0</v>
      </c>
      <c r="K238" s="77">
        <f t="shared" si="9"/>
        <v>0</v>
      </c>
    </row>
    <row r="239" spans="2:11" ht="15" customHeight="1">
      <c r="B239" s="67">
        <v>275</v>
      </c>
      <c r="C239" s="74" t="s">
        <v>192</v>
      </c>
      <c r="D239" s="74" t="s">
        <v>193</v>
      </c>
      <c r="E239" s="88" t="s">
        <v>469</v>
      </c>
      <c r="F239" s="89"/>
      <c r="G239" s="67">
        <v>1</v>
      </c>
      <c r="H239" s="75"/>
      <c r="I239" s="76"/>
      <c r="J239" s="77">
        <f t="shared" si="8"/>
        <v>0</v>
      </c>
      <c r="K239" s="77">
        <f t="shared" si="9"/>
        <v>0</v>
      </c>
    </row>
    <row r="240" spans="2:11" ht="15" customHeight="1">
      <c r="B240" s="67">
        <v>276</v>
      </c>
      <c r="C240" s="74" t="s">
        <v>192</v>
      </c>
      <c r="D240" s="74" t="s">
        <v>193</v>
      </c>
      <c r="E240" s="88" t="s">
        <v>581</v>
      </c>
      <c r="F240" s="89"/>
      <c r="G240" s="67">
        <v>1</v>
      </c>
      <c r="H240" s="75"/>
      <c r="I240" s="76"/>
      <c r="J240" s="77">
        <f t="shared" si="8"/>
        <v>0</v>
      </c>
      <c r="K240" s="77">
        <f t="shared" si="9"/>
        <v>0</v>
      </c>
    </row>
    <row r="241" spans="2:11" ht="15" customHeight="1">
      <c r="B241" s="67">
        <v>277</v>
      </c>
      <c r="C241" s="74" t="s">
        <v>192</v>
      </c>
      <c r="D241" s="74" t="s">
        <v>195</v>
      </c>
      <c r="E241" s="88" t="s">
        <v>308</v>
      </c>
      <c r="F241" s="89"/>
      <c r="G241" s="67">
        <v>1</v>
      </c>
      <c r="H241" s="75"/>
      <c r="I241" s="76"/>
      <c r="J241" s="77">
        <f t="shared" si="8"/>
        <v>0</v>
      </c>
      <c r="K241" s="77">
        <f t="shared" si="9"/>
        <v>0</v>
      </c>
    </row>
    <row r="242" spans="2:11" ht="15" customHeight="1">
      <c r="B242" s="67">
        <v>278</v>
      </c>
      <c r="C242" s="74" t="s">
        <v>192</v>
      </c>
      <c r="D242" s="74" t="s">
        <v>197</v>
      </c>
      <c r="E242" s="88" t="s">
        <v>451</v>
      </c>
      <c r="F242" s="89"/>
      <c r="G242" s="67">
        <v>1</v>
      </c>
      <c r="H242" s="75"/>
      <c r="I242" s="76"/>
      <c r="J242" s="77">
        <f t="shared" si="8"/>
        <v>0</v>
      </c>
      <c r="K242" s="77">
        <f t="shared" si="9"/>
        <v>0</v>
      </c>
    </row>
    <row r="243" spans="2:11" ht="15" customHeight="1">
      <c r="B243" s="67">
        <v>279</v>
      </c>
      <c r="C243" s="74" t="s">
        <v>192</v>
      </c>
      <c r="D243" s="74" t="s">
        <v>198</v>
      </c>
      <c r="E243" s="88" t="s">
        <v>582</v>
      </c>
      <c r="F243" s="89"/>
      <c r="G243" s="67">
        <v>1</v>
      </c>
      <c r="H243" s="75"/>
      <c r="I243" s="76"/>
      <c r="J243" s="77">
        <f t="shared" si="8"/>
        <v>0</v>
      </c>
      <c r="K243" s="77">
        <f t="shared" si="9"/>
        <v>0</v>
      </c>
    </row>
    <row r="244" spans="2:11" ht="15" customHeight="1">
      <c r="B244" s="67">
        <v>280</v>
      </c>
      <c r="C244" s="74" t="s">
        <v>192</v>
      </c>
      <c r="D244" s="74" t="s">
        <v>193</v>
      </c>
      <c r="E244" s="88" t="s">
        <v>583</v>
      </c>
      <c r="F244" s="89"/>
      <c r="G244" s="67">
        <v>1</v>
      </c>
      <c r="H244" s="75"/>
      <c r="I244" s="76"/>
      <c r="J244" s="77">
        <f t="shared" si="8"/>
        <v>0</v>
      </c>
      <c r="K244" s="77">
        <f t="shared" si="9"/>
        <v>0</v>
      </c>
    </row>
    <row r="245" spans="2:11" ht="15" customHeight="1">
      <c r="B245" s="67">
        <v>281</v>
      </c>
      <c r="C245" s="74" t="s">
        <v>192</v>
      </c>
      <c r="D245" s="74" t="s">
        <v>193</v>
      </c>
      <c r="E245" s="88" t="s">
        <v>584</v>
      </c>
      <c r="F245" s="89"/>
      <c r="G245" s="67">
        <v>1</v>
      </c>
      <c r="H245" s="75"/>
      <c r="I245" s="76"/>
      <c r="J245" s="77">
        <f t="shared" si="8"/>
        <v>0</v>
      </c>
      <c r="K245" s="77">
        <f t="shared" si="9"/>
        <v>0</v>
      </c>
    </row>
    <row r="246" spans="2:11" ht="15" customHeight="1">
      <c r="B246" s="67">
        <v>282</v>
      </c>
      <c r="C246" s="74" t="s">
        <v>192</v>
      </c>
      <c r="D246" s="74" t="s">
        <v>199</v>
      </c>
      <c r="E246" s="88" t="s">
        <v>588</v>
      </c>
      <c r="F246" s="89"/>
      <c r="G246" s="67">
        <v>1</v>
      </c>
      <c r="H246" s="75"/>
      <c r="I246" s="76"/>
      <c r="J246" s="77">
        <f t="shared" si="8"/>
        <v>0</v>
      </c>
      <c r="K246" s="77">
        <f t="shared" si="9"/>
        <v>0</v>
      </c>
    </row>
    <row r="247" spans="2:11" ht="15" customHeight="1">
      <c r="B247" s="67">
        <v>283</v>
      </c>
      <c r="C247" s="74" t="s">
        <v>192</v>
      </c>
      <c r="D247" s="74" t="s">
        <v>425</v>
      </c>
      <c r="E247" s="88" t="s">
        <v>309</v>
      </c>
      <c r="F247" s="89"/>
      <c r="G247" s="67">
        <v>1</v>
      </c>
      <c r="H247" s="75"/>
      <c r="I247" s="76"/>
      <c r="J247" s="77">
        <f t="shared" si="8"/>
        <v>0</v>
      </c>
      <c r="K247" s="77">
        <f t="shared" si="9"/>
        <v>0</v>
      </c>
    </row>
    <row r="248" spans="2:11" ht="15" customHeight="1">
      <c r="B248" s="67">
        <v>284</v>
      </c>
      <c r="C248" s="74" t="s">
        <v>192</v>
      </c>
      <c r="D248" s="74" t="s">
        <v>193</v>
      </c>
      <c r="E248" s="88" t="s">
        <v>587</v>
      </c>
      <c r="F248" s="89"/>
      <c r="G248" s="67">
        <v>1</v>
      </c>
      <c r="H248" s="75"/>
      <c r="I248" s="76"/>
      <c r="J248" s="77">
        <f t="shared" si="8"/>
        <v>0</v>
      </c>
      <c r="K248" s="77">
        <f t="shared" si="9"/>
        <v>0</v>
      </c>
    </row>
    <row r="249" spans="2:11" ht="15" customHeight="1">
      <c r="B249" s="67">
        <v>286</v>
      </c>
      <c r="C249" s="74" t="s">
        <v>192</v>
      </c>
      <c r="D249" s="74" t="s">
        <v>423</v>
      </c>
      <c r="E249" s="88" t="s">
        <v>452</v>
      </c>
      <c r="F249" s="89"/>
      <c r="G249" s="67">
        <v>1</v>
      </c>
      <c r="H249" s="75"/>
      <c r="I249" s="76"/>
      <c r="J249" s="77">
        <f t="shared" si="8"/>
        <v>0</v>
      </c>
      <c r="K249" s="77">
        <f t="shared" si="9"/>
        <v>0</v>
      </c>
    </row>
    <row r="250" spans="2:11" ht="15" customHeight="1">
      <c r="B250" s="67">
        <v>287</v>
      </c>
      <c r="C250" s="74" t="s">
        <v>192</v>
      </c>
      <c r="D250" s="74" t="s">
        <v>193</v>
      </c>
      <c r="E250" s="88" t="s">
        <v>585</v>
      </c>
      <c r="F250" s="89"/>
      <c r="G250" s="67">
        <v>1</v>
      </c>
      <c r="H250" s="75"/>
      <c r="I250" s="76"/>
      <c r="J250" s="77">
        <f t="shared" si="8"/>
        <v>0</v>
      </c>
      <c r="K250" s="77">
        <f t="shared" si="9"/>
        <v>0</v>
      </c>
    </row>
    <row r="251" spans="2:11" ht="15" customHeight="1">
      <c r="B251" s="67">
        <v>293</v>
      </c>
      <c r="C251" s="74" t="s">
        <v>426</v>
      </c>
      <c r="D251" s="74" t="s">
        <v>427</v>
      </c>
      <c r="E251" s="88" t="s">
        <v>586</v>
      </c>
      <c r="F251" s="89"/>
      <c r="G251" s="67">
        <v>1</v>
      </c>
      <c r="H251" s="75"/>
      <c r="I251" s="76"/>
      <c r="J251" s="77">
        <f t="shared" si="8"/>
        <v>0</v>
      </c>
      <c r="K251" s="77">
        <f t="shared" si="9"/>
        <v>0</v>
      </c>
    </row>
    <row r="252" spans="2:11" ht="15" customHeight="1">
      <c r="B252" s="67">
        <v>294</v>
      </c>
      <c r="C252" s="74" t="s">
        <v>200</v>
      </c>
      <c r="D252" s="74" t="s">
        <v>428</v>
      </c>
      <c r="E252" s="88" t="s">
        <v>310</v>
      </c>
      <c r="F252" s="89"/>
      <c r="G252" s="67">
        <v>1</v>
      </c>
      <c r="H252" s="75"/>
      <c r="I252" s="76"/>
      <c r="J252" s="77">
        <f t="shared" si="8"/>
        <v>0</v>
      </c>
      <c r="K252" s="77">
        <f t="shared" si="9"/>
        <v>0</v>
      </c>
    </row>
    <row r="253" spans="2:11" ht="15" customHeight="1">
      <c r="B253" s="67">
        <v>295</v>
      </c>
      <c r="C253" s="74" t="s">
        <v>200</v>
      </c>
      <c r="D253" s="74" t="s">
        <v>429</v>
      </c>
      <c r="E253" s="88" t="s">
        <v>502</v>
      </c>
      <c r="F253" s="89"/>
      <c r="G253" s="67">
        <v>1</v>
      </c>
      <c r="H253" s="75"/>
      <c r="I253" s="76"/>
      <c r="J253" s="77">
        <f t="shared" si="8"/>
        <v>0</v>
      </c>
      <c r="K253" s="77">
        <f t="shared" si="9"/>
        <v>0</v>
      </c>
    </row>
    <row r="254" spans="2:11" ht="15" customHeight="1">
      <c r="B254" s="67">
        <v>296</v>
      </c>
      <c r="C254" s="74" t="s">
        <v>200</v>
      </c>
      <c r="D254" s="74" t="s">
        <v>430</v>
      </c>
      <c r="E254" s="88" t="s">
        <v>228</v>
      </c>
      <c r="F254" s="89"/>
      <c r="G254" s="67">
        <v>1</v>
      </c>
      <c r="H254" s="75"/>
      <c r="I254" s="76"/>
      <c r="J254" s="77">
        <f t="shared" si="8"/>
        <v>0</v>
      </c>
      <c r="K254" s="77">
        <f t="shared" si="9"/>
        <v>0</v>
      </c>
    </row>
    <row r="255" spans="2:11" ht="15" customHeight="1">
      <c r="B255" s="67">
        <v>297</v>
      </c>
      <c r="C255" s="74" t="s">
        <v>200</v>
      </c>
      <c r="D255" s="74" t="s">
        <v>201</v>
      </c>
      <c r="E255" s="88" t="s">
        <v>228</v>
      </c>
      <c r="F255" s="89"/>
      <c r="G255" s="67">
        <v>1</v>
      </c>
      <c r="H255" s="75"/>
      <c r="I255" s="76"/>
      <c r="J255" s="77">
        <f t="shared" si="8"/>
        <v>0</v>
      </c>
      <c r="K255" s="77">
        <f t="shared" si="9"/>
        <v>0</v>
      </c>
    </row>
    <row r="256" spans="2:11">
      <c r="G256" s="67">
        <f>+SUM(G20:G255)</f>
        <v>238</v>
      </c>
      <c r="H256" s="129" t="s">
        <v>264</v>
      </c>
      <c r="I256" s="130"/>
      <c r="J256" s="131"/>
      <c r="K256" s="77">
        <f>+SUM(K20:K255)</f>
        <v>0</v>
      </c>
    </row>
    <row r="257" spans="2:11" ht="41.25" customHeight="1">
      <c r="B257" s="128" t="s">
        <v>838</v>
      </c>
      <c r="C257" s="128"/>
      <c r="D257" s="128"/>
      <c r="E257" s="128"/>
      <c r="F257" s="128"/>
      <c r="G257" s="128"/>
      <c r="H257" s="128"/>
      <c r="I257" s="128"/>
      <c r="J257" s="128"/>
      <c r="K257" s="128"/>
    </row>
    <row r="258" spans="2:11" ht="29.25" customHeight="1">
      <c r="B258" s="128" t="s">
        <v>84</v>
      </c>
      <c r="C258" s="128"/>
      <c r="D258" s="128"/>
      <c r="E258" s="128"/>
      <c r="F258" s="128"/>
      <c r="G258" s="128"/>
      <c r="H258" s="128"/>
      <c r="I258" s="128"/>
      <c r="J258" s="128"/>
      <c r="K258" s="128"/>
    </row>
    <row r="259" spans="2:11" ht="15" customHeight="1">
      <c r="B259" s="128" t="s">
        <v>85</v>
      </c>
      <c r="C259" s="128"/>
      <c r="D259" s="128"/>
      <c r="E259" s="128"/>
      <c r="F259" s="128"/>
      <c r="G259" s="128"/>
      <c r="H259" s="128"/>
      <c r="I259" s="128"/>
      <c r="J259" s="128"/>
      <c r="K259" s="128"/>
    </row>
    <row r="260" spans="2:11" ht="15" customHeight="1">
      <c r="B260" s="128" t="s">
        <v>86</v>
      </c>
      <c r="C260" s="128"/>
      <c r="D260" s="128"/>
      <c r="E260" s="128"/>
      <c r="F260" s="128"/>
      <c r="G260" s="128"/>
      <c r="H260" s="128"/>
      <c r="I260" s="128"/>
      <c r="J260" s="128"/>
      <c r="K260" s="128"/>
    </row>
    <row r="261" spans="2:11">
      <c r="B261" s="128" t="s">
        <v>94</v>
      </c>
      <c r="C261" s="128"/>
      <c r="D261" s="128"/>
      <c r="E261" s="128"/>
      <c r="F261" s="128"/>
    </row>
    <row r="262" spans="2:11" hidden="1"/>
    <row r="263" spans="2:11" hidden="1"/>
    <row r="264" spans="2:11" ht="15" hidden="1" customHeight="1"/>
    <row r="265" spans="2:11" ht="15" hidden="1" customHeight="1"/>
    <row r="266" spans="2:11" ht="15" hidden="1" customHeight="1"/>
    <row r="267" spans="2:11" ht="15" hidden="1" customHeight="1"/>
    <row r="268" spans="2:11" ht="15" hidden="1" customHeight="1"/>
    <row r="269" spans="2:11" ht="15" hidden="1" customHeight="1"/>
    <row r="270" spans="2:11" ht="15" hidden="1" customHeight="1"/>
    <row r="271" spans="2:11" ht="15" hidden="1" customHeight="1"/>
    <row r="272" spans="2:11"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row r="297" ht="15" hidden="1" customHeight="1"/>
    <row r="298" ht="15" hidden="1" customHeight="1"/>
    <row r="299" ht="15" hidden="1" customHeight="1"/>
    <row r="300" ht="15" hidden="1" customHeight="1"/>
    <row r="301" ht="15" hidden="1" customHeight="1"/>
    <row r="302" ht="15" hidden="1" customHeight="1"/>
  </sheetData>
  <autoFilter ref="A19:L261">
    <filterColumn colId="4" showButton="0"/>
  </autoFilter>
  <mergeCells count="10">
    <mergeCell ref="B260:K260"/>
    <mergeCell ref="B261:F261"/>
    <mergeCell ref="E19:F19"/>
    <mergeCell ref="B2:K8"/>
    <mergeCell ref="I10:I11"/>
    <mergeCell ref="J10:K11"/>
    <mergeCell ref="H256:J256"/>
    <mergeCell ref="B258:K258"/>
    <mergeCell ref="B259:K259"/>
    <mergeCell ref="B257:K257"/>
  </mergeCells>
  <printOptions horizontalCentered="1"/>
  <pageMargins left="0.23622047244094491" right="0.23622047244094491" top="0.55118110236220474" bottom="0.55118110236220474" header="0.31496062992125984" footer="0.31496062992125984"/>
  <pageSetup scale="70" fitToHeight="3" orientation="landscape" r:id="rId1"/>
  <drawing r:id="rId2"/>
</worksheet>
</file>

<file path=xl/worksheets/sheet5.xml><?xml version="1.0" encoding="utf-8"?>
<worksheet xmlns="http://schemas.openxmlformats.org/spreadsheetml/2006/main" xmlns:r="http://schemas.openxmlformats.org/officeDocument/2006/relationships">
  <sheetPr>
    <tabColor rgb="FF00B050"/>
    <pageSetUpPr fitToPage="1"/>
  </sheetPr>
  <dimension ref="A1:L103"/>
  <sheetViews>
    <sheetView showGridLines="0" topLeftCell="A10" zoomScaleNormal="100" workbookViewId="0">
      <selection activeCell="F22" sqref="F22"/>
    </sheetView>
  </sheetViews>
  <sheetFormatPr baseColWidth="10" defaultColWidth="0" defaultRowHeight="15" customHeight="1" zeroHeight="1"/>
  <cols>
    <col min="1" max="1" width="2.42578125" customWidth="1"/>
    <col min="2" max="2" width="5.42578125" style="1" customWidth="1"/>
    <col min="3" max="3" width="5.7109375" style="2" customWidth="1"/>
    <col min="4" max="4" width="56.7109375" customWidth="1"/>
    <col min="5" max="5" width="13.5703125" customWidth="1"/>
    <col min="6" max="6" width="15.85546875" customWidth="1"/>
    <col min="7" max="7" width="16.85546875" customWidth="1"/>
    <col min="8" max="8" width="9.140625" customWidth="1"/>
    <col min="9" max="10" width="19.85546875" customWidth="1"/>
    <col min="11" max="12" width="0" hidden="1" customWidth="1"/>
    <col min="13" max="16384" width="11.42578125" hidden="1"/>
  </cols>
  <sheetData>
    <row r="1" spans="2:10" ht="7.5" customHeight="1"/>
    <row r="2" spans="2:10" ht="7.5" customHeight="1">
      <c r="B2" s="125"/>
      <c r="C2" s="125"/>
      <c r="D2" s="125"/>
      <c r="E2" s="125"/>
      <c r="F2" s="125"/>
      <c r="G2" s="125"/>
      <c r="H2" s="125"/>
      <c r="I2" s="125"/>
      <c r="J2" s="125"/>
    </row>
    <row r="3" spans="2:10" ht="12" customHeight="1">
      <c r="B3" s="125"/>
      <c r="C3" s="125"/>
      <c r="D3" s="125"/>
      <c r="E3" s="125"/>
      <c r="F3" s="125"/>
      <c r="G3" s="125"/>
      <c r="H3" s="125"/>
      <c r="I3" s="125"/>
      <c r="J3" s="125"/>
    </row>
    <row r="4" spans="2:10" ht="12" customHeight="1">
      <c r="B4" s="125"/>
      <c r="C4" s="125"/>
      <c r="D4" s="125"/>
      <c r="E4" s="125"/>
      <c r="F4" s="125"/>
      <c r="G4" s="125"/>
      <c r="H4" s="125"/>
      <c r="I4" s="125"/>
      <c r="J4" s="125"/>
    </row>
    <row r="5" spans="2:10" ht="12" customHeight="1">
      <c r="B5" s="125"/>
      <c r="C5" s="125"/>
      <c r="D5" s="125"/>
      <c r="E5" s="125"/>
      <c r="F5" s="125"/>
      <c r="G5" s="125"/>
      <c r="H5" s="125"/>
      <c r="I5" s="125"/>
      <c r="J5" s="125"/>
    </row>
    <row r="6" spans="2:10" ht="12" customHeight="1">
      <c r="B6" s="125"/>
      <c r="C6" s="125"/>
      <c r="D6" s="125"/>
      <c r="E6" s="125"/>
      <c r="F6" s="125"/>
      <c r="G6" s="125"/>
      <c r="H6" s="125"/>
      <c r="I6" s="125"/>
      <c r="J6" s="125"/>
    </row>
    <row r="7" spans="2:10" ht="12" customHeight="1">
      <c r="B7" s="125"/>
      <c r="C7" s="125"/>
      <c r="D7" s="125"/>
      <c r="E7" s="125"/>
      <c r="F7" s="125"/>
      <c r="G7" s="125"/>
      <c r="H7" s="125"/>
      <c r="I7" s="125"/>
      <c r="J7" s="125"/>
    </row>
    <row r="8" spans="2:10" ht="7.5" customHeight="1">
      <c r="B8" s="125"/>
      <c r="C8" s="125"/>
      <c r="D8" s="125"/>
      <c r="E8" s="125"/>
      <c r="F8" s="125"/>
      <c r="G8" s="125"/>
      <c r="H8" s="125"/>
      <c r="I8" s="125"/>
      <c r="J8" s="125"/>
    </row>
    <row r="9" spans="2:10" ht="5.25" customHeight="1">
      <c r="B9" s="72"/>
      <c r="C9" s="72"/>
    </row>
    <row r="10" spans="2:10">
      <c r="B10" s="48" t="s">
        <v>78</v>
      </c>
      <c r="C10" s="53"/>
      <c r="D10" s="53"/>
      <c r="E10" s="50" t="s">
        <v>79</v>
      </c>
      <c r="F10" s="81"/>
      <c r="G10" s="78"/>
      <c r="H10" s="126" t="s">
        <v>80</v>
      </c>
      <c r="I10" s="127"/>
      <c r="J10" s="127"/>
    </row>
    <row r="11" spans="2:10">
      <c r="B11" s="49" t="s">
        <v>81</v>
      </c>
      <c r="C11" s="53"/>
      <c r="D11" s="53"/>
      <c r="E11" s="50" t="s">
        <v>82</v>
      </c>
      <c r="F11" s="81"/>
      <c r="G11" s="78"/>
      <c r="H11" s="126"/>
      <c r="I11" s="127"/>
      <c r="J11" s="127"/>
    </row>
    <row r="12" spans="2:10" ht="17.25" customHeight="1">
      <c r="B12" s="51" t="s">
        <v>83</v>
      </c>
      <c r="C12" s="1"/>
      <c r="D12" s="1"/>
    </row>
    <row r="13" spans="2:10">
      <c r="B13" s="1" t="s">
        <v>265</v>
      </c>
      <c r="C13" s="1"/>
      <c r="D13" s="1"/>
    </row>
    <row r="14" spans="2:10">
      <c r="B14" s="1" t="s">
        <v>91</v>
      </c>
      <c r="C14" s="1"/>
      <c r="D14" s="1"/>
    </row>
    <row r="15" spans="2:10">
      <c r="B15" s="1" t="s">
        <v>836</v>
      </c>
      <c r="C15" s="73"/>
      <c r="D15" s="73"/>
    </row>
    <row r="16" spans="2:10">
      <c r="B16" s="1" t="s">
        <v>266</v>
      </c>
      <c r="C16" s="52"/>
      <c r="D16" s="52"/>
    </row>
    <row r="17" spans="2:10" ht="15" customHeight="1">
      <c r="B17" s="84" t="s">
        <v>89</v>
      </c>
      <c r="C17" s="52"/>
      <c r="D17" s="52"/>
    </row>
    <row r="18" spans="2:10" ht="15" customHeight="1">
      <c r="B18" s="84"/>
      <c r="C18" s="52"/>
      <c r="D18" s="52"/>
      <c r="H18" s="160" t="s">
        <v>625</v>
      </c>
      <c r="I18" s="160"/>
      <c r="J18" s="161">
        <v>10</v>
      </c>
    </row>
    <row r="19" spans="2:10" ht="15" customHeight="1">
      <c r="B19" s="84"/>
      <c r="C19" s="52"/>
      <c r="D19" s="52"/>
      <c r="H19" s="160"/>
      <c r="I19" s="160"/>
      <c r="J19" s="162"/>
    </row>
    <row r="20" spans="2:10" ht="15" customHeight="1">
      <c r="B20" s="84"/>
      <c r="C20" s="52"/>
      <c r="D20" s="52"/>
    </row>
    <row r="21" spans="2:10" ht="54.75" customHeight="1">
      <c r="B21" s="144" t="s">
        <v>276</v>
      </c>
      <c r="C21" s="155"/>
      <c r="D21" s="155"/>
      <c r="E21" s="156"/>
      <c r="F21" s="47" t="s">
        <v>623</v>
      </c>
      <c r="G21" s="47" t="s">
        <v>624</v>
      </c>
      <c r="H21" s="47" t="s">
        <v>88</v>
      </c>
      <c r="I21" s="47" t="s">
        <v>626</v>
      </c>
      <c r="J21" s="47" t="s">
        <v>627</v>
      </c>
    </row>
    <row r="22" spans="2:10" ht="45" customHeight="1">
      <c r="B22" s="157" t="s">
        <v>622</v>
      </c>
      <c r="C22" s="158"/>
      <c r="D22" s="158"/>
      <c r="E22" s="159"/>
      <c r="F22" s="124">
        <v>164</v>
      </c>
      <c r="G22" s="75"/>
      <c r="H22" s="76"/>
      <c r="I22" s="77">
        <f>+ROUND(G22*(1+H22),0)</f>
        <v>0</v>
      </c>
      <c r="J22" s="77">
        <f>+I22*F22*J18</f>
        <v>0</v>
      </c>
    </row>
    <row r="23" spans="2:10">
      <c r="F23" s="83"/>
      <c r="G23" s="129" t="s">
        <v>264</v>
      </c>
      <c r="H23" s="130"/>
      <c r="I23" s="131"/>
      <c r="J23" s="77">
        <f>SUM(J22:J22)</f>
        <v>0</v>
      </c>
    </row>
    <row r="24" spans="2:10" ht="42.75" customHeight="1">
      <c r="B24" s="128" t="s">
        <v>838</v>
      </c>
      <c r="C24" s="128"/>
      <c r="D24" s="128"/>
      <c r="E24" s="128"/>
      <c r="F24" s="128"/>
      <c r="G24" s="128"/>
      <c r="H24" s="128"/>
      <c r="I24" s="128"/>
      <c r="J24" s="128"/>
    </row>
    <row r="25" spans="2:10" ht="29.25" customHeight="1">
      <c r="B25" s="128" t="s">
        <v>84</v>
      </c>
      <c r="C25" s="128"/>
      <c r="D25" s="128"/>
      <c r="E25" s="128"/>
      <c r="F25" s="128"/>
      <c r="G25" s="128"/>
      <c r="H25" s="128"/>
      <c r="I25" s="128"/>
      <c r="J25" s="128"/>
    </row>
    <row r="26" spans="2:10" ht="15" customHeight="1">
      <c r="B26" s="128" t="s">
        <v>85</v>
      </c>
      <c r="C26" s="128"/>
      <c r="D26" s="128"/>
      <c r="E26" s="128"/>
      <c r="F26" s="128"/>
      <c r="G26" s="128"/>
      <c r="H26" s="128"/>
      <c r="I26" s="128"/>
      <c r="J26" s="128"/>
    </row>
    <row r="27" spans="2:10" ht="15" customHeight="1">
      <c r="B27" s="128" t="s">
        <v>86</v>
      </c>
      <c r="C27" s="128"/>
      <c r="D27" s="128"/>
      <c r="E27" s="128"/>
      <c r="F27" s="128"/>
      <c r="G27" s="128"/>
      <c r="H27" s="128"/>
      <c r="I27" s="128"/>
      <c r="J27" s="128"/>
    </row>
    <row r="28" spans="2:10">
      <c r="B28" s="128" t="s">
        <v>94</v>
      </c>
      <c r="C28" s="128"/>
      <c r="D28" s="128"/>
      <c r="E28" s="128"/>
    </row>
    <row r="29" spans="2:10" hidden="1"/>
    <row r="30" spans="2:10" hidden="1"/>
    <row r="31" spans="2:10" ht="15" hidden="1" customHeight="1"/>
    <row r="32" spans="2:10"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row r="72" ht="15" hidden="1" customHeight="1"/>
    <row r="73" ht="15" hidden="1" customHeight="1"/>
    <row r="74" ht="15" hidden="1" customHeight="1"/>
    <row r="75" ht="15" hidden="1" customHeight="1"/>
    <row r="76" ht="15" hidden="1" customHeight="1"/>
    <row r="77" ht="15" hidden="1" customHeight="1"/>
    <row r="78" ht="15" hidden="1" customHeight="1"/>
    <row r="79" ht="15" hidden="1" customHeight="1"/>
    <row r="80" ht="15" hidden="1" customHeight="1"/>
    <row r="81" ht="15" hidden="1" customHeight="1"/>
    <row r="82" ht="15" hidden="1" customHeight="1"/>
    <row r="83" ht="15" hidden="1" customHeight="1"/>
    <row r="84" ht="15" hidden="1" customHeight="1"/>
    <row r="85" ht="15" hidden="1" customHeight="1"/>
    <row r="86" ht="15" hidden="1" customHeight="1"/>
    <row r="87" ht="15" hidden="1" customHeight="1"/>
    <row r="88" ht="15" hidden="1" customHeight="1"/>
    <row r="89" ht="15" hidden="1" customHeight="1"/>
    <row r="90" ht="15" hidden="1" customHeight="1"/>
    <row r="91" ht="15" hidden="1" customHeight="1"/>
    <row r="92" ht="15" hidden="1" customHeight="1"/>
    <row r="93" ht="15" hidden="1" customHeight="1"/>
    <row r="94" ht="15" hidden="1" customHeight="1"/>
    <row r="95" ht="15" hidden="1" customHeight="1"/>
    <row r="96" ht="15" hidden="1" customHeight="1"/>
    <row r="97" ht="15" hidden="1" customHeight="1"/>
    <row r="98" ht="15" hidden="1" customHeight="1"/>
    <row r="99" ht="15" hidden="1" customHeight="1"/>
    <row r="100" ht="15" hidden="1" customHeight="1"/>
    <row r="101" ht="15" hidden="1" customHeight="1"/>
    <row r="102" ht="15" hidden="1" customHeight="1"/>
    <row r="103" ht="15" customHeight="1"/>
  </sheetData>
  <autoFilter ref="B21:L21">
    <filterColumn colId="0" showButton="0"/>
    <filterColumn colId="1" showButton="0"/>
    <filterColumn colId="2" showButton="0"/>
  </autoFilter>
  <mergeCells count="13">
    <mergeCell ref="B28:E28"/>
    <mergeCell ref="B2:J8"/>
    <mergeCell ref="H10:H11"/>
    <mergeCell ref="I10:J11"/>
    <mergeCell ref="B21:E21"/>
    <mergeCell ref="B22:E22"/>
    <mergeCell ref="G23:I23"/>
    <mergeCell ref="H18:I19"/>
    <mergeCell ref="J18:J19"/>
    <mergeCell ref="B25:J25"/>
    <mergeCell ref="B26:J26"/>
    <mergeCell ref="B27:J27"/>
    <mergeCell ref="B24:J24"/>
  </mergeCells>
  <printOptions horizontalCentered="1"/>
  <pageMargins left="0.23622047244094491" right="0.23622047244094491" top="0.55118110236220474" bottom="0.55118110236220474" header="0.31496062992125984" footer="0.31496062992125984"/>
  <pageSetup scale="82" fitToHeight="3" orientation="landscape" r:id="rId1"/>
  <drawing r:id="rId2"/>
</worksheet>
</file>

<file path=xl/worksheets/sheet6.xml><?xml version="1.0" encoding="utf-8"?>
<worksheet xmlns="http://schemas.openxmlformats.org/spreadsheetml/2006/main" xmlns:r="http://schemas.openxmlformats.org/officeDocument/2006/relationships">
  <sheetPr>
    <tabColor rgb="FF00B050"/>
    <pageSetUpPr fitToPage="1"/>
  </sheetPr>
  <dimension ref="A1:S296"/>
  <sheetViews>
    <sheetView showGridLines="0" zoomScale="75" zoomScaleNormal="75" workbookViewId="0">
      <pane ySplit="20" topLeftCell="A209" activePane="bottomLeft" state="frozen"/>
      <selection activeCell="E30" sqref="E30"/>
      <selection pane="bottomLeft" activeCell="P10" sqref="P10:S11"/>
    </sheetView>
  </sheetViews>
  <sheetFormatPr baseColWidth="10" defaultColWidth="0" defaultRowHeight="0" customHeight="1" zeroHeight="1"/>
  <cols>
    <col min="1" max="1" width="2.42578125" customWidth="1"/>
    <col min="2" max="2" width="5.42578125" style="1" customWidth="1"/>
    <col min="3" max="3" width="45.7109375" style="2" customWidth="1"/>
    <col min="4" max="4" width="4.140625" customWidth="1"/>
    <col min="5" max="5" width="14.7109375" customWidth="1"/>
    <col min="6" max="6" width="6.7109375" customWidth="1"/>
    <col min="7" max="7" width="16.42578125" customWidth="1"/>
    <col min="8" max="8" width="14.7109375" customWidth="1"/>
    <col min="9" max="9" width="6.7109375" customWidth="1"/>
    <col min="10" max="11" width="16.42578125" customWidth="1"/>
    <col min="12" max="12" width="14.7109375" customWidth="1"/>
    <col min="13" max="13" width="6.85546875" customWidth="1"/>
    <col min="14" max="15" width="16.42578125" customWidth="1"/>
    <col min="16" max="16" width="14.7109375" customWidth="1"/>
    <col min="17" max="17" width="6.85546875" customWidth="1"/>
    <col min="18" max="19" width="16.42578125" customWidth="1"/>
    <col min="20" max="16384" width="11.42578125" hidden="1"/>
  </cols>
  <sheetData>
    <row r="1" spans="2:19" ht="7.5" customHeight="1"/>
    <row r="2" spans="2:19" ht="7.5" customHeight="1">
      <c r="B2" s="125"/>
      <c r="C2" s="125"/>
      <c r="D2" s="125"/>
      <c r="E2" s="125"/>
      <c r="F2" s="125"/>
      <c r="G2" s="125"/>
      <c r="H2" s="125"/>
      <c r="I2" s="125"/>
      <c r="J2" s="125"/>
      <c r="K2" s="125"/>
      <c r="L2" s="125"/>
      <c r="M2" s="125"/>
      <c r="N2" s="125"/>
      <c r="O2" s="125"/>
      <c r="P2" s="125"/>
      <c r="Q2" s="125"/>
      <c r="R2" s="125"/>
      <c r="S2" s="125"/>
    </row>
    <row r="3" spans="2:19" ht="12" customHeight="1">
      <c r="B3" s="125"/>
      <c r="C3" s="125"/>
      <c r="D3" s="125"/>
      <c r="E3" s="125"/>
      <c r="F3" s="125"/>
      <c r="G3" s="125"/>
      <c r="H3" s="125"/>
      <c r="I3" s="125"/>
      <c r="J3" s="125"/>
      <c r="K3" s="125"/>
      <c r="L3" s="125"/>
      <c r="M3" s="125"/>
      <c r="N3" s="125"/>
      <c r="O3" s="125"/>
      <c r="P3" s="125"/>
      <c r="Q3" s="125"/>
      <c r="R3" s="125"/>
      <c r="S3" s="125"/>
    </row>
    <row r="4" spans="2:19" ht="12" customHeight="1">
      <c r="B4" s="125"/>
      <c r="C4" s="125"/>
      <c r="D4" s="125"/>
      <c r="E4" s="125"/>
      <c r="F4" s="125"/>
      <c r="G4" s="125"/>
      <c r="H4" s="125"/>
      <c r="I4" s="125"/>
      <c r="J4" s="125"/>
      <c r="K4" s="125"/>
      <c r="L4" s="125"/>
      <c r="M4" s="125"/>
      <c r="N4" s="125"/>
      <c r="O4" s="125"/>
      <c r="P4" s="125"/>
      <c r="Q4" s="125"/>
      <c r="R4" s="125"/>
      <c r="S4" s="125"/>
    </row>
    <row r="5" spans="2:19" ht="12" customHeight="1">
      <c r="B5" s="125"/>
      <c r="C5" s="125"/>
      <c r="D5" s="125"/>
      <c r="E5" s="125"/>
      <c r="F5" s="125"/>
      <c r="G5" s="125"/>
      <c r="H5" s="125"/>
      <c r="I5" s="125"/>
      <c r="J5" s="125"/>
      <c r="K5" s="125"/>
      <c r="L5" s="125"/>
      <c r="M5" s="125"/>
      <c r="N5" s="125"/>
      <c r="O5" s="125"/>
      <c r="P5" s="125"/>
      <c r="Q5" s="125"/>
      <c r="R5" s="125"/>
      <c r="S5" s="125"/>
    </row>
    <row r="6" spans="2:19" ht="12" customHeight="1">
      <c r="B6" s="125"/>
      <c r="C6" s="125"/>
      <c r="D6" s="125"/>
      <c r="E6" s="125"/>
      <c r="F6" s="125"/>
      <c r="G6" s="125"/>
      <c r="H6" s="125"/>
      <c r="I6" s="125"/>
      <c r="J6" s="125"/>
      <c r="K6" s="125"/>
      <c r="L6" s="125"/>
      <c r="M6" s="125"/>
      <c r="N6" s="125"/>
      <c r="O6" s="125"/>
      <c r="P6" s="125"/>
      <c r="Q6" s="125"/>
      <c r="R6" s="125"/>
      <c r="S6" s="125"/>
    </row>
    <row r="7" spans="2:19" ht="12" customHeight="1">
      <c r="B7" s="125"/>
      <c r="C7" s="125"/>
      <c r="D7" s="125"/>
      <c r="E7" s="125"/>
      <c r="F7" s="125"/>
      <c r="G7" s="125"/>
      <c r="H7" s="125"/>
      <c r="I7" s="125"/>
      <c r="J7" s="125"/>
      <c r="K7" s="125"/>
      <c r="L7" s="125"/>
      <c r="M7" s="125"/>
      <c r="N7" s="125"/>
      <c r="O7" s="125"/>
      <c r="P7" s="125"/>
      <c r="Q7" s="125"/>
      <c r="R7" s="125"/>
      <c r="S7" s="125"/>
    </row>
    <row r="8" spans="2:19" ht="7.5" customHeight="1">
      <c r="B8" s="125"/>
      <c r="C8" s="125"/>
      <c r="D8" s="125"/>
      <c r="E8" s="125"/>
      <c r="F8" s="125"/>
      <c r="G8" s="125"/>
      <c r="H8" s="125"/>
      <c r="I8" s="125"/>
      <c r="J8" s="125"/>
      <c r="K8" s="125"/>
      <c r="L8" s="125"/>
      <c r="M8" s="125"/>
      <c r="N8" s="125"/>
      <c r="O8" s="125"/>
      <c r="P8" s="125"/>
      <c r="Q8" s="125"/>
      <c r="R8" s="125"/>
      <c r="S8" s="125"/>
    </row>
    <row r="9" spans="2:19" ht="5.25" customHeight="1">
      <c r="B9" s="72"/>
      <c r="C9" s="72"/>
    </row>
    <row r="10" spans="2:19" ht="15">
      <c r="B10" s="103" t="s">
        <v>78</v>
      </c>
      <c r="C10" s="81"/>
      <c r="D10" s="81"/>
      <c r="E10" s="81"/>
      <c r="F10" s="102"/>
      <c r="G10" s="104"/>
      <c r="H10" s="50" t="s">
        <v>79</v>
      </c>
      <c r="I10" s="102"/>
      <c r="J10" s="102"/>
      <c r="K10" s="102"/>
      <c r="L10" s="102"/>
      <c r="M10" s="81"/>
      <c r="N10" s="78"/>
      <c r="O10" s="126" t="s">
        <v>80</v>
      </c>
      <c r="P10" s="163"/>
      <c r="Q10" s="164"/>
      <c r="R10" s="164"/>
      <c r="S10" s="165"/>
    </row>
    <row r="11" spans="2:19" ht="15">
      <c r="B11" s="105" t="s">
        <v>81</v>
      </c>
      <c r="C11" s="81"/>
      <c r="D11" s="81"/>
      <c r="E11" s="81"/>
      <c r="F11" s="102"/>
      <c r="G11" s="104"/>
      <c r="H11" s="50" t="s">
        <v>82</v>
      </c>
      <c r="I11" s="102"/>
      <c r="J11" s="102"/>
      <c r="K11" s="102"/>
      <c r="L11" s="102"/>
      <c r="M11" s="81"/>
      <c r="N11" s="78"/>
      <c r="O11" s="126"/>
      <c r="P11" s="166"/>
      <c r="Q11" s="167"/>
      <c r="R11" s="167"/>
      <c r="S11" s="168"/>
    </row>
    <row r="12" spans="2:19" ht="17.25" customHeight="1">
      <c r="B12" s="51" t="s">
        <v>83</v>
      </c>
      <c r="C12" s="1"/>
      <c r="D12" s="1"/>
      <c r="E12" s="1"/>
    </row>
    <row r="13" spans="2:19" ht="15">
      <c r="B13" s="1" t="s">
        <v>265</v>
      </c>
      <c r="C13" s="1"/>
      <c r="D13" s="1"/>
      <c r="E13" s="1"/>
    </row>
    <row r="14" spans="2:19" ht="15">
      <c r="B14" s="1" t="s">
        <v>91</v>
      </c>
      <c r="C14" s="1"/>
      <c r="D14" s="1"/>
      <c r="E14" s="1"/>
    </row>
    <row r="15" spans="2:19" ht="15">
      <c r="B15" s="1" t="s">
        <v>835</v>
      </c>
      <c r="C15" s="73"/>
      <c r="D15" s="73"/>
      <c r="E15" s="73"/>
    </row>
    <row r="16" spans="2:19" ht="15">
      <c r="B16" s="1" t="s">
        <v>266</v>
      </c>
      <c r="C16" s="52"/>
      <c r="D16" s="52"/>
      <c r="E16" s="52"/>
    </row>
    <row r="17" spans="2:19" ht="15">
      <c r="B17" s="51" t="s">
        <v>89</v>
      </c>
      <c r="C17" s="52"/>
      <c r="D17" s="52"/>
    </row>
    <row r="18" spans="2:19" ht="17.25" customHeight="1">
      <c r="B18" s="79"/>
      <c r="C18" s="54"/>
      <c r="D18" s="80"/>
      <c r="E18" s="80"/>
      <c r="F18" s="80"/>
      <c r="G18" s="80"/>
      <c r="H18" s="169" t="s">
        <v>828</v>
      </c>
      <c r="I18" s="169"/>
      <c r="J18" s="169"/>
      <c r="K18" s="169"/>
      <c r="L18" s="169"/>
      <c r="M18" s="169"/>
      <c r="N18" s="169"/>
      <c r="O18" s="169"/>
      <c r="P18" s="169"/>
      <c r="Q18" s="169"/>
      <c r="R18" s="169"/>
      <c r="S18" s="169"/>
    </row>
    <row r="19" spans="2:19" ht="17.25" customHeight="1">
      <c r="B19" s="79"/>
      <c r="C19" s="54"/>
      <c r="D19" s="80"/>
      <c r="E19" s="80"/>
      <c r="F19" s="80"/>
      <c r="G19" s="80"/>
      <c r="H19" s="169" t="s">
        <v>832</v>
      </c>
      <c r="I19" s="169"/>
      <c r="J19" s="169"/>
      <c r="K19" s="169"/>
      <c r="L19" s="169" t="s">
        <v>833</v>
      </c>
      <c r="M19" s="169"/>
      <c r="N19" s="169"/>
      <c r="O19" s="169"/>
      <c r="P19" s="169" t="s">
        <v>834</v>
      </c>
      <c r="Q19" s="169"/>
      <c r="R19" s="169"/>
      <c r="S19" s="169"/>
    </row>
    <row r="20" spans="2:19" ht="78" customHeight="1">
      <c r="B20" s="97" t="s">
        <v>825</v>
      </c>
      <c r="C20" s="91" t="s">
        <v>829</v>
      </c>
      <c r="D20" s="97" t="s">
        <v>628</v>
      </c>
      <c r="E20" s="47" t="s">
        <v>826</v>
      </c>
      <c r="F20" s="47" t="s">
        <v>88</v>
      </c>
      <c r="G20" s="47" t="s">
        <v>827</v>
      </c>
      <c r="H20" s="47" t="s">
        <v>826</v>
      </c>
      <c r="I20" s="47" t="s">
        <v>88</v>
      </c>
      <c r="J20" s="47" t="s">
        <v>827</v>
      </c>
      <c r="K20" s="100" t="s">
        <v>830</v>
      </c>
      <c r="L20" s="47" t="s">
        <v>826</v>
      </c>
      <c r="M20" s="47" t="s">
        <v>88</v>
      </c>
      <c r="N20" s="47" t="s">
        <v>827</v>
      </c>
      <c r="O20" s="100" t="s">
        <v>831</v>
      </c>
      <c r="P20" s="47" t="s">
        <v>826</v>
      </c>
      <c r="Q20" s="47" t="s">
        <v>88</v>
      </c>
      <c r="R20" s="47" t="s">
        <v>827</v>
      </c>
      <c r="S20" s="100" t="s">
        <v>831</v>
      </c>
    </row>
    <row r="21" spans="2:19" ht="17.25" customHeight="1">
      <c r="B21" s="92">
        <v>1</v>
      </c>
      <c r="C21" s="93" t="s">
        <v>629</v>
      </c>
      <c r="D21" s="94">
        <v>1</v>
      </c>
      <c r="E21" s="75"/>
      <c r="F21" s="76"/>
      <c r="G21" s="77">
        <f>+ROUND(E21*(1+F21),0)</f>
        <v>0</v>
      </c>
      <c r="H21" s="75"/>
      <c r="I21" s="98"/>
      <c r="J21" s="99">
        <f>+ROUND(H21*(1+I21),0)</f>
        <v>0</v>
      </c>
      <c r="K21" s="101">
        <f>+J21+$G21</f>
        <v>0</v>
      </c>
      <c r="L21" s="75"/>
      <c r="M21" s="98"/>
      <c r="N21" s="99">
        <f>+ROUND(L21*(1+M21),0)</f>
        <v>0</v>
      </c>
      <c r="O21" s="101">
        <f>+N21+$G21</f>
        <v>0</v>
      </c>
      <c r="P21" s="75"/>
      <c r="Q21" s="98"/>
      <c r="R21" s="99">
        <f>+ROUND(P21*(1+Q21),0)</f>
        <v>0</v>
      </c>
      <c r="S21" s="101">
        <f>+R21+$G21</f>
        <v>0</v>
      </c>
    </row>
    <row r="22" spans="2:19" ht="17.25" customHeight="1">
      <c r="B22" s="92">
        <v>2</v>
      </c>
      <c r="C22" s="95" t="s">
        <v>630</v>
      </c>
      <c r="D22" s="94">
        <v>1</v>
      </c>
      <c r="E22" s="75"/>
      <c r="F22" s="76"/>
      <c r="G22" s="77">
        <f t="shared" ref="G22:G85" si="0">+ROUND(E22*(1+F22),0)</f>
        <v>0</v>
      </c>
      <c r="H22" s="75"/>
      <c r="I22" s="76"/>
      <c r="J22" s="77">
        <f t="shared" ref="J22:J85" si="1">+ROUND(H22*(1+I22),0)</f>
        <v>0</v>
      </c>
      <c r="K22" s="101">
        <f t="shared" ref="K22:K85" si="2">+J22+$G22</f>
        <v>0</v>
      </c>
      <c r="L22" s="75"/>
      <c r="M22" s="76"/>
      <c r="N22" s="77">
        <f t="shared" ref="N22:N85" si="3">+ROUND(L22*(1+M22),0)</f>
        <v>0</v>
      </c>
      <c r="O22" s="101">
        <f t="shared" ref="O22:O85" si="4">+N22+$G22</f>
        <v>0</v>
      </c>
      <c r="P22" s="75"/>
      <c r="Q22" s="76"/>
      <c r="R22" s="77">
        <f t="shared" ref="R22:R85" si="5">+ROUND(P22*(1+Q22),0)</f>
        <v>0</v>
      </c>
      <c r="S22" s="101">
        <f t="shared" ref="S22:S85" si="6">+R22+$G22</f>
        <v>0</v>
      </c>
    </row>
    <row r="23" spans="2:19" ht="17.25" customHeight="1">
      <c r="B23" s="92">
        <v>3</v>
      </c>
      <c r="C23" s="93" t="s">
        <v>631</v>
      </c>
      <c r="D23" s="94">
        <v>1</v>
      </c>
      <c r="E23" s="75"/>
      <c r="F23" s="76"/>
      <c r="G23" s="77">
        <f t="shared" si="0"/>
        <v>0</v>
      </c>
      <c r="H23" s="75"/>
      <c r="I23" s="76"/>
      <c r="J23" s="77">
        <f t="shared" si="1"/>
        <v>0</v>
      </c>
      <c r="K23" s="101">
        <f t="shared" si="2"/>
        <v>0</v>
      </c>
      <c r="L23" s="75"/>
      <c r="M23" s="76"/>
      <c r="N23" s="77">
        <f t="shared" si="3"/>
        <v>0</v>
      </c>
      <c r="O23" s="101">
        <f t="shared" si="4"/>
        <v>0</v>
      </c>
      <c r="P23" s="75"/>
      <c r="Q23" s="76"/>
      <c r="R23" s="77">
        <f t="shared" si="5"/>
        <v>0</v>
      </c>
      <c r="S23" s="101">
        <f t="shared" si="6"/>
        <v>0</v>
      </c>
    </row>
    <row r="24" spans="2:19" ht="17.25" customHeight="1">
      <c r="B24" s="92">
        <v>4</v>
      </c>
      <c r="C24" s="93" t="s">
        <v>632</v>
      </c>
      <c r="D24" s="94">
        <v>1</v>
      </c>
      <c r="E24" s="75"/>
      <c r="F24" s="76"/>
      <c r="G24" s="77">
        <f t="shared" si="0"/>
        <v>0</v>
      </c>
      <c r="H24" s="75"/>
      <c r="I24" s="76"/>
      <c r="J24" s="77">
        <f t="shared" si="1"/>
        <v>0</v>
      </c>
      <c r="K24" s="101">
        <f t="shared" si="2"/>
        <v>0</v>
      </c>
      <c r="L24" s="75"/>
      <c r="M24" s="76"/>
      <c r="N24" s="77">
        <f t="shared" si="3"/>
        <v>0</v>
      </c>
      <c r="O24" s="101">
        <f t="shared" si="4"/>
        <v>0</v>
      </c>
      <c r="P24" s="75"/>
      <c r="Q24" s="76"/>
      <c r="R24" s="77">
        <f t="shared" si="5"/>
        <v>0</v>
      </c>
      <c r="S24" s="101">
        <f t="shared" si="6"/>
        <v>0</v>
      </c>
    </row>
    <row r="25" spans="2:19" ht="17.25" customHeight="1">
      <c r="B25" s="92">
        <v>5</v>
      </c>
      <c r="C25" s="93" t="s">
        <v>633</v>
      </c>
      <c r="D25" s="94">
        <v>1</v>
      </c>
      <c r="E25" s="75"/>
      <c r="F25" s="76"/>
      <c r="G25" s="77">
        <f t="shared" si="0"/>
        <v>0</v>
      </c>
      <c r="H25" s="75"/>
      <c r="I25" s="76"/>
      <c r="J25" s="77">
        <f t="shared" si="1"/>
        <v>0</v>
      </c>
      <c r="K25" s="101">
        <f t="shared" si="2"/>
        <v>0</v>
      </c>
      <c r="L25" s="75"/>
      <c r="M25" s="76"/>
      <c r="N25" s="77">
        <f t="shared" si="3"/>
        <v>0</v>
      </c>
      <c r="O25" s="101">
        <f t="shared" si="4"/>
        <v>0</v>
      </c>
      <c r="P25" s="75"/>
      <c r="Q25" s="76"/>
      <c r="R25" s="77">
        <f t="shared" si="5"/>
        <v>0</v>
      </c>
      <c r="S25" s="101">
        <f t="shared" si="6"/>
        <v>0</v>
      </c>
    </row>
    <row r="26" spans="2:19" ht="17.25" customHeight="1">
      <c r="B26" s="92">
        <v>6</v>
      </c>
      <c r="C26" s="93" t="s">
        <v>634</v>
      </c>
      <c r="D26" s="94">
        <v>1</v>
      </c>
      <c r="E26" s="75"/>
      <c r="F26" s="76"/>
      <c r="G26" s="77">
        <f t="shared" si="0"/>
        <v>0</v>
      </c>
      <c r="H26" s="75"/>
      <c r="I26" s="76"/>
      <c r="J26" s="77">
        <f t="shared" si="1"/>
        <v>0</v>
      </c>
      <c r="K26" s="101">
        <f t="shared" si="2"/>
        <v>0</v>
      </c>
      <c r="L26" s="75"/>
      <c r="M26" s="76"/>
      <c r="N26" s="77">
        <f t="shared" si="3"/>
        <v>0</v>
      </c>
      <c r="O26" s="101">
        <f t="shared" si="4"/>
        <v>0</v>
      </c>
      <c r="P26" s="75"/>
      <c r="Q26" s="76"/>
      <c r="R26" s="77">
        <f t="shared" si="5"/>
        <v>0</v>
      </c>
      <c r="S26" s="101">
        <f t="shared" si="6"/>
        <v>0</v>
      </c>
    </row>
    <row r="27" spans="2:19" ht="17.25" customHeight="1">
      <c r="B27" s="92">
        <v>7</v>
      </c>
      <c r="C27" s="93" t="s">
        <v>635</v>
      </c>
      <c r="D27" s="94">
        <v>1</v>
      </c>
      <c r="E27" s="75"/>
      <c r="F27" s="76"/>
      <c r="G27" s="77">
        <f t="shared" si="0"/>
        <v>0</v>
      </c>
      <c r="H27" s="75"/>
      <c r="I27" s="76"/>
      <c r="J27" s="77">
        <f t="shared" si="1"/>
        <v>0</v>
      </c>
      <c r="K27" s="101">
        <f t="shared" si="2"/>
        <v>0</v>
      </c>
      <c r="L27" s="75"/>
      <c r="M27" s="76"/>
      <c r="N27" s="77">
        <f t="shared" si="3"/>
        <v>0</v>
      </c>
      <c r="O27" s="101">
        <f t="shared" si="4"/>
        <v>0</v>
      </c>
      <c r="P27" s="75"/>
      <c r="Q27" s="76"/>
      <c r="R27" s="77">
        <f t="shared" si="5"/>
        <v>0</v>
      </c>
      <c r="S27" s="101">
        <f t="shared" si="6"/>
        <v>0</v>
      </c>
    </row>
    <row r="28" spans="2:19" ht="17.25" customHeight="1">
      <c r="B28" s="92">
        <v>8</v>
      </c>
      <c r="C28" s="93" t="s">
        <v>636</v>
      </c>
      <c r="D28" s="94">
        <v>1</v>
      </c>
      <c r="E28" s="75"/>
      <c r="F28" s="76"/>
      <c r="G28" s="77">
        <f t="shared" si="0"/>
        <v>0</v>
      </c>
      <c r="H28" s="75"/>
      <c r="I28" s="76"/>
      <c r="J28" s="77">
        <f t="shared" si="1"/>
        <v>0</v>
      </c>
      <c r="K28" s="101">
        <f t="shared" si="2"/>
        <v>0</v>
      </c>
      <c r="L28" s="75"/>
      <c r="M28" s="76"/>
      <c r="N28" s="77">
        <f t="shared" si="3"/>
        <v>0</v>
      </c>
      <c r="O28" s="101">
        <f t="shared" si="4"/>
        <v>0</v>
      </c>
      <c r="P28" s="75"/>
      <c r="Q28" s="76"/>
      <c r="R28" s="77">
        <f t="shared" si="5"/>
        <v>0</v>
      </c>
      <c r="S28" s="101">
        <f t="shared" si="6"/>
        <v>0</v>
      </c>
    </row>
    <row r="29" spans="2:19" ht="17.25" customHeight="1">
      <c r="B29" s="92">
        <v>9</v>
      </c>
      <c r="C29" s="93" t="s">
        <v>637</v>
      </c>
      <c r="D29" s="94">
        <v>1</v>
      </c>
      <c r="E29" s="75"/>
      <c r="F29" s="76"/>
      <c r="G29" s="77">
        <f t="shared" si="0"/>
        <v>0</v>
      </c>
      <c r="H29" s="75"/>
      <c r="I29" s="76"/>
      <c r="J29" s="77">
        <f t="shared" si="1"/>
        <v>0</v>
      </c>
      <c r="K29" s="101">
        <f t="shared" si="2"/>
        <v>0</v>
      </c>
      <c r="L29" s="75"/>
      <c r="M29" s="76"/>
      <c r="N29" s="77">
        <f t="shared" si="3"/>
        <v>0</v>
      </c>
      <c r="O29" s="101">
        <f t="shared" si="4"/>
        <v>0</v>
      </c>
      <c r="P29" s="75"/>
      <c r="Q29" s="76"/>
      <c r="R29" s="77">
        <f t="shared" si="5"/>
        <v>0</v>
      </c>
      <c r="S29" s="101">
        <f t="shared" si="6"/>
        <v>0</v>
      </c>
    </row>
    <row r="30" spans="2:19" ht="17.25" customHeight="1">
      <c r="B30" s="92">
        <v>10</v>
      </c>
      <c r="C30" s="93" t="s">
        <v>638</v>
      </c>
      <c r="D30" s="94">
        <v>1</v>
      </c>
      <c r="E30" s="75"/>
      <c r="F30" s="76"/>
      <c r="G30" s="77">
        <f t="shared" si="0"/>
        <v>0</v>
      </c>
      <c r="H30" s="75"/>
      <c r="I30" s="76"/>
      <c r="J30" s="77">
        <f t="shared" si="1"/>
        <v>0</v>
      </c>
      <c r="K30" s="101">
        <f t="shared" si="2"/>
        <v>0</v>
      </c>
      <c r="L30" s="75"/>
      <c r="M30" s="76"/>
      <c r="N30" s="77">
        <f t="shared" si="3"/>
        <v>0</v>
      </c>
      <c r="O30" s="101">
        <f t="shared" si="4"/>
        <v>0</v>
      </c>
      <c r="P30" s="75"/>
      <c r="Q30" s="76"/>
      <c r="R30" s="77">
        <f t="shared" si="5"/>
        <v>0</v>
      </c>
      <c r="S30" s="101">
        <f t="shared" si="6"/>
        <v>0</v>
      </c>
    </row>
    <row r="31" spans="2:19" ht="17.25" customHeight="1">
      <c r="B31" s="92">
        <v>11</v>
      </c>
      <c r="C31" s="93" t="s">
        <v>639</v>
      </c>
      <c r="D31" s="94">
        <v>1</v>
      </c>
      <c r="E31" s="75"/>
      <c r="F31" s="76"/>
      <c r="G31" s="77">
        <f t="shared" si="0"/>
        <v>0</v>
      </c>
      <c r="H31" s="75"/>
      <c r="I31" s="76"/>
      <c r="J31" s="77">
        <f t="shared" si="1"/>
        <v>0</v>
      </c>
      <c r="K31" s="101">
        <f t="shared" si="2"/>
        <v>0</v>
      </c>
      <c r="L31" s="75"/>
      <c r="M31" s="76"/>
      <c r="N31" s="77">
        <f t="shared" si="3"/>
        <v>0</v>
      </c>
      <c r="O31" s="101">
        <f t="shared" si="4"/>
        <v>0</v>
      </c>
      <c r="P31" s="75"/>
      <c r="Q31" s="76"/>
      <c r="R31" s="77">
        <f t="shared" si="5"/>
        <v>0</v>
      </c>
      <c r="S31" s="101">
        <f t="shared" si="6"/>
        <v>0</v>
      </c>
    </row>
    <row r="32" spans="2:19" ht="17.25" customHeight="1">
      <c r="B32" s="92">
        <v>12</v>
      </c>
      <c r="C32" s="93" t="s">
        <v>640</v>
      </c>
      <c r="D32" s="94">
        <v>1</v>
      </c>
      <c r="E32" s="75"/>
      <c r="F32" s="76"/>
      <c r="G32" s="77">
        <f t="shared" si="0"/>
        <v>0</v>
      </c>
      <c r="H32" s="75"/>
      <c r="I32" s="76"/>
      <c r="J32" s="77">
        <f t="shared" si="1"/>
        <v>0</v>
      </c>
      <c r="K32" s="101">
        <f t="shared" si="2"/>
        <v>0</v>
      </c>
      <c r="L32" s="75"/>
      <c r="M32" s="76"/>
      <c r="N32" s="77">
        <f t="shared" si="3"/>
        <v>0</v>
      </c>
      <c r="O32" s="101">
        <f t="shared" si="4"/>
        <v>0</v>
      </c>
      <c r="P32" s="75"/>
      <c r="Q32" s="76"/>
      <c r="R32" s="77">
        <f t="shared" si="5"/>
        <v>0</v>
      </c>
      <c r="S32" s="101">
        <f t="shared" si="6"/>
        <v>0</v>
      </c>
    </row>
    <row r="33" spans="2:19" ht="17.25" customHeight="1">
      <c r="B33" s="92">
        <v>13</v>
      </c>
      <c r="C33" s="93" t="s">
        <v>641</v>
      </c>
      <c r="D33" s="94">
        <v>1</v>
      </c>
      <c r="E33" s="75"/>
      <c r="F33" s="76"/>
      <c r="G33" s="77">
        <f t="shared" si="0"/>
        <v>0</v>
      </c>
      <c r="H33" s="75"/>
      <c r="I33" s="76"/>
      <c r="J33" s="77">
        <f t="shared" si="1"/>
        <v>0</v>
      </c>
      <c r="K33" s="101">
        <f t="shared" si="2"/>
        <v>0</v>
      </c>
      <c r="L33" s="75"/>
      <c r="M33" s="76"/>
      <c r="N33" s="77">
        <f t="shared" si="3"/>
        <v>0</v>
      </c>
      <c r="O33" s="101">
        <f t="shared" si="4"/>
        <v>0</v>
      </c>
      <c r="P33" s="75"/>
      <c r="Q33" s="76"/>
      <c r="R33" s="77">
        <f t="shared" si="5"/>
        <v>0</v>
      </c>
      <c r="S33" s="101">
        <f t="shared" si="6"/>
        <v>0</v>
      </c>
    </row>
    <row r="34" spans="2:19" ht="17.25" customHeight="1">
      <c r="B34" s="92">
        <v>14</v>
      </c>
      <c r="C34" s="93" t="s">
        <v>642</v>
      </c>
      <c r="D34" s="94">
        <v>1</v>
      </c>
      <c r="E34" s="75"/>
      <c r="F34" s="76"/>
      <c r="G34" s="77">
        <f t="shared" si="0"/>
        <v>0</v>
      </c>
      <c r="H34" s="75"/>
      <c r="I34" s="76"/>
      <c r="J34" s="77">
        <f t="shared" si="1"/>
        <v>0</v>
      </c>
      <c r="K34" s="101">
        <f t="shared" si="2"/>
        <v>0</v>
      </c>
      <c r="L34" s="75"/>
      <c r="M34" s="76"/>
      <c r="N34" s="77">
        <f t="shared" si="3"/>
        <v>0</v>
      </c>
      <c r="O34" s="101">
        <f t="shared" si="4"/>
        <v>0</v>
      </c>
      <c r="P34" s="75"/>
      <c r="Q34" s="76"/>
      <c r="R34" s="77">
        <f t="shared" si="5"/>
        <v>0</v>
      </c>
      <c r="S34" s="101">
        <f t="shared" si="6"/>
        <v>0</v>
      </c>
    </row>
    <row r="35" spans="2:19" ht="17.25" customHeight="1">
      <c r="B35" s="92">
        <v>15</v>
      </c>
      <c r="C35" s="93" t="s">
        <v>643</v>
      </c>
      <c r="D35" s="94">
        <v>1</v>
      </c>
      <c r="E35" s="75"/>
      <c r="F35" s="76"/>
      <c r="G35" s="77">
        <f t="shared" si="0"/>
        <v>0</v>
      </c>
      <c r="H35" s="75"/>
      <c r="I35" s="76"/>
      <c r="J35" s="77">
        <f t="shared" si="1"/>
        <v>0</v>
      </c>
      <c r="K35" s="101">
        <f t="shared" si="2"/>
        <v>0</v>
      </c>
      <c r="L35" s="75"/>
      <c r="M35" s="76"/>
      <c r="N35" s="77">
        <f t="shared" si="3"/>
        <v>0</v>
      </c>
      <c r="O35" s="101">
        <f t="shared" si="4"/>
        <v>0</v>
      </c>
      <c r="P35" s="75"/>
      <c r="Q35" s="76"/>
      <c r="R35" s="77">
        <f t="shared" si="5"/>
        <v>0</v>
      </c>
      <c r="S35" s="101">
        <f t="shared" si="6"/>
        <v>0</v>
      </c>
    </row>
    <row r="36" spans="2:19" ht="17.25" customHeight="1">
      <c r="B36" s="92">
        <v>16</v>
      </c>
      <c r="C36" s="93" t="s">
        <v>644</v>
      </c>
      <c r="D36" s="94">
        <v>1</v>
      </c>
      <c r="E36" s="75"/>
      <c r="F36" s="76"/>
      <c r="G36" s="77">
        <f t="shared" si="0"/>
        <v>0</v>
      </c>
      <c r="H36" s="75"/>
      <c r="I36" s="76"/>
      <c r="J36" s="77">
        <f t="shared" si="1"/>
        <v>0</v>
      </c>
      <c r="K36" s="101">
        <f t="shared" si="2"/>
        <v>0</v>
      </c>
      <c r="L36" s="75"/>
      <c r="M36" s="76"/>
      <c r="N36" s="77">
        <f t="shared" si="3"/>
        <v>0</v>
      </c>
      <c r="O36" s="101">
        <f t="shared" si="4"/>
        <v>0</v>
      </c>
      <c r="P36" s="75"/>
      <c r="Q36" s="76"/>
      <c r="R36" s="77">
        <f t="shared" si="5"/>
        <v>0</v>
      </c>
      <c r="S36" s="101">
        <f t="shared" si="6"/>
        <v>0</v>
      </c>
    </row>
    <row r="37" spans="2:19" ht="17.25" customHeight="1">
      <c r="B37" s="92">
        <v>17</v>
      </c>
      <c r="C37" s="93" t="s">
        <v>645</v>
      </c>
      <c r="D37" s="94">
        <v>1</v>
      </c>
      <c r="E37" s="75"/>
      <c r="F37" s="76"/>
      <c r="G37" s="77">
        <f t="shared" si="0"/>
        <v>0</v>
      </c>
      <c r="H37" s="75"/>
      <c r="I37" s="76"/>
      <c r="J37" s="77">
        <f t="shared" si="1"/>
        <v>0</v>
      </c>
      <c r="K37" s="101">
        <f t="shared" si="2"/>
        <v>0</v>
      </c>
      <c r="L37" s="75"/>
      <c r="M37" s="76"/>
      <c r="N37" s="77">
        <f t="shared" si="3"/>
        <v>0</v>
      </c>
      <c r="O37" s="101">
        <f t="shared" si="4"/>
        <v>0</v>
      </c>
      <c r="P37" s="75"/>
      <c r="Q37" s="76"/>
      <c r="R37" s="77">
        <f t="shared" si="5"/>
        <v>0</v>
      </c>
      <c r="S37" s="101">
        <f t="shared" si="6"/>
        <v>0</v>
      </c>
    </row>
    <row r="38" spans="2:19" ht="17.25" customHeight="1">
      <c r="B38" s="92">
        <v>18</v>
      </c>
      <c r="C38" s="93" t="s">
        <v>646</v>
      </c>
      <c r="D38" s="94">
        <v>1</v>
      </c>
      <c r="E38" s="75"/>
      <c r="F38" s="76"/>
      <c r="G38" s="77">
        <f t="shared" si="0"/>
        <v>0</v>
      </c>
      <c r="H38" s="75"/>
      <c r="I38" s="76"/>
      <c r="J38" s="77">
        <f t="shared" si="1"/>
        <v>0</v>
      </c>
      <c r="K38" s="101">
        <f t="shared" si="2"/>
        <v>0</v>
      </c>
      <c r="L38" s="75"/>
      <c r="M38" s="76"/>
      <c r="N38" s="77">
        <f t="shared" si="3"/>
        <v>0</v>
      </c>
      <c r="O38" s="101">
        <f t="shared" si="4"/>
        <v>0</v>
      </c>
      <c r="P38" s="75"/>
      <c r="Q38" s="76"/>
      <c r="R38" s="77">
        <f t="shared" si="5"/>
        <v>0</v>
      </c>
      <c r="S38" s="101">
        <f t="shared" si="6"/>
        <v>0</v>
      </c>
    </row>
    <row r="39" spans="2:19" ht="17.25" customHeight="1">
      <c r="B39" s="92">
        <v>19</v>
      </c>
      <c r="C39" s="93" t="s">
        <v>647</v>
      </c>
      <c r="D39" s="94">
        <v>1</v>
      </c>
      <c r="E39" s="75"/>
      <c r="F39" s="76"/>
      <c r="G39" s="77">
        <f t="shared" si="0"/>
        <v>0</v>
      </c>
      <c r="H39" s="75"/>
      <c r="I39" s="76"/>
      <c r="J39" s="77">
        <f t="shared" si="1"/>
        <v>0</v>
      </c>
      <c r="K39" s="101">
        <f t="shared" si="2"/>
        <v>0</v>
      </c>
      <c r="L39" s="75"/>
      <c r="M39" s="76"/>
      <c r="N39" s="77">
        <f t="shared" si="3"/>
        <v>0</v>
      </c>
      <c r="O39" s="101">
        <f t="shared" si="4"/>
        <v>0</v>
      </c>
      <c r="P39" s="75"/>
      <c r="Q39" s="76"/>
      <c r="R39" s="77">
        <f t="shared" si="5"/>
        <v>0</v>
      </c>
      <c r="S39" s="101">
        <f t="shared" si="6"/>
        <v>0</v>
      </c>
    </row>
    <row r="40" spans="2:19" ht="17.25" customHeight="1">
      <c r="B40" s="92">
        <v>20</v>
      </c>
      <c r="C40" s="93" t="s">
        <v>648</v>
      </c>
      <c r="D40" s="94">
        <v>1</v>
      </c>
      <c r="E40" s="75"/>
      <c r="F40" s="76"/>
      <c r="G40" s="77">
        <f t="shared" si="0"/>
        <v>0</v>
      </c>
      <c r="H40" s="75"/>
      <c r="I40" s="76"/>
      <c r="J40" s="77">
        <f t="shared" si="1"/>
        <v>0</v>
      </c>
      <c r="K40" s="101">
        <f t="shared" si="2"/>
        <v>0</v>
      </c>
      <c r="L40" s="75"/>
      <c r="M40" s="76"/>
      <c r="N40" s="77">
        <f t="shared" si="3"/>
        <v>0</v>
      </c>
      <c r="O40" s="101">
        <f t="shared" si="4"/>
        <v>0</v>
      </c>
      <c r="P40" s="75"/>
      <c r="Q40" s="76"/>
      <c r="R40" s="77">
        <f t="shared" si="5"/>
        <v>0</v>
      </c>
      <c r="S40" s="101">
        <f t="shared" si="6"/>
        <v>0</v>
      </c>
    </row>
    <row r="41" spans="2:19" ht="17.25" customHeight="1">
      <c r="B41" s="92">
        <v>21</v>
      </c>
      <c r="C41" s="93" t="s">
        <v>649</v>
      </c>
      <c r="D41" s="94">
        <v>1</v>
      </c>
      <c r="E41" s="75"/>
      <c r="F41" s="76"/>
      <c r="G41" s="77">
        <f t="shared" si="0"/>
        <v>0</v>
      </c>
      <c r="H41" s="75"/>
      <c r="I41" s="76"/>
      <c r="J41" s="77">
        <f t="shared" si="1"/>
        <v>0</v>
      </c>
      <c r="K41" s="101">
        <f t="shared" si="2"/>
        <v>0</v>
      </c>
      <c r="L41" s="75"/>
      <c r="M41" s="76"/>
      <c r="N41" s="77">
        <f t="shared" si="3"/>
        <v>0</v>
      </c>
      <c r="O41" s="101">
        <f t="shared" si="4"/>
        <v>0</v>
      </c>
      <c r="P41" s="75"/>
      <c r="Q41" s="76"/>
      <c r="R41" s="77">
        <f t="shared" si="5"/>
        <v>0</v>
      </c>
      <c r="S41" s="101">
        <f t="shared" si="6"/>
        <v>0</v>
      </c>
    </row>
    <row r="42" spans="2:19" ht="17.25" customHeight="1">
      <c r="B42" s="92">
        <v>22</v>
      </c>
      <c r="C42" s="93" t="s">
        <v>650</v>
      </c>
      <c r="D42" s="94">
        <v>1</v>
      </c>
      <c r="E42" s="75"/>
      <c r="F42" s="76"/>
      <c r="G42" s="77">
        <f t="shared" si="0"/>
        <v>0</v>
      </c>
      <c r="H42" s="75"/>
      <c r="I42" s="76"/>
      <c r="J42" s="77">
        <f t="shared" si="1"/>
        <v>0</v>
      </c>
      <c r="K42" s="101">
        <f t="shared" si="2"/>
        <v>0</v>
      </c>
      <c r="L42" s="75"/>
      <c r="M42" s="76"/>
      <c r="N42" s="77">
        <f t="shared" si="3"/>
        <v>0</v>
      </c>
      <c r="O42" s="101">
        <f t="shared" si="4"/>
        <v>0</v>
      </c>
      <c r="P42" s="75"/>
      <c r="Q42" s="76"/>
      <c r="R42" s="77">
        <f t="shared" si="5"/>
        <v>0</v>
      </c>
      <c r="S42" s="101">
        <f t="shared" si="6"/>
        <v>0</v>
      </c>
    </row>
    <row r="43" spans="2:19" ht="17.25" customHeight="1">
      <c r="B43" s="92">
        <v>23</v>
      </c>
      <c r="C43" s="93" t="s">
        <v>651</v>
      </c>
      <c r="D43" s="94">
        <v>1</v>
      </c>
      <c r="E43" s="75"/>
      <c r="F43" s="76"/>
      <c r="G43" s="77">
        <f t="shared" si="0"/>
        <v>0</v>
      </c>
      <c r="H43" s="75"/>
      <c r="I43" s="76"/>
      <c r="J43" s="77">
        <f t="shared" si="1"/>
        <v>0</v>
      </c>
      <c r="K43" s="101">
        <f t="shared" si="2"/>
        <v>0</v>
      </c>
      <c r="L43" s="75"/>
      <c r="M43" s="76"/>
      <c r="N43" s="77">
        <f t="shared" si="3"/>
        <v>0</v>
      </c>
      <c r="O43" s="101">
        <f t="shared" si="4"/>
        <v>0</v>
      </c>
      <c r="P43" s="75"/>
      <c r="Q43" s="76"/>
      <c r="R43" s="77">
        <f t="shared" si="5"/>
        <v>0</v>
      </c>
      <c r="S43" s="101">
        <f t="shared" si="6"/>
        <v>0</v>
      </c>
    </row>
    <row r="44" spans="2:19" ht="17.25" customHeight="1">
      <c r="B44" s="92">
        <v>24</v>
      </c>
      <c r="C44" s="93" t="s">
        <v>652</v>
      </c>
      <c r="D44" s="94">
        <v>1</v>
      </c>
      <c r="E44" s="75"/>
      <c r="F44" s="76"/>
      <c r="G44" s="77">
        <f t="shared" si="0"/>
        <v>0</v>
      </c>
      <c r="H44" s="75"/>
      <c r="I44" s="76"/>
      <c r="J44" s="77">
        <f t="shared" si="1"/>
        <v>0</v>
      </c>
      <c r="K44" s="101">
        <f t="shared" si="2"/>
        <v>0</v>
      </c>
      <c r="L44" s="75"/>
      <c r="M44" s="76"/>
      <c r="N44" s="77">
        <f t="shared" si="3"/>
        <v>0</v>
      </c>
      <c r="O44" s="101">
        <f t="shared" si="4"/>
        <v>0</v>
      </c>
      <c r="P44" s="75"/>
      <c r="Q44" s="76"/>
      <c r="R44" s="77">
        <f t="shared" si="5"/>
        <v>0</v>
      </c>
      <c r="S44" s="101">
        <f t="shared" si="6"/>
        <v>0</v>
      </c>
    </row>
    <row r="45" spans="2:19" ht="17.25" customHeight="1">
      <c r="B45" s="92">
        <v>25</v>
      </c>
      <c r="C45" s="93" t="s">
        <v>653</v>
      </c>
      <c r="D45" s="94">
        <v>1</v>
      </c>
      <c r="E45" s="75"/>
      <c r="F45" s="76"/>
      <c r="G45" s="77">
        <f t="shared" si="0"/>
        <v>0</v>
      </c>
      <c r="H45" s="75"/>
      <c r="I45" s="76"/>
      <c r="J45" s="77">
        <f t="shared" si="1"/>
        <v>0</v>
      </c>
      <c r="K45" s="101">
        <f t="shared" si="2"/>
        <v>0</v>
      </c>
      <c r="L45" s="75"/>
      <c r="M45" s="76"/>
      <c r="N45" s="77">
        <f t="shared" si="3"/>
        <v>0</v>
      </c>
      <c r="O45" s="101">
        <f t="shared" si="4"/>
        <v>0</v>
      </c>
      <c r="P45" s="75"/>
      <c r="Q45" s="76"/>
      <c r="R45" s="77">
        <f t="shared" si="5"/>
        <v>0</v>
      </c>
      <c r="S45" s="101">
        <f t="shared" si="6"/>
        <v>0</v>
      </c>
    </row>
    <row r="46" spans="2:19" ht="17.25" customHeight="1">
      <c r="B46" s="92">
        <v>26</v>
      </c>
      <c r="C46" s="93" t="s">
        <v>654</v>
      </c>
      <c r="D46" s="94">
        <v>1</v>
      </c>
      <c r="E46" s="75"/>
      <c r="F46" s="76"/>
      <c r="G46" s="77">
        <f t="shared" si="0"/>
        <v>0</v>
      </c>
      <c r="H46" s="75"/>
      <c r="I46" s="76"/>
      <c r="J46" s="77">
        <f t="shared" si="1"/>
        <v>0</v>
      </c>
      <c r="K46" s="101">
        <f t="shared" si="2"/>
        <v>0</v>
      </c>
      <c r="L46" s="75"/>
      <c r="M46" s="76"/>
      <c r="N46" s="77">
        <f t="shared" si="3"/>
        <v>0</v>
      </c>
      <c r="O46" s="101">
        <f t="shared" si="4"/>
        <v>0</v>
      </c>
      <c r="P46" s="75"/>
      <c r="Q46" s="76"/>
      <c r="R46" s="77">
        <f t="shared" si="5"/>
        <v>0</v>
      </c>
      <c r="S46" s="101">
        <f t="shared" si="6"/>
        <v>0</v>
      </c>
    </row>
    <row r="47" spans="2:19" ht="17.25" customHeight="1">
      <c r="B47" s="92">
        <v>27</v>
      </c>
      <c r="C47" s="93" t="s">
        <v>655</v>
      </c>
      <c r="D47" s="94">
        <v>1</v>
      </c>
      <c r="E47" s="75"/>
      <c r="F47" s="76"/>
      <c r="G47" s="77">
        <f t="shared" si="0"/>
        <v>0</v>
      </c>
      <c r="H47" s="75"/>
      <c r="I47" s="76"/>
      <c r="J47" s="77">
        <f t="shared" si="1"/>
        <v>0</v>
      </c>
      <c r="K47" s="101">
        <f t="shared" si="2"/>
        <v>0</v>
      </c>
      <c r="L47" s="75"/>
      <c r="M47" s="76"/>
      <c r="N47" s="77">
        <f t="shared" si="3"/>
        <v>0</v>
      </c>
      <c r="O47" s="101">
        <f t="shared" si="4"/>
        <v>0</v>
      </c>
      <c r="P47" s="75"/>
      <c r="Q47" s="76"/>
      <c r="R47" s="77">
        <f t="shared" si="5"/>
        <v>0</v>
      </c>
      <c r="S47" s="101">
        <f t="shared" si="6"/>
        <v>0</v>
      </c>
    </row>
    <row r="48" spans="2:19" ht="17.25" customHeight="1">
      <c r="B48" s="92">
        <v>28</v>
      </c>
      <c r="C48" s="93" t="s">
        <v>656</v>
      </c>
      <c r="D48" s="94">
        <v>1</v>
      </c>
      <c r="E48" s="75"/>
      <c r="F48" s="76"/>
      <c r="G48" s="77">
        <f t="shared" si="0"/>
        <v>0</v>
      </c>
      <c r="H48" s="75"/>
      <c r="I48" s="76"/>
      <c r="J48" s="77">
        <f t="shared" si="1"/>
        <v>0</v>
      </c>
      <c r="K48" s="101">
        <f t="shared" si="2"/>
        <v>0</v>
      </c>
      <c r="L48" s="75"/>
      <c r="M48" s="76"/>
      <c r="N48" s="77">
        <f t="shared" si="3"/>
        <v>0</v>
      </c>
      <c r="O48" s="101">
        <f t="shared" si="4"/>
        <v>0</v>
      </c>
      <c r="P48" s="75"/>
      <c r="Q48" s="76"/>
      <c r="R48" s="77">
        <f t="shared" si="5"/>
        <v>0</v>
      </c>
      <c r="S48" s="101">
        <f t="shared" si="6"/>
        <v>0</v>
      </c>
    </row>
    <row r="49" spans="2:19" ht="17.25" customHeight="1">
      <c r="B49" s="92">
        <v>29</v>
      </c>
      <c r="C49" s="93" t="s">
        <v>657</v>
      </c>
      <c r="D49" s="94">
        <v>1</v>
      </c>
      <c r="E49" s="75"/>
      <c r="F49" s="76"/>
      <c r="G49" s="77">
        <f t="shared" si="0"/>
        <v>0</v>
      </c>
      <c r="H49" s="75"/>
      <c r="I49" s="76"/>
      <c r="J49" s="77">
        <f t="shared" si="1"/>
        <v>0</v>
      </c>
      <c r="K49" s="101">
        <f t="shared" si="2"/>
        <v>0</v>
      </c>
      <c r="L49" s="75"/>
      <c r="M49" s="76"/>
      <c r="N49" s="77">
        <f t="shared" si="3"/>
        <v>0</v>
      </c>
      <c r="O49" s="101">
        <f t="shared" si="4"/>
        <v>0</v>
      </c>
      <c r="P49" s="75"/>
      <c r="Q49" s="76"/>
      <c r="R49" s="77">
        <f t="shared" si="5"/>
        <v>0</v>
      </c>
      <c r="S49" s="101">
        <f t="shared" si="6"/>
        <v>0</v>
      </c>
    </row>
    <row r="50" spans="2:19" ht="17.25" customHeight="1">
      <c r="B50" s="92">
        <v>30</v>
      </c>
      <c r="C50" s="93" t="s">
        <v>658</v>
      </c>
      <c r="D50" s="94">
        <v>1</v>
      </c>
      <c r="E50" s="75"/>
      <c r="F50" s="76"/>
      <c r="G50" s="77">
        <f t="shared" si="0"/>
        <v>0</v>
      </c>
      <c r="H50" s="75"/>
      <c r="I50" s="76"/>
      <c r="J50" s="77">
        <f t="shared" si="1"/>
        <v>0</v>
      </c>
      <c r="K50" s="101">
        <f t="shared" si="2"/>
        <v>0</v>
      </c>
      <c r="L50" s="75"/>
      <c r="M50" s="76"/>
      <c r="N50" s="77">
        <f t="shared" si="3"/>
        <v>0</v>
      </c>
      <c r="O50" s="101">
        <f t="shared" si="4"/>
        <v>0</v>
      </c>
      <c r="P50" s="75"/>
      <c r="Q50" s="76"/>
      <c r="R50" s="77">
        <f t="shared" si="5"/>
        <v>0</v>
      </c>
      <c r="S50" s="101">
        <f t="shared" si="6"/>
        <v>0</v>
      </c>
    </row>
    <row r="51" spans="2:19" ht="17.25" customHeight="1">
      <c r="B51" s="92">
        <v>31</v>
      </c>
      <c r="C51" s="93" t="s">
        <v>659</v>
      </c>
      <c r="D51" s="94">
        <v>1</v>
      </c>
      <c r="E51" s="75"/>
      <c r="F51" s="76"/>
      <c r="G51" s="77">
        <f t="shared" si="0"/>
        <v>0</v>
      </c>
      <c r="H51" s="75"/>
      <c r="I51" s="76"/>
      <c r="J51" s="77">
        <f t="shared" si="1"/>
        <v>0</v>
      </c>
      <c r="K51" s="101">
        <f t="shared" si="2"/>
        <v>0</v>
      </c>
      <c r="L51" s="75"/>
      <c r="M51" s="76"/>
      <c r="N51" s="77">
        <f t="shared" si="3"/>
        <v>0</v>
      </c>
      <c r="O51" s="101">
        <f t="shared" si="4"/>
        <v>0</v>
      </c>
      <c r="P51" s="75"/>
      <c r="Q51" s="76"/>
      <c r="R51" s="77">
        <f t="shared" si="5"/>
        <v>0</v>
      </c>
      <c r="S51" s="101">
        <f t="shared" si="6"/>
        <v>0</v>
      </c>
    </row>
    <row r="52" spans="2:19" ht="17.25" customHeight="1">
      <c r="B52" s="92">
        <v>32</v>
      </c>
      <c r="C52" s="93" t="s">
        <v>660</v>
      </c>
      <c r="D52" s="94">
        <v>1</v>
      </c>
      <c r="E52" s="75"/>
      <c r="F52" s="76"/>
      <c r="G52" s="77">
        <f t="shared" si="0"/>
        <v>0</v>
      </c>
      <c r="H52" s="75"/>
      <c r="I52" s="76"/>
      <c r="J52" s="77">
        <f t="shared" si="1"/>
        <v>0</v>
      </c>
      <c r="K52" s="101">
        <f t="shared" si="2"/>
        <v>0</v>
      </c>
      <c r="L52" s="75"/>
      <c r="M52" s="76"/>
      <c r="N52" s="77">
        <f t="shared" si="3"/>
        <v>0</v>
      </c>
      <c r="O52" s="101">
        <f t="shared" si="4"/>
        <v>0</v>
      </c>
      <c r="P52" s="75"/>
      <c r="Q52" s="76"/>
      <c r="R52" s="77">
        <f t="shared" si="5"/>
        <v>0</v>
      </c>
      <c r="S52" s="101">
        <f t="shared" si="6"/>
        <v>0</v>
      </c>
    </row>
    <row r="53" spans="2:19" ht="17.25" customHeight="1">
      <c r="B53" s="92">
        <v>33</v>
      </c>
      <c r="C53" s="93" t="s">
        <v>661</v>
      </c>
      <c r="D53" s="94">
        <v>1</v>
      </c>
      <c r="E53" s="75"/>
      <c r="F53" s="76"/>
      <c r="G53" s="77">
        <f t="shared" si="0"/>
        <v>0</v>
      </c>
      <c r="H53" s="75"/>
      <c r="I53" s="76"/>
      <c r="J53" s="77">
        <f t="shared" si="1"/>
        <v>0</v>
      </c>
      <c r="K53" s="101">
        <f t="shared" si="2"/>
        <v>0</v>
      </c>
      <c r="L53" s="75"/>
      <c r="M53" s="76"/>
      <c r="N53" s="77">
        <f t="shared" si="3"/>
        <v>0</v>
      </c>
      <c r="O53" s="101">
        <f t="shared" si="4"/>
        <v>0</v>
      </c>
      <c r="P53" s="75"/>
      <c r="Q53" s="76"/>
      <c r="R53" s="77">
        <f t="shared" si="5"/>
        <v>0</v>
      </c>
      <c r="S53" s="101">
        <f t="shared" si="6"/>
        <v>0</v>
      </c>
    </row>
    <row r="54" spans="2:19" ht="17.25" customHeight="1">
      <c r="B54" s="92">
        <v>34</v>
      </c>
      <c r="C54" s="93" t="s">
        <v>662</v>
      </c>
      <c r="D54" s="94">
        <v>1</v>
      </c>
      <c r="E54" s="75"/>
      <c r="F54" s="76"/>
      <c r="G54" s="77">
        <f t="shared" si="0"/>
        <v>0</v>
      </c>
      <c r="H54" s="75"/>
      <c r="I54" s="76"/>
      <c r="J54" s="77">
        <f t="shared" si="1"/>
        <v>0</v>
      </c>
      <c r="K54" s="101">
        <f t="shared" si="2"/>
        <v>0</v>
      </c>
      <c r="L54" s="75"/>
      <c r="M54" s="76"/>
      <c r="N54" s="77">
        <f t="shared" si="3"/>
        <v>0</v>
      </c>
      <c r="O54" s="101">
        <f t="shared" si="4"/>
        <v>0</v>
      </c>
      <c r="P54" s="75"/>
      <c r="Q54" s="76"/>
      <c r="R54" s="77">
        <f t="shared" si="5"/>
        <v>0</v>
      </c>
      <c r="S54" s="101">
        <f t="shared" si="6"/>
        <v>0</v>
      </c>
    </row>
    <row r="55" spans="2:19" ht="17.25" customHeight="1">
      <c r="B55" s="92">
        <v>35</v>
      </c>
      <c r="C55" s="93" t="s">
        <v>663</v>
      </c>
      <c r="D55" s="94">
        <v>1</v>
      </c>
      <c r="E55" s="75"/>
      <c r="F55" s="76"/>
      <c r="G55" s="77">
        <f t="shared" si="0"/>
        <v>0</v>
      </c>
      <c r="H55" s="75"/>
      <c r="I55" s="76"/>
      <c r="J55" s="77">
        <f t="shared" si="1"/>
        <v>0</v>
      </c>
      <c r="K55" s="101">
        <f t="shared" si="2"/>
        <v>0</v>
      </c>
      <c r="L55" s="75"/>
      <c r="M55" s="76"/>
      <c r="N55" s="77">
        <f t="shared" si="3"/>
        <v>0</v>
      </c>
      <c r="O55" s="101">
        <f t="shared" si="4"/>
        <v>0</v>
      </c>
      <c r="P55" s="75"/>
      <c r="Q55" s="76"/>
      <c r="R55" s="77">
        <f t="shared" si="5"/>
        <v>0</v>
      </c>
      <c r="S55" s="101">
        <f t="shared" si="6"/>
        <v>0</v>
      </c>
    </row>
    <row r="56" spans="2:19" ht="17.25" customHeight="1">
      <c r="B56" s="92">
        <v>36</v>
      </c>
      <c r="C56" s="93" t="s">
        <v>664</v>
      </c>
      <c r="D56" s="94">
        <v>1</v>
      </c>
      <c r="E56" s="75"/>
      <c r="F56" s="76"/>
      <c r="G56" s="77">
        <f t="shared" si="0"/>
        <v>0</v>
      </c>
      <c r="H56" s="75"/>
      <c r="I56" s="76"/>
      <c r="J56" s="77">
        <f t="shared" si="1"/>
        <v>0</v>
      </c>
      <c r="K56" s="101">
        <f t="shared" si="2"/>
        <v>0</v>
      </c>
      <c r="L56" s="75"/>
      <c r="M56" s="76"/>
      <c r="N56" s="77">
        <f t="shared" si="3"/>
        <v>0</v>
      </c>
      <c r="O56" s="101">
        <f t="shared" si="4"/>
        <v>0</v>
      </c>
      <c r="P56" s="75"/>
      <c r="Q56" s="76"/>
      <c r="R56" s="77">
        <f t="shared" si="5"/>
        <v>0</v>
      </c>
      <c r="S56" s="101">
        <f t="shared" si="6"/>
        <v>0</v>
      </c>
    </row>
    <row r="57" spans="2:19" ht="17.25" customHeight="1">
      <c r="B57" s="92">
        <v>37</v>
      </c>
      <c r="C57" s="93" t="s">
        <v>665</v>
      </c>
      <c r="D57" s="94">
        <v>1</v>
      </c>
      <c r="E57" s="75"/>
      <c r="F57" s="76"/>
      <c r="G57" s="77">
        <f t="shared" si="0"/>
        <v>0</v>
      </c>
      <c r="H57" s="75"/>
      <c r="I57" s="76"/>
      <c r="J57" s="77">
        <f t="shared" si="1"/>
        <v>0</v>
      </c>
      <c r="K57" s="101">
        <f t="shared" si="2"/>
        <v>0</v>
      </c>
      <c r="L57" s="75"/>
      <c r="M57" s="76"/>
      <c r="N57" s="77">
        <f t="shared" si="3"/>
        <v>0</v>
      </c>
      <c r="O57" s="101">
        <f t="shared" si="4"/>
        <v>0</v>
      </c>
      <c r="P57" s="75"/>
      <c r="Q57" s="76"/>
      <c r="R57" s="77">
        <f t="shared" si="5"/>
        <v>0</v>
      </c>
      <c r="S57" s="101">
        <f t="shared" si="6"/>
        <v>0</v>
      </c>
    </row>
    <row r="58" spans="2:19" ht="17.25" customHeight="1">
      <c r="B58" s="92">
        <v>38</v>
      </c>
      <c r="C58" s="93" t="s">
        <v>666</v>
      </c>
      <c r="D58" s="94">
        <v>1</v>
      </c>
      <c r="E58" s="75"/>
      <c r="F58" s="76"/>
      <c r="G58" s="77">
        <f t="shared" si="0"/>
        <v>0</v>
      </c>
      <c r="H58" s="75"/>
      <c r="I58" s="76"/>
      <c r="J58" s="77">
        <f t="shared" si="1"/>
        <v>0</v>
      </c>
      <c r="K58" s="101">
        <f t="shared" si="2"/>
        <v>0</v>
      </c>
      <c r="L58" s="75"/>
      <c r="M58" s="76"/>
      <c r="N58" s="77">
        <f t="shared" si="3"/>
        <v>0</v>
      </c>
      <c r="O58" s="101">
        <f t="shared" si="4"/>
        <v>0</v>
      </c>
      <c r="P58" s="75"/>
      <c r="Q58" s="76"/>
      <c r="R58" s="77">
        <f t="shared" si="5"/>
        <v>0</v>
      </c>
      <c r="S58" s="101">
        <f t="shared" si="6"/>
        <v>0</v>
      </c>
    </row>
    <row r="59" spans="2:19" ht="17.25" customHeight="1">
      <c r="B59" s="92">
        <v>39</v>
      </c>
      <c r="C59" s="93" t="s">
        <v>667</v>
      </c>
      <c r="D59" s="94">
        <v>1</v>
      </c>
      <c r="E59" s="75"/>
      <c r="F59" s="76"/>
      <c r="G59" s="77">
        <f t="shared" si="0"/>
        <v>0</v>
      </c>
      <c r="H59" s="75"/>
      <c r="I59" s="76"/>
      <c r="J59" s="77">
        <f t="shared" si="1"/>
        <v>0</v>
      </c>
      <c r="K59" s="101">
        <f t="shared" si="2"/>
        <v>0</v>
      </c>
      <c r="L59" s="75"/>
      <c r="M59" s="76"/>
      <c r="N59" s="77">
        <f t="shared" si="3"/>
        <v>0</v>
      </c>
      <c r="O59" s="101">
        <f t="shared" si="4"/>
        <v>0</v>
      </c>
      <c r="P59" s="75"/>
      <c r="Q59" s="76"/>
      <c r="R59" s="77">
        <f t="shared" si="5"/>
        <v>0</v>
      </c>
      <c r="S59" s="101">
        <f t="shared" si="6"/>
        <v>0</v>
      </c>
    </row>
    <row r="60" spans="2:19" ht="17.25" customHeight="1">
      <c r="B60" s="92">
        <v>40</v>
      </c>
      <c r="C60" s="96" t="s">
        <v>668</v>
      </c>
      <c r="D60" s="94">
        <v>1</v>
      </c>
      <c r="E60" s="75"/>
      <c r="F60" s="76"/>
      <c r="G60" s="77">
        <f t="shared" si="0"/>
        <v>0</v>
      </c>
      <c r="H60" s="75"/>
      <c r="I60" s="76"/>
      <c r="J60" s="77">
        <f t="shared" si="1"/>
        <v>0</v>
      </c>
      <c r="K60" s="101">
        <f t="shared" si="2"/>
        <v>0</v>
      </c>
      <c r="L60" s="75"/>
      <c r="M60" s="76"/>
      <c r="N60" s="77">
        <f t="shared" si="3"/>
        <v>0</v>
      </c>
      <c r="O60" s="101">
        <f t="shared" si="4"/>
        <v>0</v>
      </c>
      <c r="P60" s="75"/>
      <c r="Q60" s="76"/>
      <c r="R60" s="77">
        <f t="shared" si="5"/>
        <v>0</v>
      </c>
      <c r="S60" s="101">
        <f t="shared" si="6"/>
        <v>0</v>
      </c>
    </row>
    <row r="61" spans="2:19" ht="17.25" customHeight="1">
      <c r="B61" s="92">
        <v>41</v>
      </c>
      <c r="C61" s="93" t="s">
        <v>669</v>
      </c>
      <c r="D61" s="94">
        <v>1</v>
      </c>
      <c r="E61" s="75"/>
      <c r="F61" s="76"/>
      <c r="G61" s="77">
        <f t="shared" si="0"/>
        <v>0</v>
      </c>
      <c r="H61" s="75"/>
      <c r="I61" s="76"/>
      <c r="J61" s="77">
        <f t="shared" si="1"/>
        <v>0</v>
      </c>
      <c r="K61" s="101">
        <f t="shared" si="2"/>
        <v>0</v>
      </c>
      <c r="L61" s="75"/>
      <c r="M61" s="76"/>
      <c r="N61" s="77">
        <f t="shared" si="3"/>
        <v>0</v>
      </c>
      <c r="O61" s="101">
        <f t="shared" si="4"/>
        <v>0</v>
      </c>
      <c r="P61" s="75"/>
      <c r="Q61" s="76"/>
      <c r="R61" s="77">
        <f t="shared" si="5"/>
        <v>0</v>
      </c>
      <c r="S61" s="101">
        <f t="shared" si="6"/>
        <v>0</v>
      </c>
    </row>
    <row r="62" spans="2:19" ht="17.25" customHeight="1">
      <c r="B62" s="92">
        <v>42</v>
      </c>
      <c r="C62" s="93" t="s">
        <v>670</v>
      </c>
      <c r="D62" s="94">
        <v>1</v>
      </c>
      <c r="E62" s="75"/>
      <c r="F62" s="76"/>
      <c r="G62" s="77">
        <f t="shared" si="0"/>
        <v>0</v>
      </c>
      <c r="H62" s="75"/>
      <c r="I62" s="76"/>
      <c r="J62" s="77">
        <f t="shared" si="1"/>
        <v>0</v>
      </c>
      <c r="K62" s="101">
        <f t="shared" si="2"/>
        <v>0</v>
      </c>
      <c r="L62" s="75"/>
      <c r="M62" s="76"/>
      <c r="N62" s="77">
        <f t="shared" si="3"/>
        <v>0</v>
      </c>
      <c r="O62" s="101">
        <f t="shared" si="4"/>
        <v>0</v>
      </c>
      <c r="P62" s="75"/>
      <c r="Q62" s="76"/>
      <c r="R62" s="77">
        <f t="shared" si="5"/>
        <v>0</v>
      </c>
      <c r="S62" s="101">
        <f t="shared" si="6"/>
        <v>0</v>
      </c>
    </row>
    <row r="63" spans="2:19" ht="17.25" customHeight="1">
      <c r="B63" s="92">
        <v>43</v>
      </c>
      <c r="C63" s="93" t="s">
        <v>671</v>
      </c>
      <c r="D63" s="94">
        <v>1</v>
      </c>
      <c r="E63" s="75"/>
      <c r="F63" s="76"/>
      <c r="G63" s="77">
        <f t="shared" si="0"/>
        <v>0</v>
      </c>
      <c r="H63" s="75"/>
      <c r="I63" s="76"/>
      <c r="J63" s="77">
        <f t="shared" si="1"/>
        <v>0</v>
      </c>
      <c r="K63" s="101">
        <f t="shared" si="2"/>
        <v>0</v>
      </c>
      <c r="L63" s="75"/>
      <c r="M63" s="76"/>
      <c r="N63" s="77">
        <f t="shared" si="3"/>
        <v>0</v>
      </c>
      <c r="O63" s="101">
        <f t="shared" si="4"/>
        <v>0</v>
      </c>
      <c r="P63" s="75"/>
      <c r="Q63" s="76"/>
      <c r="R63" s="77">
        <f t="shared" si="5"/>
        <v>0</v>
      </c>
      <c r="S63" s="101">
        <f t="shared" si="6"/>
        <v>0</v>
      </c>
    </row>
    <row r="64" spans="2:19" ht="17.25" customHeight="1">
      <c r="B64" s="92">
        <v>44</v>
      </c>
      <c r="C64" s="93" t="s">
        <v>672</v>
      </c>
      <c r="D64" s="94">
        <v>1</v>
      </c>
      <c r="E64" s="75"/>
      <c r="F64" s="76"/>
      <c r="G64" s="77">
        <f t="shared" si="0"/>
        <v>0</v>
      </c>
      <c r="H64" s="75"/>
      <c r="I64" s="76"/>
      <c r="J64" s="77">
        <f t="shared" si="1"/>
        <v>0</v>
      </c>
      <c r="K64" s="101">
        <f t="shared" si="2"/>
        <v>0</v>
      </c>
      <c r="L64" s="75"/>
      <c r="M64" s="76"/>
      <c r="N64" s="77">
        <f t="shared" si="3"/>
        <v>0</v>
      </c>
      <c r="O64" s="101">
        <f t="shared" si="4"/>
        <v>0</v>
      </c>
      <c r="P64" s="75"/>
      <c r="Q64" s="76"/>
      <c r="R64" s="77">
        <f t="shared" si="5"/>
        <v>0</v>
      </c>
      <c r="S64" s="101">
        <f t="shared" si="6"/>
        <v>0</v>
      </c>
    </row>
    <row r="65" spans="2:19" ht="17.25" customHeight="1">
      <c r="B65" s="92">
        <v>45</v>
      </c>
      <c r="C65" s="93" t="s">
        <v>673</v>
      </c>
      <c r="D65" s="94">
        <v>1</v>
      </c>
      <c r="E65" s="75"/>
      <c r="F65" s="76"/>
      <c r="G65" s="77">
        <f t="shared" si="0"/>
        <v>0</v>
      </c>
      <c r="H65" s="75"/>
      <c r="I65" s="76"/>
      <c r="J65" s="77">
        <f t="shared" si="1"/>
        <v>0</v>
      </c>
      <c r="K65" s="101">
        <f t="shared" si="2"/>
        <v>0</v>
      </c>
      <c r="L65" s="75"/>
      <c r="M65" s="76"/>
      <c r="N65" s="77">
        <f t="shared" si="3"/>
        <v>0</v>
      </c>
      <c r="O65" s="101">
        <f t="shared" si="4"/>
        <v>0</v>
      </c>
      <c r="P65" s="75"/>
      <c r="Q65" s="76"/>
      <c r="R65" s="77">
        <f t="shared" si="5"/>
        <v>0</v>
      </c>
      <c r="S65" s="101">
        <f t="shared" si="6"/>
        <v>0</v>
      </c>
    </row>
    <row r="66" spans="2:19" ht="17.25" customHeight="1">
      <c r="B66" s="92">
        <v>46</v>
      </c>
      <c r="C66" s="93" t="s">
        <v>674</v>
      </c>
      <c r="D66" s="94">
        <v>1</v>
      </c>
      <c r="E66" s="75"/>
      <c r="F66" s="76"/>
      <c r="G66" s="77">
        <f t="shared" si="0"/>
        <v>0</v>
      </c>
      <c r="H66" s="75"/>
      <c r="I66" s="76"/>
      <c r="J66" s="77">
        <f t="shared" si="1"/>
        <v>0</v>
      </c>
      <c r="K66" s="101">
        <f t="shared" si="2"/>
        <v>0</v>
      </c>
      <c r="L66" s="75"/>
      <c r="M66" s="76"/>
      <c r="N66" s="77">
        <f t="shared" si="3"/>
        <v>0</v>
      </c>
      <c r="O66" s="101">
        <f t="shared" si="4"/>
        <v>0</v>
      </c>
      <c r="P66" s="75"/>
      <c r="Q66" s="76"/>
      <c r="R66" s="77">
        <f t="shared" si="5"/>
        <v>0</v>
      </c>
      <c r="S66" s="101">
        <f t="shared" si="6"/>
        <v>0</v>
      </c>
    </row>
    <row r="67" spans="2:19" ht="17.25" customHeight="1">
      <c r="B67" s="92">
        <v>47</v>
      </c>
      <c r="C67" s="93" t="s">
        <v>675</v>
      </c>
      <c r="D67" s="94">
        <v>1</v>
      </c>
      <c r="E67" s="75"/>
      <c r="F67" s="76"/>
      <c r="G67" s="77">
        <f t="shared" si="0"/>
        <v>0</v>
      </c>
      <c r="H67" s="75"/>
      <c r="I67" s="76"/>
      <c r="J67" s="77">
        <f t="shared" si="1"/>
        <v>0</v>
      </c>
      <c r="K67" s="101">
        <f t="shared" si="2"/>
        <v>0</v>
      </c>
      <c r="L67" s="75"/>
      <c r="M67" s="76"/>
      <c r="N67" s="77">
        <f t="shared" si="3"/>
        <v>0</v>
      </c>
      <c r="O67" s="101">
        <f t="shared" si="4"/>
        <v>0</v>
      </c>
      <c r="P67" s="75"/>
      <c r="Q67" s="76"/>
      <c r="R67" s="77">
        <f t="shared" si="5"/>
        <v>0</v>
      </c>
      <c r="S67" s="101">
        <f t="shared" si="6"/>
        <v>0</v>
      </c>
    </row>
    <row r="68" spans="2:19" ht="17.25" customHeight="1">
      <c r="B68" s="92">
        <v>48</v>
      </c>
      <c r="C68" s="93" t="s">
        <v>676</v>
      </c>
      <c r="D68" s="94">
        <v>1</v>
      </c>
      <c r="E68" s="75"/>
      <c r="F68" s="76"/>
      <c r="G68" s="77">
        <f t="shared" si="0"/>
        <v>0</v>
      </c>
      <c r="H68" s="75"/>
      <c r="I68" s="76"/>
      <c r="J68" s="77">
        <f t="shared" si="1"/>
        <v>0</v>
      </c>
      <c r="K68" s="101">
        <f t="shared" si="2"/>
        <v>0</v>
      </c>
      <c r="L68" s="75"/>
      <c r="M68" s="76"/>
      <c r="N68" s="77">
        <f t="shared" si="3"/>
        <v>0</v>
      </c>
      <c r="O68" s="101">
        <f t="shared" si="4"/>
        <v>0</v>
      </c>
      <c r="P68" s="75"/>
      <c r="Q68" s="76"/>
      <c r="R68" s="77">
        <f t="shared" si="5"/>
        <v>0</v>
      </c>
      <c r="S68" s="101">
        <f t="shared" si="6"/>
        <v>0</v>
      </c>
    </row>
    <row r="69" spans="2:19" ht="17.25" customHeight="1">
      <c r="B69" s="92">
        <v>49</v>
      </c>
      <c r="C69" s="93" t="s">
        <v>677</v>
      </c>
      <c r="D69" s="94">
        <v>1</v>
      </c>
      <c r="E69" s="75"/>
      <c r="F69" s="76"/>
      <c r="G69" s="77">
        <f t="shared" si="0"/>
        <v>0</v>
      </c>
      <c r="H69" s="75"/>
      <c r="I69" s="76"/>
      <c r="J69" s="77">
        <f t="shared" si="1"/>
        <v>0</v>
      </c>
      <c r="K69" s="101">
        <f t="shared" si="2"/>
        <v>0</v>
      </c>
      <c r="L69" s="75"/>
      <c r="M69" s="76"/>
      <c r="N69" s="77">
        <f t="shared" si="3"/>
        <v>0</v>
      </c>
      <c r="O69" s="101">
        <f t="shared" si="4"/>
        <v>0</v>
      </c>
      <c r="P69" s="75"/>
      <c r="Q69" s="76"/>
      <c r="R69" s="77">
        <f t="shared" si="5"/>
        <v>0</v>
      </c>
      <c r="S69" s="101">
        <f t="shared" si="6"/>
        <v>0</v>
      </c>
    </row>
    <row r="70" spans="2:19" ht="17.25" customHeight="1">
      <c r="B70" s="92">
        <v>50</v>
      </c>
      <c r="C70" s="93" t="s">
        <v>678</v>
      </c>
      <c r="D70" s="94">
        <v>1</v>
      </c>
      <c r="E70" s="75"/>
      <c r="F70" s="76"/>
      <c r="G70" s="77">
        <f t="shared" si="0"/>
        <v>0</v>
      </c>
      <c r="H70" s="75"/>
      <c r="I70" s="76"/>
      <c r="J70" s="77">
        <f t="shared" si="1"/>
        <v>0</v>
      </c>
      <c r="K70" s="101">
        <f t="shared" si="2"/>
        <v>0</v>
      </c>
      <c r="L70" s="75"/>
      <c r="M70" s="76"/>
      <c r="N70" s="77">
        <f t="shared" si="3"/>
        <v>0</v>
      </c>
      <c r="O70" s="101">
        <f t="shared" si="4"/>
        <v>0</v>
      </c>
      <c r="P70" s="75"/>
      <c r="Q70" s="76"/>
      <c r="R70" s="77">
        <f t="shared" si="5"/>
        <v>0</v>
      </c>
      <c r="S70" s="101">
        <f t="shared" si="6"/>
        <v>0</v>
      </c>
    </row>
    <row r="71" spans="2:19" ht="17.25" customHeight="1">
      <c r="B71" s="92">
        <v>51</v>
      </c>
      <c r="C71" s="93" t="s">
        <v>679</v>
      </c>
      <c r="D71" s="94">
        <v>1</v>
      </c>
      <c r="E71" s="75"/>
      <c r="F71" s="76"/>
      <c r="G71" s="77">
        <f t="shared" si="0"/>
        <v>0</v>
      </c>
      <c r="H71" s="75"/>
      <c r="I71" s="76"/>
      <c r="J71" s="77">
        <f t="shared" si="1"/>
        <v>0</v>
      </c>
      <c r="K71" s="101">
        <f t="shared" si="2"/>
        <v>0</v>
      </c>
      <c r="L71" s="75"/>
      <c r="M71" s="76"/>
      <c r="N71" s="77">
        <f t="shared" si="3"/>
        <v>0</v>
      </c>
      <c r="O71" s="101">
        <f t="shared" si="4"/>
        <v>0</v>
      </c>
      <c r="P71" s="75"/>
      <c r="Q71" s="76"/>
      <c r="R71" s="77">
        <f t="shared" si="5"/>
        <v>0</v>
      </c>
      <c r="S71" s="101">
        <f t="shared" si="6"/>
        <v>0</v>
      </c>
    </row>
    <row r="72" spans="2:19" ht="17.25" customHeight="1">
      <c r="B72" s="92">
        <v>52</v>
      </c>
      <c r="C72" s="93" t="s">
        <v>680</v>
      </c>
      <c r="D72" s="94">
        <v>1</v>
      </c>
      <c r="E72" s="75"/>
      <c r="F72" s="76"/>
      <c r="G72" s="77">
        <f t="shared" si="0"/>
        <v>0</v>
      </c>
      <c r="H72" s="75"/>
      <c r="I72" s="76"/>
      <c r="J72" s="77">
        <f t="shared" si="1"/>
        <v>0</v>
      </c>
      <c r="K72" s="101">
        <f t="shared" si="2"/>
        <v>0</v>
      </c>
      <c r="L72" s="75"/>
      <c r="M72" s="76"/>
      <c r="N72" s="77">
        <f t="shared" si="3"/>
        <v>0</v>
      </c>
      <c r="O72" s="101">
        <f t="shared" si="4"/>
        <v>0</v>
      </c>
      <c r="P72" s="75"/>
      <c r="Q72" s="76"/>
      <c r="R72" s="77">
        <f t="shared" si="5"/>
        <v>0</v>
      </c>
      <c r="S72" s="101">
        <f t="shared" si="6"/>
        <v>0</v>
      </c>
    </row>
    <row r="73" spans="2:19" ht="17.25" customHeight="1">
      <c r="B73" s="92">
        <v>53</v>
      </c>
      <c r="C73" s="93" t="s">
        <v>681</v>
      </c>
      <c r="D73" s="94">
        <v>1</v>
      </c>
      <c r="E73" s="75"/>
      <c r="F73" s="76"/>
      <c r="G73" s="77">
        <f t="shared" si="0"/>
        <v>0</v>
      </c>
      <c r="H73" s="75"/>
      <c r="I73" s="76"/>
      <c r="J73" s="77">
        <f t="shared" si="1"/>
        <v>0</v>
      </c>
      <c r="K73" s="101">
        <f t="shared" si="2"/>
        <v>0</v>
      </c>
      <c r="L73" s="75"/>
      <c r="M73" s="76"/>
      <c r="N73" s="77">
        <f t="shared" si="3"/>
        <v>0</v>
      </c>
      <c r="O73" s="101">
        <f t="shared" si="4"/>
        <v>0</v>
      </c>
      <c r="P73" s="75"/>
      <c r="Q73" s="76"/>
      <c r="R73" s="77">
        <f t="shared" si="5"/>
        <v>0</v>
      </c>
      <c r="S73" s="101">
        <f t="shared" si="6"/>
        <v>0</v>
      </c>
    </row>
    <row r="74" spans="2:19" ht="17.25" customHeight="1">
      <c r="B74" s="92">
        <v>54</v>
      </c>
      <c r="C74" s="93" t="s">
        <v>682</v>
      </c>
      <c r="D74" s="94">
        <v>1</v>
      </c>
      <c r="E74" s="75"/>
      <c r="F74" s="76"/>
      <c r="G74" s="77">
        <f t="shared" si="0"/>
        <v>0</v>
      </c>
      <c r="H74" s="75"/>
      <c r="I74" s="76"/>
      <c r="J74" s="77">
        <f t="shared" si="1"/>
        <v>0</v>
      </c>
      <c r="K74" s="101">
        <f t="shared" si="2"/>
        <v>0</v>
      </c>
      <c r="L74" s="75"/>
      <c r="M74" s="76"/>
      <c r="N74" s="77">
        <f t="shared" si="3"/>
        <v>0</v>
      </c>
      <c r="O74" s="101">
        <f t="shared" si="4"/>
        <v>0</v>
      </c>
      <c r="P74" s="75"/>
      <c r="Q74" s="76"/>
      <c r="R74" s="77">
        <f t="shared" si="5"/>
        <v>0</v>
      </c>
      <c r="S74" s="101">
        <f t="shared" si="6"/>
        <v>0</v>
      </c>
    </row>
    <row r="75" spans="2:19" ht="17.25" customHeight="1">
      <c r="B75" s="92">
        <v>55</v>
      </c>
      <c r="C75" s="93" t="s">
        <v>683</v>
      </c>
      <c r="D75" s="94">
        <v>1</v>
      </c>
      <c r="E75" s="75"/>
      <c r="F75" s="76"/>
      <c r="G75" s="77">
        <f t="shared" si="0"/>
        <v>0</v>
      </c>
      <c r="H75" s="75"/>
      <c r="I75" s="76"/>
      <c r="J75" s="77">
        <f t="shared" si="1"/>
        <v>0</v>
      </c>
      <c r="K75" s="101">
        <f t="shared" si="2"/>
        <v>0</v>
      </c>
      <c r="L75" s="75"/>
      <c r="M75" s="76"/>
      <c r="N75" s="77">
        <f t="shared" si="3"/>
        <v>0</v>
      </c>
      <c r="O75" s="101">
        <f t="shared" si="4"/>
        <v>0</v>
      </c>
      <c r="P75" s="75"/>
      <c r="Q75" s="76"/>
      <c r="R75" s="77">
        <f t="shared" si="5"/>
        <v>0</v>
      </c>
      <c r="S75" s="101">
        <f t="shared" si="6"/>
        <v>0</v>
      </c>
    </row>
    <row r="76" spans="2:19" ht="17.25" customHeight="1">
      <c r="B76" s="92">
        <v>56</v>
      </c>
      <c r="C76" s="93" t="s">
        <v>684</v>
      </c>
      <c r="D76" s="94">
        <v>1</v>
      </c>
      <c r="E76" s="75"/>
      <c r="F76" s="76"/>
      <c r="G76" s="77">
        <f t="shared" si="0"/>
        <v>0</v>
      </c>
      <c r="H76" s="75"/>
      <c r="I76" s="76"/>
      <c r="J76" s="77">
        <f t="shared" si="1"/>
        <v>0</v>
      </c>
      <c r="K76" s="101">
        <f t="shared" si="2"/>
        <v>0</v>
      </c>
      <c r="L76" s="75"/>
      <c r="M76" s="76"/>
      <c r="N76" s="77">
        <f t="shared" si="3"/>
        <v>0</v>
      </c>
      <c r="O76" s="101">
        <f t="shared" si="4"/>
        <v>0</v>
      </c>
      <c r="P76" s="75"/>
      <c r="Q76" s="76"/>
      <c r="R76" s="77">
        <f t="shared" si="5"/>
        <v>0</v>
      </c>
      <c r="S76" s="101">
        <f t="shared" si="6"/>
        <v>0</v>
      </c>
    </row>
    <row r="77" spans="2:19" ht="17.25" customHeight="1">
      <c r="B77" s="92">
        <v>57</v>
      </c>
      <c r="C77" s="93" t="s">
        <v>685</v>
      </c>
      <c r="D77" s="94">
        <v>1</v>
      </c>
      <c r="E77" s="75"/>
      <c r="F77" s="76"/>
      <c r="G77" s="77">
        <f t="shared" si="0"/>
        <v>0</v>
      </c>
      <c r="H77" s="75"/>
      <c r="I77" s="76"/>
      <c r="J77" s="77">
        <f t="shared" si="1"/>
        <v>0</v>
      </c>
      <c r="K77" s="101">
        <f t="shared" si="2"/>
        <v>0</v>
      </c>
      <c r="L77" s="75"/>
      <c r="M77" s="76"/>
      <c r="N77" s="77">
        <f t="shared" si="3"/>
        <v>0</v>
      </c>
      <c r="O77" s="101">
        <f t="shared" si="4"/>
        <v>0</v>
      </c>
      <c r="P77" s="75"/>
      <c r="Q77" s="76"/>
      <c r="R77" s="77">
        <f t="shared" si="5"/>
        <v>0</v>
      </c>
      <c r="S77" s="101">
        <f t="shared" si="6"/>
        <v>0</v>
      </c>
    </row>
    <row r="78" spans="2:19" ht="17.25" customHeight="1">
      <c r="B78" s="92">
        <v>58</v>
      </c>
      <c r="C78" s="93" t="s">
        <v>686</v>
      </c>
      <c r="D78" s="94">
        <v>1</v>
      </c>
      <c r="E78" s="75"/>
      <c r="F78" s="76"/>
      <c r="G78" s="77">
        <f t="shared" si="0"/>
        <v>0</v>
      </c>
      <c r="H78" s="75"/>
      <c r="I78" s="76"/>
      <c r="J78" s="77">
        <f t="shared" si="1"/>
        <v>0</v>
      </c>
      <c r="K78" s="101">
        <f t="shared" si="2"/>
        <v>0</v>
      </c>
      <c r="L78" s="75"/>
      <c r="M78" s="76"/>
      <c r="N78" s="77">
        <f t="shared" si="3"/>
        <v>0</v>
      </c>
      <c r="O78" s="101">
        <f t="shared" si="4"/>
        <v>0</v>
      </c>
      <c r="P78" s="75"/>
      <c r="Q78" s="76"/>
      <c r="R78" s="77">
        <f t="shared" si="5"/>
        <v>0</v>
      </c>
      <c r="S78" s="101">
        <f t="shared" si="6"/>
        <v>0</v>
      </c>
    </row>
    <row r="79" spans="2:19" ht="17.25" customHeight="1">
      <c r="B79" s="92">
        <v>59</v>
      </c>
      <c r="C79" s="93" t="s">
        <v>687</v>
      </c>
      <c r="D79" s="94">
        <v>1</v>
      </c>
      <c r="E79" s="75"/>
      <c r="F79" s="76"/>
      <c r="G79" s="77">
        <f t="shared" si="0"/>
        <v>0</v>
      </c>
      <c r="H79" s="75"/>
      <c r="I79" s="76"/>
      <c r="J79" s="77">
        <f t="shared" si="1"/>
        <v>0</v>
      </c>
      <c r="K79" s="101">
        <f t="shared" si="2"/>
        <v>0</v>
      </c>
      <c r="L79" s="75"/>
      <c r="M79" s="76"/>
      <c r="N79" s="77">
        <f t="shared" si="3"/>
        <v>0</v>
      </c>
      <c r="O79" s="101">
        <f t="shared" si="4"/>
        <v>0</v>
      </c>
      <c r="P79" s="75"/>
      <c r="Q79" s="76"/>
      <c r="R79" s="77">
        <f t="shared" si="5"/>
        <v>0</v>
      </c>
      <c r="S79" s="101">
        <f t="shared" si="6"/>
        <v>0</v>
      </c>
    </row>
    <row r="80" spans="2:19" ht="17.25" customHeight="1">
      <c r="B80" s="92">
        <v>60</v>
      </c>
      <c r="C80" s="93" t="s">
        <v>688</v>
      </c>
      <c r="D80" s="94">
        <v>1</v>
      </c>
      <c r="E80" s="75"/>
      <c r="F80" s="76"/>
      <c r="G80" s="77">
        <f t="shared" si="0"/>
        <v>0</v>
      </c>
      <c r="H80" s="75"/>
      <c r="I80" s="76"/>
      <c r="J80" s="77">
        <f t="shared" si="1"/>
        <v>0</v>
      </c>
      <c r="K80" s="101">
        <f t="shared" si="2"/>
        <v>0</v>
      </c>
      <c r="L80" s="75"/>
      <c r="M80" s="76"/>
      <c r="N80" s="77">
        <f t="shared" si="3"/>
        <v>0</v>
      </c>
      <c r="O80" s="101">
        <f t="shared" si="4"/>
        <v>0</v>
      </c>
      <c r="P80" s="75"/>
      <c r="Q80" s="76"/>
      <c r="R80" s="77">
        <f t="shared" si="5"/>
        <v>0</v>
      </c>
      <c r="S80" s="101">
        <f t="shared" si="6"/>
        <v>0</v>
      </c>
    </row>
    <row r="81" spans="2:19" ht="17.25" customHeight="1">
      <c r="B81" s="92">
        <v>61</v>
      </c>
      <c r="C81" s="93" t="s">
        <v>689</v>
      </c>
      <c r="D81" s="94">
        <v>1</v>
      </c>
      <c r="E81" s="75"/>
      <c r="F81" s="76"/>
      <c r="G81" s="77">
        <f t="shared" si="0"/>
        <v>0</v>
      </c>
      <c r="H81" s="75"/>
      <c r="I81" s="76"/>
      <c r="J81" s="77">
        <f t="shared" si="1"/>
        <v>0</v>
      </c>
      <c r="K81" s="101">
        <f t="shared" si="2"/>
        <v>0</v>
      </c>
      <c r="L81" s="75"/>
      <c r="M81" s="76"/>
      <c r="N81" s="77">
        <f t="shared" si="3"/>
        <v>0</v>
      </c>
      <c r="O81" s="101">
        <f t="shared" si="4"/>
        <v>0</v>
      </c>
      <c r="P81" s="75"/>
      <c r="Q81" s="76"/>
      <c r="R81" s="77">
        <f t="shared" si="5"/>
        <v>0</v>
      </c>
      <c r="S81" s="101">
        <f t="shared" si="6"/>
        <v>0</v>
      </c>
    </row>
    <row r="82" spans="2:19" ht="17.25" customHeight="1">
      <c r="B82" s="92">
        <v>62</v>
      </c>
      <c r="C82" s="93" t="s">
        <v>690</v>
      </c>
      <c r="D82" s="94">
        <v>1</v>
      </c>
      <c r="E82" s="75"/>
      <c r="F82" s="76"/>
      <c r="G82" s="77">
        <f t="shared" si="0"/>
        <v>0</v>
      </c>
      <c r="H82" s="75"/>
      <c r="I82" s="76"/>
      <c r="J82" s="77">
        <f t="shared" si="1"/>
        <v>0</v>
      </c>
      <c r="K82" s="101">
        <f t="shared" si="2"/>
        <v>0</v>
      </c>
      <c r="L82" s="75"/>
      <c r="M82" s="76"/>
      <c r="N82" s="77">
        <f t="shared" si="3"/>
        <v>0</v>
      </c>
      <c r="O82" s="101">
        <f t="shared" si="4"/>
        <v>0</v>
      </c>
      <c r="P82" s="75"/>
      <c r="Q82" s="76"/>
      <c r="R82" s="77">
        <f t="shared" si="5"/>
        <v>0</v>
      </c>
      <c r="S82" s="101">
        <f t="shared" si="6"/>
        <v>0</v>
      </c>
    </row>
    <row r="83" spans="2:19" ht="17.25" customHeight="1">
      <c r="B83" s="92">
        <v>63</v>
      </c>
      <c r="C83" s="93" t="s">
        <v>691</v>
      </c>
      <c r="D83" s="94">
        <v>1</v>
      </c>
      <c r="E83" s="75"/>
      <c r="F83" s="76"/>
      <c r="G83" s="77">
        <f t="shared" si="0"/>
        <v>0</v>
      </c>
      <c r="H83" s="75"/>
      <c r="I83" s="76"/>
      <c r="J83" s="77">
        <f t="shared" si="1"/>
        <v>0</v>
      </c>
      <c r="K83" s="101">
        <f t="shared" si="2"/>
        <v>0</v>
      </c>
      <c r="L83" s="75"/>
      <c r="M83" s="76"/>
      <c r="N83" s="77">
        <f t="shared" si="3"/>
        <v>0</v>
      </c>
      <c r="O83" s="101">
        <f t="shared" si="4"/>
        <v>0</v>
      </c>
      <c r="P83" s="75"/>
      <c r="Q83" s="76"/>
      <c r="R83" s="77">
        <f t="shared" si="5"/>
        <v>0</v>
      </c>
      <c r="S83" s="101">
        <f t="shared" si="6"/>
        <v>0</v>
      </c>
    </row>
    <row r="84" spans="2:19" ht="17.25" customHeight="1">
      <c r="B84" s="92">
        <v>64</v>
      </c>
      <c r="C84" s="93" t="s">
        <v>692</v>
      </c>
      <c r="D84" s="94">
        <v>1</v>
      </c>
      <c r="E84" s="75"/>
      <c r="F84" s="76"/>
      <c r="G84" s="77">
        <f t="shared" si="0"/>
        <v>0</v>
      </c>
      <c r="H84" s="75"/>
      <c r="I84" s="76"/>
      <c r="J84" s="77">
        <f t="shared" si="1"/>
        <v>0</v>
      </c>
      <c r="K84" s="101">
        <f t="shared" si="2"/>
        <v>0</v>
      </c>
      <c r="L84" s="75"/>
      <c r="M84" s="76"/>
      <c r="N84" s="77">
        <f t="shared" si="3"/>
        <v>0</v>
      </c>
      <c r="O84" s="101">
        <f t="shared" si="4"/>
        <v>0</v>
      </c>
      <c r="P84" s="75"/>
      <c r="Q84" s="76"/>
      <c r="R84" s="77">
        <f t="shared" si="5"/>
        <v>0</v>
      </c>
      <c r="S84" s="101">
        <f t="shared" si="6"/>
        <v>0</v>
      </c>
    </row>
    <row r="85" spans="2:19" ht="17.25" customHeight="1">
      <c r="B85" s="92">
        <v>65</v>
      </c>
      <c r="C85" s="93" t="s">
        <v>693</v>
      </c>
      <c r="D85" s="94">
        <v>1</v>
      </c>
      <c r="E85" s="75"/>
      <c r="F85" s="76"/>
      <c r="G85" s="77">
        <f t="shared" si="0"/>
        <v>0</v>
      </c>
      <c r="H85" s="75"/>
      <c r="I85" s="76"/>
      <c r="J85" s="77">
        <f t="shared" si="1"/>
        <v>0</v>
      </c>
      <c r="K85" s="101">
        <f t="shared" si="2"/>
        <v>0</v>
      </c>
      <c r="L85" s="75"/>
      <c r="M85" s="76"/>
      <c r="N85" s="77">
        <f t="shared" si="3"/>
        <v>0</v>
      </c>
      <c r="O85" s="101">
        <f t="shared" si="4"/>
        <v>0</v>
      </c>
      <c r="P85" s="75"/>
      <c r="Q85" s="76"/>
      <c r="R85" s="77">
        <f t="shared" si="5"/>
        <v>0</v>
      </c>
      <c r="S85" s="101">
        <f t="shared" si="6"/>
        <v>0</v>
      </c>
    </row>
    <row r="86" spans="2:19" ht="17.25" customHeight="1">
      <c r="B86" s="92">
        <v>66</v>
      </c>
      <c r="C86" s="93" t="s">
        <v>694</v>
      </c>
      <c r="D86" s="94">
        <v>1</v>
      </c>
      <c r="E86" s="75"/>
      <c r="F86" s="76"/>
      <c r="G86" s="77">
        <f t="shared" ref="G86:G149" si="7">+ROUND(E86*(1+F86),0)</f>
        <v>0</v>
      </c>
      <c r="H86" s="75"/>
      <c r="I86" s="76"/>
      <c r="J86" s="77">
        <f t="shared" ref="J86:J149" si="8">+ROUND(H86*(1+I86),0)</f>
        <v>0</v>
      </c>
      <c r="K86" s="101">
        <f t="shared" ref="K86:K149" si="9">+J86+$G86</f>
        <v>0</v>
      </c>
      <c r="L86" s="75"/>
      <c r="M86" s="76"/>
      <c r="N86" s="77">
        <f t="shared" ref="N86:N149" si="10">+ROUND(L86*(1+M86),0)</f>
        <v>0</v>
      </c>
      <c r="O86" s="101">
        <f t="shared" ref="O86:O149" si="11">+N86+$G86</f>
        <v>0</v>
      </c>
      <c r="P86" s="75"/>
      <c r="Q86" s="76"/>
      <c r="R86" s="77">
        <f t="shared" ref="R86:R149" si="12">+ROUND(P86*(1+Q86),0)</f>
        <v>0</v>
      </c>
      <c r="S86" s="101">
        <f t="shared" ref="S86:S149" si="13">+R86+$G86</f>
        <v>0</v>
      </c>
    </row>
    <row r="87" spans="2:19" ht="17.25" customHeight="1">
      <c r="B87" s="92">
        <v>67</v>
      </c>
      <c r="C87" s="93" t="s">
        <v>695</v>
      </c>
      <c r="D87" s="94">
        <v>1</v>
      </c>
      <c r="E87" s="75"/>
      <c r="F87" s="76"/>
      <c r="G87" s="77">
        <f t="shared" si="7"/>
        <v>0</v>
      </c>
      <c r="H87" s="75"/>
      <c r="I87" s="76"/>
      <c r="J87" s="77">
        <f t="shared" si="8"/>
        <v>0</v>
      </c>
      <c r="K87" s="101">
        <f t="shared" si="9"/>
        <v>0</v>
      </c>
      <c r="L87" s="75"/>
      <c r="M87" s="76"/>
      <c r="N87" s="77">
        <f t="shared" si="10"/>
        <v>0</v>
      </c>
      <c r="O87" s="101">
        <f t="shared" si="11"/>
        <v>0</v>
      </c>
      <c r="P87" s="75"/>
      <c r="Q87" s="76"/>
      <c r="R87" s="77">
        <f t="shared" si="12"/>
        <v>0</v>
      </c>
      <c r="S87" s="101">
        <f t="shared" si="13"/>
        <v>0</v>
      </c>
    </row>
    <row r="88" spans="2:19" ht="17.25" customHeight="1">
      <c r="B88" s="92">
        <v>68</v>
      </c>
      <c r="C88" s="93" t="s">
        <v>696</v>
      </c>
      <c r="D88" s="94">
        <v>1</v>
      </c>
      <c r="E88" s="75"/>
      <c r="F88" s="76"/>
      <c r="G88" s="77">
        <f t="shared" si="7"/>
        <v>0</v>
      </c>
      <c r="H88" s="75"/>
      <c r="I88" s="76"/>
      <c r="J88" s="77">
        <f t="shared" si="8"/>
        <v>0</v>
      </c>
      <c r="K88" s="101">
        <f t="shared" si="9"/>
        <v>0</v>
      </c>
      <c r="L88" s="75"/>
      <c r="M88" s="76"/>
      <c r="N88" s="77">
        <f t="shared" si="10"/>
        <v>0</v>
      </c>
      <c r="O88" s="101">
        <f t="shared" si="11"/>
        <v>0</v>
      </c>
      <c r="P88" s="75"/>
      <c r="Q88" s="76"/>
      <c r="R88" s="77">
        <f t="shared" si="12"/>
        <v>0</v>
      </c>
      <c r="S88" s="101">
        <f t="shared" si="13"/>
        <v>0</v>
      </c>
    </row>
    <row r="89" spans="2:19" ht="17.25" customHeight="1">
      <c r="B89" s="92">
        <v>69</v>
      </c>
      <c r="C89" s="93" t="s">
        <v>697</v>
      </c>
      <c r="D89" s="94">
        <v>1</v>
      </c>
      <c r="E89" s="75"/>
      <c r="F89" s="76"/>
      <c r="G89" s="77">
        <f t="shared" si="7"/>
        <v>0</v>
      </c>
      <c r="H89" s="75"/>
      <c r="I89" s="76"/>
      <c r="J89" s="77">
        <f t="shared" si="8"/>
        <v>0</v>
      </c>
      <c r="K89" s="101">
        <f t="shared" si="9"/>
        <v>0</v>
      </c>
      <c r="L89" s="75"/>
      <c r="M89" s="76"/>
      <c r="N89" s="77">
        <f t="shared" si="10"/>
        <v>0</v>
      </c>
      <c r="O89" s="101">
        <f t="shared" si="11"/>
        <v>0</v>
      </c>
      <c r="P89" s="75"/>
      <c r="Q89" s="76"/>
      <c r="R89" s="77">
        <f t="shared" si="12"/>
        <v>0</v>
      </c>
      <c r="S89" s="101">
        <f t="shared" si="13"/>
        <v>0</v>
      </c>
    </row>
    <row r="90" spans="2:19" ht="17.25" customHeight="1">
      <c r="B90" s="92">
        <v>70</v>
      </c>
      <c r="C90" s="93" t="s">
        <v>698</v>
      </c>
      <c r="D90" s="94">
        <v>1</v>
      </c>
      <c r="E90" s="75"/>
      <c r="F90" s="76"/>
      <c r="G90" s="77">
        <f t="shared" si="7"/>
        <v>0</v>
      </c>
      <c r="H90" s="75"/>
      <c r="I90" s="76"/>
      <c r="J90" s="77">
        <f t="shared" si="8"/>
        <v>0</v>
      </c>
      <c r="K90" s="101">
        <f t="shared" si="9"/>
        <v>0</v>
      </c>
      <c r="L90" s="75"/>
      <c r="M90" s="76"/>
      <c r="N90" s="77">
        <f t="shared" si="10"/>
        <v>0</v>
      </c>
      <c r="O90" s="101">
        <f t="shared" si="11"/>
        <v>0</v>
      </c>
      <c r="P90" s="75"/>
      <c r="Q90" s="76"/>
      <c r="R90" s="77">
        <f t="shared" si="12"/>
        <v>0</v>
      </c>
      <c r="S90" s="101">
        <f t="shared" si="13"/>
        <v>0</v>
      </c>
    </row>
    <row r="91" spans="2:19" ht="17.25" customHeight="1">
      <c r="B91" s="92">
        <v>71</v>
      </c>
      <c r="C91" s="93" t="s">
        <v>699</v>
      </c>
      <c r="D91" s="94">
        <v>1</v>
      </c>
      <c r="E91" s="75"/>
      <c r="F91" s="76"/>
      <c r="G91" s="77">
        <f t="shared" si="7"/>
        <v>0</v>
      </c>
      <c r="H91" s="75"/>
      <c r="I91" s="76"/>
      <c r="J91" s="77">
        <f t="shared" si="8"/>
        <v>0</v>
      </c>
      <c r="K91" s="101">
        <f t="shared" si="9"/>
        <v>0</v>
      </c>
      <c r="L91" s="75"/>
      <c r="M91" s="76"/>
      <c r="N91" s="77">
        <f t="shared" si="10"/>
        <v>0</v>
      </c>
      <c r="O91" s="101">
        <f t="shared" si="11"/>
        <v>0</v>
      </c>
      <c r="P91" s="75"/>
      <c r="Q91" s="76"/>
      <c r="R91" s="77">
        <f t="shared" si="12"/>
        <v>0</v>
      </c>
      <c r="S91" s="101">
        <f t="shared" si="13"/>
        <v>0</v>
      </c>
    </row>
    <row r="92" spans="2:19" ht="17.25" customHeight="1">
      <c r="B92" s="92">
        <v>72</v>
      </c>
      <c r="C92" s="93" t="s">
        <v>700</v>
      </c>
      <c r="D92" s="94">
        <v>1</v>
      </c>
      <c r="E92" s="75"/>
      <c r="F92" s="76"/>
      <c r="G92" s="77">
        <f t="shared" si="7"/>
        <v>0</v>
      </c>
      <c r="H92" s="75"/>
      <c r="I92" s="76"/>
      <c r="J92" s="77">
        <f t="shared" si="8"/>
        <v>0</v>
      </c>
      <c r="K92" s="101">
        <f t="shared" si="9"/>
        <v>0</v>
      </c>
      <c r="L92" s="75"/>
      <c r="M92" s="76"/>
      <c r="N92" s="77">
        <f t="shared" si="10"/>
        <v>0</v>
      </c>
      <c r="O92" s="101">
        <f t="shared" si="11"/>
        <v>0</v>
      </c>
      <c r="P92" s="75"/>
      <c r="Q92" s="76"/>
      <c r="R92" s="77">
        <f t="shared" si="12"/>
        <v>0</v>
      </c>
      <c r="S92" s="101">
        <f t="shared" si="13"/>
        <v>0</v>
      </c>
    </row>
    <row r="93" spans="2:19" ht="17.25" customHeight="1">
      <c r="B93" s="92">
        <v>73</v>
      </c>
      <c r="C93" s="93" t="s">
        <v>701</v>
      </c>
      <c r="D93" s="94">
        <v>1</v>
      </c>
      <c r="E93" s="75"/>
      <c r="F93" s="76"/>
      <c r="G93" s="77">
        <f t="shared" si="7"/>
        <v>0</v>
      </c>
      <c r="H93" s="75"/>
      <c r="I93" s="76"/>
      <c r="J93" s="77">
        <f t="shared" si="8"/>
        <v>0</v>
      </c>
      <c r="K93" s="101">
        <f t="shared" si="9"/>
        <v>0</v>
      </c>
      <c r="L93" s="75"/>
      <c r="M93" s="76"/>
      <c r="N93" s="77">
        <f t="shared" si="10"/>
        <v>0</v>
      </c>
      <c r="O93" s="101">
        <f t="shared" si="11"/>
        <v>0</v>
      </c>
      <c r="P93" s="75"/>
      <c r="Q93" s="76"/>
      <c r="R93" s="77">
        <f t="shared" si="12"/>
        <v>0</v>
      </c>
      <c r="S93" s="101">
        <f t="shared" si="13"/>
        <v>0</v>
      </c>
    </row>
    <row r="94" spans="2:19" ht="17.25" customHeight="1">
      <c r="B94" s="92">
        <v>74</v>
      </c>
      <c r="C94" s="93" t="s">
        <v>702</v>
      </c>
      <c r="D94" s="94">
        <v>1</v>
      </c>
      <c r="E94" s="75"/>
      <c r="F94" s="76"/>
      <c r="G94" s="77">
        <f t="shared" si="7"/>
        <v>0</v>
      </c>
      <c r="H94" s="75"/>
      <c r="I94" s="76"/>
      <c r="J94" s="77">
        <f t="shared" si="8"/>
        <v>0</v>
      </c>
      <c r="K94" s="101">
        <f t="shared" si="9"/>
        <v>0</v>
      </c>
      <c r="L94" s="75"/>
      <c r="M94" s="76"/>
      <c r="N94" s="77">
        <f t="shared" si="10"/>
        <v>0</v>
      </c>
      <c r="O94" s="101">
        <f t="shared" si="11"/>
        <v>0</v>
      </c>
      <c r="P94" s="75"/>
      <c r="Q94" s="76"/>
      <c r="R94" s="77">
        <f t="shared" si="12"/>
        <v>0</v>
      </c>
      <c r="S94" s="101">
        <f t="shared" si="13"/>
        <v>0</v>
      </c>
    </row>
    <row r="95" spans="2:19" ht="17.25" customHeight="1">
      <c r="B95" s="92">
        <v>75</v>
      </c>
      <c r="C95" s="93" t="s">
        <v>703</v>
      </c>
      <c r="D95" s="94">
        <v>1</v>
      </c>
      <c r="E95" s="75"/>
      <c r="F95" s="76"/>
      <c r="G95" s="77">
        <f t="shared" si="7"/>
        <v>0</v>
      </c>
      <c r="H95" s="75"/>
      <c r="I95" s="76"/>
      <c r="J95" s="77">
        <f t="shared" si="8"/>
        <v>0</v>
      </c>
      <c r="K95" s="101">
        <f t="shared" si="9"/>
        <v>0</v>
      </c>
      <c r="L95" s="75"/>
      <c r="M95" s="76"/>
      <c r="N95" s="77">
        <f t="shared" si="10"/>
        <v>0</v>
      </c>
      <c r="O95" s="101">
        <f t="shared" si="11"/>
        <v>0</v>
      </c>
      <c r="P95" s="75"/>
      <c r="Q95" s="76"/>
      <c r="R95" s="77">
        <f t="shared" si="12"/>
        <v>0</v>
      </c>
      <c r="S95" s="101">
        <f t="shared" si="13"/>
        <v>0</v>
      </c>
    </row>
    <row r="96" spans="2:19" ht="17.25" customHeight="1">
      <c r="B96" s="92">
        <v>76</v>
      </c>
      <c r="C96" s="93" t="s">
        <v>704</v>
      </c>
      <c r="D96" s="94">
        <v>1</v>
      </c>
      <c r="E96" s="75"/>
      <c r="F96" s="76"/>
      <c r="G96" s="77">
        <f t="shared" si="7"/>
        <v>0</v>
      </c>
      <c r="H96" s="75"/>
      <c r="I96" s="76"/>
      <c r="J96" s="77">
        <f t="shared" si="8"/>
        <v>0</v>
      </c>
      <c r="K96" s="101">
        <f t="shared" si="9"/>
        <v>0</v>
      </c>
      <c r="L96" s="75"/>
      <c r="M96" s="76"/>
      <c r="N96" s="77">
        <f t="shared" si="10"/>
        <v>0</v>
      </c>
      <c r="O96" s="101">
        <f t="shared" si="11"/>
        <v>0</v>
      </c>
      <c r="P96" s="75"/>
      <c r="Q96" s="76"/>
      <c r="R96" s="77">
        <f t="shared" si="12"/>
        <v>0</v>
      </c>
      <c r="S96" s="101">
        <f t="shared" si="13"/>
        <v>0</v>
      </c>
    </row>
    <row r="97" spans="2:19" ht="17.25" customHeight="1">
      <c r="B97" s="92">
        <v>77</v>
      </c>
      <c r="C97" s="93" t="s">
        <v>705</v>
      </c>
      <c r="D97" s="94">
        <v>1</v>
      </c>
      <c r="E97" s="75"/>
      <c r="F97" s="76"/>
      <c r="G97" s="77">
        <f t="shared" si="7"/>
        <v>0</v>
      </c>
      <c r="H97" s="75"/>
      <c r="I97" s="76"/>
      <c r="J97" s="77">
        <f t="shared" si="8"/>
        <v>0</v>
      </c>
      <c r="K97" s="101">
        <f t="shared" si="9"/>
        <v>0</v>
      </c>
      <c r="L97" s="75"/>
      <c r="M97" s="76"/>
      <c r="N97" s="77">
        <f t="shared" si="10"/>
        <v>0</v>
      </c>
      <c r="O97" s="101">
        <f t="shared" si="11"/>
        <v>0</v>
      </c>
      <c r="P97" s="75"/>
      <c r="Q97" s="76"/>
      <c r="R97" s="77">
        <f t="shared" si="12"/>
        <v>0</v>
      </c>
      <c r="S97" s="101">
        <f t="shared" si="13"/>
        <v>0</v>
      </c>
    </row>
    <row r="98" spans="2:19" ht="17.25" customHeight="1">
      <c r="B98" s="92">
        <v>78</v>
      </c>
      <c r="C98" s="93" t="s">
        <v>706</v>
      </c>
      <c r="D98" s="94">
        <v>1</v>
      </c>
      <c r="E98" s="75"/>
      <c r="F98" s="76"/>
      <c r="G98" s="77">
        <f t="shared" si="7"/>
        <v>0</v>
      </c>
      <c r="H98" s="75"/>
      <c r="I98" s="76"/>
      <c r="J98" s="77">
        <f t="shared" si="8"/>
        <v>0</v>
      </c>
      <c r="K98" s="101">
        <f t="shared" si="9"/>
        <v>0</v>
      </c>
      <c r="L98" s="75"/>
      <c r="M98" s="76"/>
      <c r="N98" s="77">
        <f t="shared" si="10"/>
        <v>0</v>
      </c>
      <c r="O98" s="101">
        <f t="shared" si="11"/>
        <v>0</v>
      </c>
      <c r="P98" s="75"/>
      <c r="Q98" s="76"/>
      <c r="R98" s="77">
        <f t="shared" si="12"/>
        <v>0</v>
      </c>
      <c r="S98" s="101">
        <f t="shared" si="13"/>
        <v>0</v>
      </c>
    </row>
    <row r="99" spans="2:19" ht="17.25" customHeight="1">
      <c r="B99" s="92">
        <v>79</v>
      </c>
      <c r="C99" s="93" t="s">
        <v>707</v>
      </c>
      <c r="D99" s="94">
        <v>1</v>
      </c>
      <c r="E99" s="75"/>
      <c r="F99" s="76"/>
      <c r="G99" s="77">
        <f t="shared" si="7"/>
        <v>0</v>
      </c>
      <c r="H99" s="75"/>
      <c r="I99" s="76"/>
      <c r="J99" s="77">
        <f t="shared" si="8"/>
        <v>0</v>
      </c>
      <c r="K99" s="101">
        <f t="shared" si="9"/>
        <v>0</v>
      </c>
      <c r="L99" s="75"/>
      <c r="M99" s="76"/>
      <c r="N99" s="77">
        <f t="shared" si="10"/>
        <v>0</v>
      </c>
      <c r="O99" s="101">
        <f t="shared" si="11"/>
        <v>0</v>
      </c>
      <c r="P99" s="75"/>
      <c r="Q99" s="76"/>
      <c r="R99" s="77">
        <f t="shared" si="12"/>
        <v>0</v>
      </c>
      <c r="S99" s="101">
        <f t="shared" si="13"/>
        <v>0</v>
      </c>
    </row>
    <row r="100" spans="2:19" ht="17.25" customHeight="1">
      <c r="B100" s="92">
        <v>80</v>
      </c>
      <c r="C100" s="93" t="s">
        <v>708</v>
      </c>
      <c r="D100" s="94">
        <v>1</v>
      </c>
      <c r="E100" s="75"/>
      <c r="F100" s="76"/>
      <c r="G100" s="77">
        <f t="shared" si="7"/>
        <v>0</v>
      </c>
      <c r="H100" s="75"/>
      <c r="I100" s="76"/>
      <c r="J100" s="77">
        <f t="shared" si="8"/>
        <v>0</v>
      </c>
      <c r="K100" s="101">
        <f t="shared" si="9"/>
        <v>0</v>
      </c>
      <c r="L100" s="75"/>
      <c r="M100" s="76"/>
      <c r="N100" s="77">
        <f t="shared" si="10"/>
        <v>0</v>
      </c>
      <c r="O100" s="101">
        <f t="shared" si="11"/>
        <v>0</v>
      </c>
      <c r="P100" s="75"/>
      <c r="Q100" s="76"/>
      <c r="R100" s="77">
        <f t="shared" si="12"/>
        <v>0</v>
      </c>
      <c r="S100" s="101">
        <f t="shared" si="13"/>
        <v>0</v>
      </c>
    </row>
    <row r="101" spans="2:19" ht="17.25" customHeight="1">
      <c r="B101" s="92">
        <v>81</v>
      </c>
      <c r="C101" s="93" t="s">
        <v>709</v>
      </c>
      <c r="D101" s="94">
        <v>1</v>
      </c>
      <c r="E101" s="75"/>
      <c r="F101" s="76"/>
      <c r="G101" s="77">
        <f t="shared" si="7"/>
        <v>0</v>
      </c>
      <c r="H101" s="75"/>
      <c r="I101" s="76"/>
      <c r="J101" s="77">
        <f t="shared" si="8"/>
        <v>0</v>
      </c>
      <c r="K101" s="101">
        <f t="shared" si="9"/>
        <v>0</v>
      </c>
      <c r="L101" s="75"/>
      <c r="M101" s="76"/>
      <c r="N101" s="77">
        <f t="shared" si="10"/>
        <v>0</v>
      </c>
      <c r="O101" s="101">
        <f t="shared" si="11"/>
        <v>0</v>
      </c>
      <c r="P101" s="75"/>
      <c r="Q101" s="76"/>
      <c r="R101" s="77">
        <f t="shared" si="12"/>
        <v>0</v>
      </c>
      <c r="S101" s="101">
        <f t="shared" si="13"/>
        <v>0</v>
      </c>
    </row>
    <row r="102" spans="2:19" ht="17.25" customHeight="1">
      <c r="B102" s="92">
        <v>82</v>
      </c>
      <c r="C102" s="93" t="s">
        <v>710</v>
      </c>
      <c r="D102" s="94">
        <v>1</v>
      </c>
      <c r="E102" s="75"/>
      <c r="F102" s="76"/>
      <c r="G102" s="77">
        <f t="shared" si="7"/>
        <v>0</v>
      </c>
      <c r="H102" s="75"/>
      <c r="I102" s="76"/>
      <c r="J102" s="77">
        <f t="shared" si="8"/>
        <v>0</v>
      </c>
      <c r="K102" s="101">
        <f t="shared" si="9"/>
        <v>0</v>
      </c>
      <c r="L102" s="75"/>
      <c r="M102" s="76"/>
      <c r="N102" s="77">
        <f t="shared" si="10"/>
        <v>0</v>
      </c>
      <c r="O102" s="101">
        <f t="shared" si="11"/>
        <v>0</v>
      </c>
      <c r="P102" s="75"/>
      <c r="Q102" s="76"/>
      <c r="R102" s="77">
        <f t="shared" si="12"/>
        <v>0</v>
      </c>
      <c r="S102" s="101">
        <f t="shared" si="13"/>
        <v>0</v>
      </c>
    </row>
    <row r="103" spans="2:19" ht="17.25" customHeight="1">
      <c r="B103" s="92">
        <v>83</v>
      </c>
      <c r="C103" s="93" t="s">
        <v>711</v>
      </c>
      <c r="D103" s="94">
        <v>1</v>
      </c>
      <c r="E103" s="75"/>
      <c r="F103" s="76"/>
      <c r="G103" s="77">
        <f t="shared" si="7"/>
        <v>0</v>
      </c>
      <c r="H103" s="75"/>
      <c r="I103" s="76"/>
      <c r="J103" s="77">
        <f t="shared" si="8"/>
        <v>0</v>
      </c>
      <c r="K103" s="101">
        <f t="shared" si="9"/>
        <v>0</v>
      </c>
      <c r="L103" s="75"/>
      <c r="M103" s="76"/>
      <c r="N103" s="77">
        <f t="shared" si="10"/>
        <v>0</v>
      </c>
      <c r="O103" s="101">
        <f t="shared" si="11"/>
        <v>0</v>
      </c>
      <c r="P103" s="75"/>
      <c r="Q103" s="76"/>
      <c r="R103" s="77">
        <f t="shared" si="12"/>
        <v>0</v>
      </c>
      <c r="S103" s="101">
        <f t="shared" si="13"/>
        <v>0</v>
      </c>
    </row>
    <row r="104" spans="2:19" ht="17.25" customHeight="1">
      <c r="B104" s="92">
        <v>84</v>
      </c>
      <c r="C104" s="93" t="s">
        <v>712</v>
      </c>
      <c r="D104" s="94">
        <v>1</v>
      </c>
      <c r="E104" s="75"/>
      <c r="F104" s="76"/>
      <c r="G104" s="77">
        <f t="shared" si="7"/>
        <v>0</v>
      </c>
      <c r="H104" s="75"/>
      <c r="I104" s="76"/>
      <c r="J104" s="77">
        <f t="shared" si="8"/>
        <v>0</v>
      </c>
      <c r="K104" s="101">
        <f t="shared" si="9"/>
        <v>0</v>
      </c>
      <c r="L104" s="75"/>
      <c r="M104" s="76"/>
      <c r="N104" s="77">
        <f t="shared" si="10"/>
        <v>0</v>
      </c>
      <c r="O104" s="101">
        <f t="shared" si="11"/>
        <v>0</v>
      </c>
      <c r="P104" s="75"/>
      <c r="Q104" s="76"/>
      <c r="R104" s="77">
        <f t="shared" si="12"/>
        <v>0</v>
      </c>
      <c r="S104" s="101">
        <f t="shared" si="13"/>
        <v>0</v>
      </c>
    </row>
    <row r="105" spans="2:19" ht="17.25" customHeight="1">
      <c r="B105" s="92">
        <v>85</v>
      </c>
      <c r="C105" s="93" t="s">
        <v>713</v>
      </c>
      <c r="D105" s="94">
        <v>1</v>
      </c>
      <c r="E105" s="75"/>
      <c r="F105" s="76"/>
      <c r="G105" s="77">
        <f t="shared" si="7"/>
        <v>0</v>
      </c>
      <c r="H105" s="75"/>
      <c r="I105" s="76"/>
      <c r="J105" s="77">
        <f t="shared" si="8"/>
        <v>0</v>
      </c>
      <c r="K105" s="101">
        <f t="shared" si="9"/>
        <v>0</v>
      </c>
      <c r="L105" s="75"/>
      <c r="M105" s="76"/>
      <c r="N105" s="77">
        <f t="shared" si="10"/>
        <v>0</v>
      </c>
      <c r="O105" s="101">
        <f t="shared" si="11"/>
        <v>0</v>
      </c>
      <c r="P105" s="75"/>
      <c r="Q105" s="76"/>
      <c r="R105" s="77">
        <f t="shared" si="12"/>
        <v>0</v>
      </c>
      <c r="S105" s="101">
        <f t="shared" si="13"/>
        <v>0</v>
      </c>
    </row>
    <row r="106" spans="2:19" ht="17.25" customHeight="1">
      <c r="B106" s="92">
        <v>86</v>
      </c>
      <c r="C106" s="93" t="s">
        <v>714</v>
      </c>
      <c r="D106" s="94">
        <v>1</v>
      </c>
      <c r="E106" s="75"/>
      <c r="F106" s="76"/>
      <c r="G106" s="77">
        <f t="shared" si="7"/>
        <v>0</v>
      </c>
      <c r="H106" s="75"/>
      <c r="I106" s="76"/>
      <c r="J106" s="77">
        <f t="shared" si="8"/>
        <v>0</v>
      </c>
      <c r="K106" s="101">
        <f t="shared" si="9"/>
        <v>0</v>
      </c>
      <c r="L106" s="75"/>
      <c r="M106" s="76"/>
      <c r="N106" s="77">
        <f t="shared" si="10"/>
        <v>0</v>
      </c>
      <c r="O106" s="101">
        <f t="shared" si="11"/>
        <v>0</v>
      </c>
      <c r="P106" s="75"/>
      <c r="Q106" s="76"/>
      <c r="R106" s="77">
        <f t="shared" si="12"/>
        <v>0</v>
      </c>
      <c r="S106" s="101">
        <f t="shared" si="13"/>
        <v>0</v>
      </c>
    </row>
    <row r="107" spans="2:19" ht="17.25" customHeight="1">
      <c r="B107" s="92">
        <v>87</v>
      </c>
      <c r="C107" s="93" t="s">
        <v>715</v>
      </c>
      <c r="D107" s="94">
        <v>1</v>
      </c>
      <c r="E107" s="75"/>
      <c r="F107" s="76"/>
      <c r="G107" s="77">
        <f t="shared" si="7"/>
        <v>0</v>
      </c>
      <c r="H107" s="75"/>
      <c r="I107" s="76"/>
      <c r="J107" s="77">
        <f t="shared" si="8"/>
        <v>0</v>
      </c>
      <c r="K107" s="101">
        <f t="shared" si="9"/>
        <v>0</v>
      </c>
      <c r="L107" s="75"/>
      <c r="M107" s="76"/>
      <c r="N107" s="77">
        <f t="shared" si="10"/>
        <v>0</v>
      </c>
      <c r="O107" s="101">
        <f t="shared" si="11"/>
        <v>0</v>
      </c>
      <c r="P107" s="75"/>
      <c r="Q107" s="76"/>
      <c r="R107" s="77">
        <f t="shared" si="12"/>
        <v>0</v>
      </c>
      <c r="S107" s="101">
        <f t="shared" si="13"/>
        <v>0</v>
      </c>
    </row>
    <row r="108" spans="2:19" ht="17.25" customHeight="1">
      <c r="B108" s="92">
        <v>88</v>
      </c>
      <c r="C108" s="93" t="s">
        <v>716</v>
      </c>
      <c r="D108" s="94">
        <v>1</v>
      </c>
      <c r="E108" s="75"/>
      <c r="F108" s="76"/>
      <c r="G108" s="77">
        <f t="shared" si="7"/>
        <v>0</v>
      </c>
      <c r="H108" s="75"/>
      <c r="I108" s="76"/>
      <c r="J108" s="77">
        <f t="shared" si="8"/>
        <v>0</v>
      </c>
      <c r="K108" s="101">
        <f t="shared" si="9"/>
        <v>0</v>
      </c>
      <c r="L108" s="75"/>
      <c r="M108" s="76"/>
      <c r="N108" s="77">
        <f t="shared" si="10"/>
        <v>0</v>
      </c>
      <c r="O108" s="101">
        <f t="shared" si="11"/>
        <v>0</v>
      </c>
      <c r="P108" s="75"/>
      <c r="Q108" s="76"/>
      <c r="R108" s="77">
        <f t="shared" si="12"/>
        <v>0</v>
      </c>
      <c r="S108" s="101">
        <f t="shared" si="13"/>
        <v>0</v>
      </c>
    </row>
    <row r="109" spans="2:19" ht="17.25" customHeight="1">
      <c r="B109" s="92">
        <v>89</v>
      </c>
      <c r="C109" s="93" t="s">
        <v>717</v>
      </c>
      <c r="D109" s="94">
        <v>1</v>
      </c>
      <c r="E109" s="75"/>
      <c r="F109" s="76"/>
      <c r="G109" s="77">
        <f t="shared" si="7"/>
        <v>0</v>
      </c>
      <c r="H109" s="75"/>
      <c r="I109" s="76"/>
      <c r="J109" s="77">
        <f t="shared" si="8"/>
        <v>0</v>
      </c>
      <c r="K109" s="101">
        <f t="shared" si="9"/>
        <v>0</v>
      </c>
      <c r="L109" s="75"/>
      <c r="M109" s="76"/>
      <c r="N109" s="77">
        <f t="shared" si="10"/>
        <v>0</v>
      </c>
      <c r="O109" s="101">
        <f t="shared" si="11"/>
        <v>0</v>
      </c>
      <c r="P109" s="75"/>
      <c r="Q109" s="76"/>
      <c r="R109" s="77">
        <f t="shared" si="12"/>
        <v>0</v>
      </c>
      <c r="S109" s="101">
        <f t="shared" si="13"/>
        <v>0</v>
      </c>
    </row>
    <row r="110" spans="2:19" ht="17.25" customHeight="1">
      <c r="B110" s="92">
        <v>90</v>
      </c>
      <c r="C110" s="93" t="s">
        <v>718</v>
      </c>
      <c r="D110" s="94">
        <v>1</v>
      </c>
      <c r="E110" s="75"/>
      <c r="F110" s="76"/>
      <c r="G110" s="77">
        <f t="shared" si="7"/>
        <v>0</v>
      </c>
      <c r="H110" s="75"/>
      <c r="I110" s="76"/>
      <c r="J110" s="77">
        <f t="shared" si="8"/>
        <v>0</v>
      </c>
      <c r="K110" s="101">
        <f t="shared" si="9"/>
        <v>0</v>
      </c>
      <c r="L110" s="75"/>
      <c r="M110" s="76"/>
      <c r="N110" s="77">
        <f t="shared" si="10"/>
        <v>0</v>
      </c>
      <c r="O110" s="101">
        <f t="shared" si="11"/>
        <v>0</v>
      </c>
      <c r="P110" s="75"/>
      <c r="Q110" s="76"/>
      <c r="R110" s="77">
        <f t="shared" si="12"/>
        <v>0</v>
      </c>
      <c r="S110" s="101">
        <f t="shared" si="13"/>
        <v>0</v>
      </c>
    </row>
    <row r="111" spans="2:19" ht="17.25" customHeight="1">
      <c r="B111" s="92">
        <v>91</v>
      </c>
      <c r="C111" s="93" t="s">
        <v>719</v>
      </c>
      <c r="D111" s="94">
        <v>1</v>
      </c>
      <c r="E111" s="75"/>
      <c r="F111" s="76"/>
      <c r="G111" s="77">
        <f t="shared" si="7"/>
        <v>0</v>
      </c>
      <c r="H111" s="75"/>
      <c r="I111" s="76"/>
      <c r="J111" s="77">
        <f t="shared" si="8"/>
        <v>0</v>
      </c>
      <c r="K111" s="101">
        <f t="shared" si="9"/>
        <v>0</v>
      </c>
      <c r="L111" s="75"/>
      <c r="M111" s="76"/>
      <c r="N111" s="77">
        <f t="shared" si="10"/>
        <v>0</v>
      </c>
      <c r="O111" s="101">
        <f t="shared" si="11"/>
        <v>0</v>
      </c>
      <c r="P111" s="75"/>
      <c r="Q111" s="76"/>
      <c r="R111" s="77">
        <f t="shared" si="12"/>
        <v>0</v>
      </c>
      <c r="S111" s="101">
        <f t="shared" si="13"/>
        <v>0</v>
      </c>
    </row>
    <row r="112" spans="2:19" ht="17.25" customHeight="1">
      <c r="B112" s="92">
        <v>92</v>
      </c>
      <c r="C112" s="93" t="s">
        <v>720</v>
      </c>
      <c r="D112" s="94">
        <v>1</v>
      </c>
      <c r="E112" s="75"/>
      <c r="F112" s="76"/>
      <c r="G112" s="77">
        <f t="shared" si="7"/>
        <v>0</v>
      </c>
      <c r="H112" s="75"/>
      <c r="I112" s="76"/>
      <c r="J112" s="77">
        <f t="shared" si="8"/>
        <v>0</v>
      </c>
      <c r="K112" s="101">
        <f t="shared" si="9"/>
        <v>0</v>
      </c>
      <c r="L112" s="75"/>
      <c r="M112" s="76"/>
      <c r="N112" s="77">
        <f t="shared" si="10"/>
        <v>0</v>
      </c>
      <c r="O112" s="101">
        <f t="shared" si="11"/>
        <v>0</v>
      </c>
      <c r="P112" s="75"/>
      <c r="Q112" s="76"/>
      <c r="R112" s="77">
        <f t="shared" si="12"/>
        <v>0</v>
      </c>
      <c r="S112" s="101">
        <f t="shared" si="13"/>
        <v>0</v>
      </c>
    </row>
    <row r="113" spans="2:19" ht="17.25" customHeight="1">
      <c r="B113" s="92">
        <v>93</v>
      </c>
      <c r="C113" s="93" t="s">
        <v>721</v>
      </c>
      <c r="D113" s="94">
        <v>1</v>
      </c>
      <c r="E113" s="75"/>
      <c r="F113" s="76"/>
      <c r="G113" s="77">
        <f t="shared" si="7"/>
        <v>0</v>
      </c>
      <c r="H113" s="75"/>
      <c r="I113" s="76"/>
      <c r="J113" s="77">
        <f t="shared" si="8"/>
        <v>0</v>
      </c>
      <c r="K113" s="101">
        <f t="shared" si="9"/>
        <v>0</v>
      </c>
      <c r="L113" s="75"/>
      <c r="M113" s="76"/>
      <c r="N113" s="77">
        <f t="shared" si="10"/>
        <v>0</v>
      </c>
      <c r="O113" s="101">
        <f t="shared" si="11"/>
        <v>0</v>
      </c>
      <c r="P113" s="75"/>
      <c r="Q113" s="76"/>
      <c r="R113" s="77">
        <f t="shared" si="12"/>
        <v>0</v>
      </c>
      <c r="S113" s="101">
        <f t="shared" si="13"/>
        <v>0</v>
      </c>
    </row>
    <row r="114" spans="2:19" ht="17.25" customHeight="1">
      <c r="B114" s="92">
        <v>94</v>
      </c>
      <c r="C114" s="93" t="s">
        <v>722</v>
      </c>
      <c r="D114" s="94">
        <v>1</v>
      </c>
      <c r="E114" s="75"/>
      <c r="F114" s="76"/>
      <c r="G114" s="77">
        <f t="shared" si="7"/>
        <v>0</v>
      </c>
      <c r="H114" s="75"/>
      <c r="I114" s="76"/>
      <c r="J114" s="77">
        <f t="shared" si="8"/>
        <v>0</v>
      </c>
      <c r="K114" s="101">
        <f t="shared" si="9"/>
        <v>0</v>
      </c>
      <c r="L114" s="75"/>
      <c r="M114" s="76"/>
      <c r="N114" s="77">
        <f t="shared" si="10"/>
        <v>0</v>
      </c>
      <c r="O114" s="101">
        <f t="shared" si="11"/>
        <v>0</v>
      </c>
      <c r="P114" s="75"/>
      <c r="Q114" s="76"/>
      <c r="R114" s="77">
        <f t="shared" si="12"/>
        <v>0</v>
      </c>
      <c r="S114" s="101">
        <f t="shared" si="13"/>
        <v>0</v>
      </c>
    </row>
    <row r="115" spans="2:19" ht="17.25" customHeight="1">
      <c r="B115" s="92">
        <v>95</v>
      </c>
      <c r="C115" s="93" t="s">
        <v>723</v>
      </c>
      <c r="D115" s="94">
        <v>1</v>
      </c>
      <c r="E115" s="75"/>
      <c r="F115" s="76"/>
      <c r="G115" s="77">
        <f t="shared" si="7"/>
        <v>0</v>
      </c>
      <c r="H115" s="75"/>
      <c r="I115" s="76"/>
      <c r="J115" s="77">
        <f t="shared" si="8"/>
        <v>0</v>
      </c>
      <c r="K115" s="101">
        <f t="shared" si="9"/>
        <v>0</v>
      </c>
      <c r="L115" s="75"/>
      <c r="M115" s="76"/>
      <c r="N115" s="77">
        <f t="shared" si="10"/>
        <v>0</v>
      </c>
      <c r="O115" s="101">
        <f t="shared" si="11"/>
        <v>0</v>
      </c>
      <c r="P115" s="75"/>
      <c r="Q115" s="76"/>
      <c r="R115" s="77">
        <f t="shared" si="12"/>
        <v>0</v>
      </c>
      <c r="S115" s="101">
        <f t="shared" si="13"/>
        <v>0</v>
      </c>
    </row>
    <row r="116" spans="2:19" ht="17.25" customHeight="1">
      <c r="B116" s="92">
        <v>96</v>
      </c>
      <c r="C116" s="93" t="s">
        <v>724</v>
      </c>
      <c r="D116" s="94">
        <v>1</v>
      </c>
      <c r="E116" s="75"/>
      <c r="F116" s="76"/>
      <c r="G116" s="77">
        <f t="shared" si="7"/>
        <v>0</v>
      </c>
      <c r="H116" s="75"/>
      <c r="I116" s="76"/>
      <c r="J116" s="77">
        <f t="shared" si="8"/>
        <v>0</v>
      </c>
      <c r="K116" s="101">
        <f t="shared" si="9"/>
        <v>0</v>
      </c>
      <c r="L116" s="75"/>
      <c r="M116" s="76"/>
      <c r="N116" s="77">
        <f t="shared" si="10"/>
        <v>0</v>
      </c>
      <c r="O116" s="101">
        <f t="shared" si="11"/>
        <v>0</v>
      </c>
      <c r="P116" s="75"/>
      <c r="Q116" s="76"/>
      <c r="R116" s="77">
        <f t="shared" si="12"/>
        <v>0</v>
      </c>
      <c r="S116" s="101">
        <f t="shared" si="13"/>
        <v>0</v>
      </c>
    </row>
    <row r="117" spans="2:19" ht="17.25" customHeight="1">
      <c r="B117" s="92">
        <v>97</v>
      </c>
      <c r="C117" s="93" t="s">
        <v>725</v>
      </c>
      <c r="D117" s="94">
        <v>1</v>
      </c>
      <c r="E117" s="75"/>
      <c r="F117" s="76"/>
      <c r="G117" s="77">
        <f t="shared" si="7"/>
        <v>0</v>
      </c>
      <c r="H117" s="75"/>
      <c r="I117" s="76"/>
      <c r="J117" s="77">
        <f t="shared" si="8"/>
        <v>0</v>
      </c>
      <c r="K117" s="101">
        <f t="shared" si="9"/>
        <v>0</v>
      </c>
      <c r="L117" s="75"/>
      <c r="M117" s="76"/>
      <c r="N117" s="77">
        <f t="shared" si="10"/>
        <v>0</v>
      </c>
      <c r="O117" s="101">
        <f t="shared" si="11"/>
        <v>0</v>
      </c>
      <c r="P117" s="75"/>
      <c r="Q117" s="76"/>
      <c r="R117" s="77">
        <f t="shared" si="12"/>
        <v>0</v>
      </c>
      <c r="S117" s="101">
        <f t="shared" si="13"/>
        <v>0</v>
      </c>
    </row>
    <row r="118" spans="2:19" ht="17.25" customHeight="1">
      <c r="B118" s="92">
        <v>98</v>
      </c>
      <c r="C118" s="93" t="s">
        <v>726</v>
      </c>
      <c r="D118" s="94">
        <v>1</v>
      </c>
      <c r="E118" s="75"/>
      <c r="F118" s="76"/>
      <c r="G118" s="77">
        <f t="shared" si="7"/>
        <v>0</v>
      </c>
      <c r="H118" s="75"/>
      <c r="I118" s="76"/>
      <c r="J118" s="77">
        <f t="shared" si="8"/>
        <v>0</v>
      </c>
      <c r="K118" s="101">
        <f t="shared" si="9"/>
        <v>0</v>
      </c>
      <c r="L118" s="75"/>
      <c r="M118" s="76"/>
      <c r="N118" s="77">
        <f t="shared" si="10"/>
        <v>0</v>
      </c>
      <c r="O118" s="101">
        <f t="shared" si="11"/>
        <v>0</v>
      </c>
      <c r="P118" s="75"/>
      <c r="Q118" s="76"/>
      <c r="R118" s="77">
        <f t="shared" si="12"/>
        <v>0</v>
      </c>
      <c r="S118" s="101">
        <f t="shared" si="13"/>
        <v>0</v>
      </c>
    </row>
    <row r="119" spans="2:19" ht="17.25" customHeight="1">
      <c r="B119" s="92">
        <v>99</v>
      </c>
      <c r="C119" s="93" t="s">
        <v>727</v>
      </c>
      <c r="D119" s="94">
        <v>1</v>
      </c>
      <c r="E119" s="75"/>
      <c r="F119" s="76"/>
      <c r="G119" s="77">
        <f t="shared" si="7"/>
        <v>0</v>
      </c>
      <c r="H119" s="75"/>
      <c r="I119" s="76"/>
      <c r="J119" s="77">
        <f t="shared" si="8"/>
        <v>0</v>
      </c>
      <c r="K119" s="101">
        <f t="shared" si="9"/>
        <v>0</v>
      </c>
      <c r="L119" s="75"/>
      <c r="M119" s="76"/>
      <c r="N119" s="77">
        <f t="shared" si="10"/>
        <v>0</v>
      </c>
      <c r="O119" s="101">
        <f t="shared" si="11"/>
        <v>0</v>
      </c>
      <c r="P119" s="75"/>
      <c r="Q119" s="76"/>
      <c r="R119" s="77">
        <f t="shared" si="12"/>
        <v>0</v>
      </c>
      <c r="S119" s="101">
        <f t="shared" si="13"/>
        <v>0</v>
      </c>
    </row>
    <row r="120" spans="2:19" ht="17.25" customHeight="1">
      <c r="B120" s="92">
        <v>100</v>
      </c>
      <c r="C120" s="93" t="s">
        <v>728</v>
      </c>
      <c r="D120" s="94">
        <v>1</v>
      </c>
      <c r="E120" s="75"/>
      <c r="F120" s="76"/>
      <c r="G120" s="77">
        <f t="shared" si="7"/>
        <v>0</v>
      </c>
      <c r="H120" s="75"/>
      <c r="I120" s="76"/>
      <c r="J120" s="77">
        <f t="shared" si="8"/>
        <v>0</v>
      </c>
      <c r="K120" s="101">
        <f t="shared" si="9"/>
        <v>0</v>
      </c>
      <c r="L120" s="75"/>
      <c r="M120" s="76"/>
      <c r="N120" s="77">
        <f t="shared" si="10"/>
        <v>0</v>
      </c>
      <c r="O120" s="101">
        <f t="shared" si="11"/>
        <v>0</v>
      </c>
      <c r="P120" s="75"/>
      <c r="Q120" s="76"/>
      <c r="R120" s="77">
        <f t="shared" si="12"/>
        <v>0</v>
      </c>
      <c r="S120" s="101">
        <f t="shared" si="13"/>
        <v>0</v>
      </c>
    </row>
    <row r="121" spans="2:19" ht="17.25" customHeight="1">
      <c r="B121" s="92">
        <v>101</v>
      </c>
      <c r="C121" s="93" t="s">
        <v>729</v>
      </c>
      <c r="D121" s="94">
        <v>1</v>
      </c>
      <c r="E121" s="75"/>
      <c r="F121" s="76"/>
      <c r="G121" s="77">
        <f t="shared" si="7"/>
        <v>0</v>
      </c>
      <c r="H121" s="75"/>
      <c r="I121" s="76"/>
      <c r="J121" s="77">
        <f t="shared" si="8"/>
        <v>0</v>
      </c>
      <c r="K121" s="101">
        <f t="shared" si="9"/>
        <v>0</v>
      </c>
      <c r="L121" s="75"/>
      <c r="M121" s="76"/>
      <c r="N121" s="77">
        <f t="shared" si="10"/>
        <v>0</v>
      </c>
      <c r="O121" s="101">
        <f t="shared" si="11"/>
        <v>0</v>
      </c>
      <c r="P121" s="75"/>
      <c r="Q121" s="76"/>
      <c r="R121" s="77">
        <f t="shared" si="12"/>
        <v>0</v>
      </c>
      <c r="S121" s="101">
        <f t="shared" si="13"/>
        <v>0</v>
      </c>
    </row>
    <row r="122" spans="2:19" ht="17.25" customHeight="1">
      <c r="B122" s="92">
        <v>102</v>
      </c>
      <c r="C122" s="93" t="s">
        <v>730</v>
      </c>
      <c r="D122" s="94">
        <v>1</v>
      </c>
      <c r="E122" s="75"/>
      <c r="F122" s="76"/>
      <c r="G122" s="77">
        <f t="shared" si="7"/>
        <v>0</v>
      </c>
      <c r="H122" s="75"/>
      <c r="I122" s="76"/>
      <c r="J122" s="77">
        <f t="shared" si="8"/>
        <v>0</v>
      </c>
      <c r="K122" s="101">
        <f t="shared" si="9"/>
        <v>0</v>
      </c>
      <c r="L122" s="75"/>
      <c r="M122" s="76"/>
      <c r="N122" s="77">
        <f t="shared" si="10"/>
        <v>0</v>
      </c>
      <c r="O122" s="101">
        <f t="shared" si="11"/>
        <v>0</v>
      </c>
      <c r="P122" s="75"/>
      <c r="Q122" s="76"/>
      <c r="R122" s="77">
        <f t="shared" si="12"/>
        <v>0</v>
      </c>
      <c r="S122" s="101">
        <f t="shared" si="13"/>
        <v>0</v>
      </c>
    </row>
    <row r="123" spans="2:19" ht="17.25" customHeight="1">
      <c r="B123" s="92">
        <v>103</v>
      </c>
      <c r="C123" s="93" t="s">
        <v>731</v>
      </c>
      <c r="D123" s="94">
        <v>1</v>
      </c>
      <c r="E123" s="75"/>
      <c r="F123" s="76"/>
      <c r="G123" s="77">
        <f t="shared" si="7"/>
        <v>0</v>
      </c>
      <c r="H123" s="75"/>
      <c r="I123" s="76"/>
      <c r="J123" s="77">
        <f t="shared" si="8"/>
        <v>0</v>
      </c>
      <c r="K123" s="101">
        <f t="shared" si="9"/>
        <v>0</v>
      </c>
      <c r="L123" s="75"/>
      <c r="M123" s="76"/>
      <c r="N123" s="77">
        <f t="shared" si="10"/>
        <v>0</v>
      </c>
      <c r="O123" s="101">
        <f t="shared" si="11"/>
        <v>0</v>
      </c>
      <c r="P123" s="75"/>
      <c r="Q123" s="76"/>
      <c r="R123" s="77">
        <f t="shared" si="12"/>
        <v>0</v>
      </c>
      <c r="S123" s="101">
        <f t="shared" si="13"/>
        <v>0</v>
      </c>
    </row>
    <row r="124" spans="2:19" ht="17.25" customHeight="1">
      <c r="B124" s="92">
        <v>104</v>
      </c>
      <c r="C124" s="93" t="s">
        <v>732</v>
      </c>
      <c r="D124" s="94">
        <v>1</v>
      </c>
      <c r="E124" s="75"/>
      <c r="F124" s="76"/>
      <c r="G124" s="77">
        <f t="shared" si="7"/>
        <v>0</v>
      </c>
      <c r="H124" s="75"/>
      <c r="I124" s="76"/>
      <c r="J124" s="77">
        <f t="shared" si="8"/>
        <v>0</v>
      </c>
      <c r="K124" s="101">
        <f t="shared" si="9"/>
        <v>0</v>
      </c>
      <c r="L124" s="75"/>
      <c r="M124" s="76"/>
      <c r="N124" s="77">
        <f t="shared" si="10"/>
        <v>0</v>
      </c>
      <c r="O124" s="101">
        <f t="shared" si="11"/>
        <v>0</v>
      </c>
      <c r="P124" s="75"/>
      <c r="Q124" s="76"/>
      <c r="R124" s="77">
        <f t="shared" si="12"/>
        <v>0</v>
      </c>
      <c r="S124" s="101">
        <f t="shared" si="13"/>
        <v>0</v>
      </c>
    </row>
    <row r="125" spans="2:19" ht="17.25" customHeight="1">
      <c r="B125" s="92">
        <v>105</v>
      </c>
      <c r="C125" s="93" t="s">
        <v>733</v>
      </c>
      <c r="D125" s="94">
        <v>1</v>
      </c>
      <c r="E125" s="75"/>
      <c r="F125" s="76"/>
      <c r="G125" s="77">
        <f t="shared" si="7"/>
        <v>0</v>
      </c>
      <c r="H125" s="75"/>
      <c r="I125" s="76"/>
      <c r="J125" s="77">
        <f t="shared" si="8"/>
        <v>0</v>
      </c>
      <c r="K125" s="101">
        <f t="shared" si="9"/>
        <v>0</v>
      </c>
      <c r="L125" s="75"/>
      <c r="M125" s="76"/>
      <c r="N125" s="77">
        <f t="shared" si="10"/>
        <v>0</v>
      </c>
      <c r="O125" s="101">
        <f t="shared" si="11"/>
        <v>0</v>
      </c>
      <c r="P125" s="75"/>
      <c r="Q125" s="76"/>
      <c r="R125" s="77">
        <f t="shared" si="12"/>
        <v>0</v>
      </c>
      <c r="S125" s="101">
        <f t="shared" si="13"/>
        <v>0</v>
      </c>
    </row>
    <row r="126" spans="2:19" ht="17.25" customHeight="1">
      <c r="B126" s="92">
        <v>106</v>
      </c>
      <c r="C126" s="93" t="s">
        <v>734</v>
      </c>
      <c r="D126" s="94">
        <v>1</v>
      </c>
      <c r="E126" s="75"/>
      <c r="F126" s="76"/>
      <c r="G126" s="77">
        <f t="shared" si="7"/>
        <v>0</v>
      </c>
      <c r="H126" s="75"/>
      <c r="I126" s="76"/>
      <c r="J126" s="77">
        <f t="shared" si="8"/>
        <v>0</v>
      </c>
      <c r="K126" s="101">
        <f t="shared" si="9"/>
        <v>0</v>
      </c>
      <c r="L126" s="75"/>
      <c r="M126" s="76"/>
      <c r="N126" s="77">
        <f t="shared" si="10"/>
        <v>0</v>
      </c>
      <c r="O126" s="101">
        <f t="shared" si="11"/>
        <v>0</v>
      </c>
      <c r="P126" s="75"/>
      <c r="Q126" s="76"/>
      <c r="R126" s="77">
        <f t="shared" si="12"/>
        <v>0</v>
      </c>
      <c r="S126" s="101">
        <f t="shared" si="13"/>
        <v>0</v>
      </c>
    </row>
    <row r="127" spans="2:19" ht="17.25" customHeight="1">
      <c r="B127" s="92">
        <v>107</v>
      </c>
      <c r="C127" s="93" t="s">
        <v>735</v>
      </c>
      <c r="D127" s="94">
        <v>1</v>
      </c>
      <c r="E127" s="75"/>
      <c r="F127" s="76"/>
      <c r="G127" s="77">
        <f t="shared" si="7"/>
        <v>0</v>
      </c>
      <c r="H127" s="75"/>
      <c r="I127" s="76"/>
      <c r="J127" s="77">
        <f t="shared" si="8"/>
        <v>0</v>
      </c>
      <c r="K127" s="101">
        <f t="shared" si="9"/>
        <v>0</v>
      </c>
      <c r="L127" s="75"/>
      <c r="M127" s="76"/>
      <c r="N127" s="77">
        <f t="shared" si="10"/>
        <v>0</v>
      </c>
      <c r="O127" s="101">
        <f t="shared" si="11"/>
        <v>0</v>
      </c>
      <c r="P127" s="75"/>
      <c r="Q127" s="76"/>
      <c r="R127" s="77">
        <f t="shared" si="12"/>
        <v>0</v>
      </c>
      <c r="S127" s="101">
        <f t="shared" si="13"/>
        <v>0</v>
      </c>
    </row>
    <row r="128" spans="2:19" ht="17.25" customHeight="1">
      <c r="B128" s="92">
        <v>108</v>
      </c>
      <c r="C128" s="93" t="s">
        <v>736</v>
      </c>
      <c r="D128" s="94">
        <v>1</v>
      </c>
      <c r="E128" s="75"/>
      <c r="F128" s="76"/>
      <c r="G128" s="77">
        <f t="shared" si="7"/>
        <v>0</v>
      </c>
      <c r="H128" s="75"/>
      <c r="I128" s="76"/>
      <c r="J128" s="77">
        <f t="shared" si="8"/>
        <v>0</v>
      </c>
      <c r="K128" s="101">
        <f t="shared" si="9"/>
        <v>0</v>
      </c>
      <c r="L128" s="75"/>
      <c r="M128" s="76"/>
      <c r="N128" s="77">
        <f t="shared" si="10"/>
        <v>0</v>
      </c>
      <c r="O128" s="101">
        <f t="shared" si="11"/>
        <v>0</v>
      </c>
      <c r="P128" s="75"/>
      <c r="Q128" s="76"/>
      <c r="R128" s="77">
        <f t="shared" si="12"/>
        <v>0</v>
      </c>
      <c r="S128" s="101">
        <f t="shared" si="13"/>
        <v>0</v>
      </c>
    </row>
    <row r="129" spans="2:19" ht="17.25" customHeight="1">
      <c r="B129" s="92">
        <v>109</v>
      </c>
      <c r="C129" s="93" t="s">
        <v>737</v>
      </c>
      <c r="D129" s="94">
        <v>1</v>
      </c>
      <c r="E129" s="75"/>
      <c r="F129" s="76"/>
      <c r="G129" s="77">
        <f t="shared" si="7"/>
        <v>0</v>
      </c>
      <c r="H129" s="75"/>
      <c r="I129" s="76"/>
      <c r="J129" s="77">
        <f t="shared" si="8"/>
        <v>0</v>
      </c>
      <c r="K129" s="101">
        <f t="shared" si="9"/>
        <v>0</v>
      </c>
      <c r="L129" s="75"/>
      <c r="M129" s="76"/>
      <c r="N129" s="77">
        <f t="shared" si="10"/>
        <v>0</v>
      </c>
      <c r="O129" s="101">
        <f t="shared" si="11"/>
        <v>0</v>
      </c>
      <c r="P129" s="75"/>
      <c r="Q129" s="76"/>
      <c r="R129" s="77">
        <f t="shared" si="12"/>
        <v>0</v>
      </c>
      <c r="S129" s="101">
        <f t="shared" si="13"/>
        <v>0</v>
      </c>
    </row>
    <row r="130" spans="2:19" ht="17.25" customHeight="1">
      <c r="B130" s="92">
        <v>110</v>
      </c>
      <c r="C130" s="93" t="s">
        <v>738</v>
      </c>
      <c r="D130" s="94">
        <v>1</v>
      </c>
      <c r="E130" s="75"/>
      <c r="F130" s="76"/>
      <c r="G130" s="77">
        <f t="shared" si="7"/>
        <v>0</v>
      </c>
      <c r="H130" s="75"/>
      <c r="I130" s="76"/>
      <c r="J130" s="77">
        <f t="shared" si="8"/>
        <v>0</v>
      </c>
      <c r="K130" s="101">
        <f t="shared" si="9"/>
        <v>0</v>
      </c>
      <c r="L130" s="75"/>
      <c r="M130" s="76"/>
      <c r="N130" s="77">
        <f t="shared" si="10"/>
        <v>0</v>
      </c>
      <c r="O130" s="101">
        <f t="shared" si="11"/>
        <v>0</v>
      </c>
      <c r="P130" s="75"/>
      <c r="Q130" s="76"/>
      <c r="R130" s="77">
        <f t="shared" si="12"/>
        <v>0</v>
      </c>
      <c r="S130" s="101">
        <f t="shared" si="13"/>
        <v>0</v>
      </c>
    </row>
    <row r="131" spans="2:19" ht="17.25" customHeight="1">
      <c r="B131" s="92">
        <v>111</v>
      </c>
      <c r="C131" s="93" t="s">
        <v>739</v>
      </c>
      <c r="D131" s="94">
        <v>1</v>
      </c>
      <c r="E131" s="75"/>
      <c r="F131" s="76"/>
      <c r="G131" s="77">
        <f t="shared" si="7"/>
        <v>0</v>
      </c>
      <c r="H131" s="75"/>
      <c r="I131" s="76"/>
      <c r="J131" s="77">
        <f t="shared" si="8"/>
        <v>0</v>
      </c>
      <c r="K131" s="101">
        <f t="shared" si="9"/>
        <v>0</v>
      </c>
      <c r="L131" s="75"/>
      <c r="M131" s="76"/>
      <c r="N131" s="77">
        <f t="shared" si="10"/>
        <v>0</v>
      </c>
      <c r="O131" s="101">
        <f t="shared" si="11"/>
        <v>0</v>
      </c>
      <c r="P131" s="75"/>
      <c r="Q131" s="76"/>
      <c r="R131" s="77">
        <f t="shared" si="12"/>
        <v>0</v>
      </c>
      <c r="S131" s="101">
        <f t="shared" si="13"/>
        <v>0</v>
      </c>
    </row>
    <row r="132" spans="2:19" ht="17.25" customHeight="1">
      <c r="B132" s="92">
        <v>112</v>
      </c>
      <c r="C132" s="93" t="s">
        <v>740</v>
      </c>
      <c r="D132" s="94">
        <v>1</v>
      </c>
      <c r="E132" s="75"/>
      <c r="F132" s="76"/>
      <c r="G132" s="77">
        <f t="shared" si="7"/>
        <v>0</v>
      </c>
      <c r="H132" s="75"/>
      <c r="I132" s="76"/>
      <c r="J132" s="77">
        <f t="shared" si="8"/>
        <v>0</v>
      </c>
      <c r="K132" s="101">
        <f t="shared" si="9"/>
        <v>0</v>
      </c>
      <c r="L132" s="75"/>
      <c r="M132" s="76"/>
      <c r="N132" s="77">
        <f t="shared" si="10"/>
        <v>0</v>
      </c>
      <c r="O132" s="101">
        <f t="shared" si="11"/>
        <v>0</v>
      </c>
      <c r="P132" s="75"/>
      <c r="Q132" s="76"/>
      <c r="R132" s="77">
        <f t="shared" si="12"/>
        <v>0</v>
      </c>
      <c r="S132" s="101">
        <f t="shared" si="13"/>
        <v>0</v>
      </c>
    </row>
    <row r="133" spans="2:19" ht="17.25" customHeight="1">
      <c r="B133" s="92">
        <v>113</v>
      </c>
      <c r="C133" s="93" t="s">
        <v>741</v>
      </c>
      <c r="D133" s="94">
        <v>1</v>
      </c>
      <c r="E133" s="75"/>
      <c r="F133" s="76"/>
      <c r="G133" s="77">
        <f t="shared" si="7"/>
        <v>0</v>
      </c>
      <c r="H133" s="75"/>
      <c r="I133" s="76"/>
      <c r="J133" s="77">
        <f t="shared" si="8"/>
        <v>0</v>
      </c>
      <c r="K133" s="101">
        <f t="shared" si="9"/>
        <v>0</v>
      </c>
      <c r="L133" s="75"/>
      <c r="M133" s="76"/>
      <c r="N133" s="77">
        <f t="shared" si="10"/>
        <v>0</v>
      </c>
      <c r="O133" s="101">
        <f t="shared" si="11"/>
        <v>0</v>
      </c>
      <c r="P133" s="75"/>
      <c r="Q133" s="76"/>
      <c r="R133" s="77">
        <f t="shared" si="12"/>
        <v>0</v>
      </c>
      <c r="S133" s="101">
        <f t="shared" si="13"/>
        <v>0</v>
      </c>
    </row>
    <row r="134" spans="2:19" ht="17.25" customHeight="1">
      <c r="B134" s="92">
        <v>114</v>
      </c>
      <c r="C134" s="93" t="s">
        <v>742</v>
      </c>
      <c r="D134" s="94">
        <v>1</v>
      </c>
      <c r="E134" s="75"/>
      <c r="F134" s="76"/>
      <c r="G134" s="77">
        <f t="shared" si="7"/>
        <v>0</v>
      </c>
      <c r="H134" s="75"/>
      <c r="I134" s="76"/>
      <c r="J134" s="77">
        <f t="shared" si="8"/>
        <v>0</v>
      </c>
      <c r="K134" s="101">
        <f t="shared" si="9"/>
        <v>0</v>
      </c>
      <c r="L134" s="75"/>
      <c r="M134" s="76"/>
      <c r="N134" s="77">
        <f t="shared" si="10"/>
        <v>0</v>
      </c>
      <c r="O134" s="101">
        <f t="shared" si="11"/>
        <v>0</v>
      </c>
      <c r="P134" s="75"/>
      <c r="Q134" s="76"/>
      <c r="R134" s="77">
        <f t="shared" si="12"/>
        <v>0</v>
      </c>
      <c r="S134" s="101">
        <f t="shared" si="13"/>
        <v>0</v>
      </c>
    </row>
    <row r="135" spans="2:19" ht="17.25" customHeight="1">
      <c r="B135" s="92">
        <v>115</v>
      </c>
      <c r="C135" s="93" t="s">
        <v>743</v>
      </c>
      <c r="D135" s="94">
        <v>1</v>
      </c>
      <c r="E135" s="75"/>
      <c r="F135" s="76"/>
      <c r="G135" s="77">
        <f t="shared" si="7"/>
        <v>0</v>
      </c>
      <c r="H135" s="75"/>
      <c r="I135" s="76"/>
      <c r="J135" s="77">
        <f t="shared" si="8"/>
        <v>0</v>
      </c>
      <c r="K135" s="101">
        <f t="shared" si="9"/>
        <v>0</v>
      </c>
      <c r="L135" s="75"/>
      <c r="M135" s="76"/>
      <c r="N135" s="77">
        <f t="shared" si="10"/>
        <v>0</v>
      </c>
      <c r="O135" s="101">
        <f t="shared" si="11"/>
        <v>0</v>
      </c>
      <c r="P135" s="75"/>
      <c r="Q135" s="76"/>
      <c r="R135" s="77">
        <f t="shared" si="12"/>
        <v>0</v>
      </c>
      <c r="S135" s="101">
        <f t="shared" si="13"/>
        <v>0</v>
      </c>
    </row>
    <row r="136" spans="2:19" ht="17.25" customHeight="1">
      <c r="B136" s="92">
        <v>116</v>
      </c>
      <c r="C136" s="93" t="s">
        <v>744</v>
      </c>
      <c r="D136" s="94">
        <v>1</v>
      </c>
      <c r="E136" s="75"/>
      <c r="F136" s="76"/>
      <c r="G136" s="77">
        <f t="shared" si="7"/>
        <v>0</v>
      </c>
      <c r="H136" s="75"/>
      <c r="I136" s="76"/>
      <c r="J136" s="77">
        <f t="shared" si="8"/>
        <v>0</v>
      </c>
      <c r="K136" s="101">
        <f t="shared" si="9"/>
        <v>0</v>
      </c>
      <c r="L136" s="75"/>
      <c r="M136" s="76"/>
      <c r="N136" s="77">
        <f t="shared" si="10"/>
        <v>0</v>
      </c>
      <c r="O136" s="101">
        <f t="shared" si="11"/>
        <v>0</v>
      </c>
      <c r="P136" s="75"/>
      <c r="Q136" s="76"/>
      <c r="R136" s="77">
        <f t="shared" si="12"/>
        <v>0</v>
      </c>
      <c r="S136" s="101">
        <f t="shared" si="13"/>
        <v>0</v>
      </c>
    </row>
    <row r="137" spans="2:19" ht="17.25" customHeight="1">
      <c r="B137" s="92">
        <v>117</v>
      </c>
      <c r="C137" s="93" t="s">
        <v>745</v>
      </c>
      <c r="D137" s="94">
        <v>1</v>
      </c>
      <c r="E137" s="75"/>
      <c r="F137" s="76"/>
      <c r="G137" s="77">
        <f t="shared" si="7"/>
        <v>0</v>
      </c>
      <c r="H137" s="75"/>
      <c r="I137" s="76"/>
      <c r="J137" s="77">
        <f t="shared" si="8"/>
        <v>0</v>
      </c>
      <c r="K137" s="101">
        <f t="shared" si="9"/>
        <v>0</v>
      </c>
      <c r="L137" s="75"/>
      <c r="M137" s="76"/>
      <c r="N137" s="77">
        <f t="shared" si="10"/>
        <v>0</v>
      </c>
      <c r="O137" s="101">
        <f t="shared" si="11"/>
        <v>0</v>
      </c>
      <c r="P137" s="75"/>
      <c r="Q137" s="76"/>
      <c r="R137" s="77">
        <f t="shared" si="12"/>
        <v>0</v>
      </c>
      <c r="S137" s="101">
        <f t="shared" si="13"/>
        <v>0</v>
      </c>
    </row>
    <row r="138" spans="2:19" ht="17.25" customHeight="1">
      <c r="B138" s="92">
        <v>118</v>
      </c>
      <c r="C138" s="93" t="s">
        <v>746</v>
      </c>
      <c r="D138" s="94">
        <v>1</v>
      </c>
      <c r="E138" s="75"/>
      <c r="F138" s="76"/>
      <c r="G138" s="77">
        <f t="shared" si="7"/>
        <v>0</v>
      </c>
      <c r="H138" s="75"/>
      <c r="I138" s="76"/>
      <c r="J138" s="77">
        <f t="shared" si="8"/>
        <v>0</v>
      </c>
      <c r="K138" s="101">
        <f t="shared" si="9"/>
        <v>0</v>
      </c>
      <c r="L138" s="75"/>
      <c r="M138" s="76"/>
      <c r="N138" s="77">
        <f t="shared" si="10"/>
        <v>0</v>
      </c>
      <c r="O138" s="101">
        <f t="shared" si="11"/>
        <v>0</v>
      </c>
      <c r="P138" s="75"/>
      <c r="Q138" s="76"/>
      <c r="R138" s="77">
        <f t="shared" si="12"/>
        <v>0</v>
      </c>
      <c r="S138" s="101">
        <f t="shared" si="13"/>
        <v>0</v>
      </c>
    </row>
    <row r="139" spans="2:19" ht="17.25" customHeight="1">
      <c r="B139" s="92">
        <v>119</v>
      </c>
      <c r="C139" s="93" t="s">
        <v>747</v>
      </c>
      <c r="D139" s="94">
        <v>1</v>
      </c>
      <c r="E139" s="75"/>
      <c r="F139" s="76"/>
      <c r="G139" s="77">
        <f t="shared" si="7"/>
        <v>0</v>
      </c>
      <c r="H139" s="75"/>
      <c r="I139" s="76"/>
      <c r="J139" s="77">
        <f t="shared" si="8"/>
        <v>0</v>
      </c>
      <c r="K139" s="101">
        <f t="shared" si="9"/>
        <v>0</v>
      </c>
      <c r="L139" s="75"/>
      <c r="M139" s="76"/>
      <c r="N139" s="77">
        <f t="shared" si="10"/>
        <v>0</v>
      </c>
      <c r="O139" s="101">
        <f t="shared" si="11"/>
        <v>0</v>
      </c>
      <c r="P139" s="75"/>
      <c r="Q139" s="76"/>
      <c r="R139" s="77">
        <f t="shared" si="12"/>
        <v>0</v>
      </c>
      <c r="S139" s="101">
        <f t="shared" si="13"/>
        <v>0</v>
      </c>
    </row>
    <row r="140" spans="2:19" ht="17.25" customHeight="1">
      <c r="B140" s="92">
        <v>120</v>
      </c>
      <c r="C140" s="93" t="s">
        <v>748</v>
      </c>
      <c r="D140" s="94">
        <v>1</v>
      </c>
      <c r="E140" s="75"/>
      <c r="F140" s="76"/>
      <c r="G140" s="77">
        <f t="shared" si="7"/>
        <v>0</v>
      </c>
      <c r="H140" s="75"/>
      <c r="I140" s="76"/>
      <c r="J140" s="77">
        <f t="shared" si="8"/>
        <v>0</v>
      </c>
      <c r="K140" s="101">
        <f t="shared" si="9"/>
        <v>0</v>
      </c>
      <c r="L140" s="75"/>
      <c r="M140" s="76"/>
      <c r="N140" s="77">
        <f t="shared" si="10"/>
        <v>0</v>
      </c>
      <c r="O140" s="101">
        <f t="shared" si="11"/>
        <v>0</v>
      </c>
      <c r="P140" s="75"/>
      <c r="Q140" s="76"/>
      <c r="R140" s="77">
        <f t="shared" si="12"/>
        <v>0</v>
      </c>
      <c r="S140" s="101">
        <f t="shared" si="13"/>
        <v>0</v>
      </c>
    </row>
    <row r="141" spans="2:19" ht="17.25" customHeight="1">
      <c r="B141" s="92">
        <v>121</v>
      </c>
      <c r="C141" s="93" t="s">
        <v>749</v>
      </c>
      <c r="D141" s="94">
        <v>1</v>
      </c>
      <c r="E141" s="75"/>
      <c r="F141" s="76"/>
      <c r="G141" s="77">
        <f t="shared" si="7"/>
        <v>0</v>
      </c>
      <c r="H141" s="75"/>
      <c r="I141" s="76"/>
      <c r="J141" s="77">
        <f t="shared" si="8"/>
        <v>0</v>
      </c>
      <c r="K141" s="101">
        <f t="shared" si="9"/>
        <v>0</v>
      </c>
      <c r="L141" s="75"/>
      <c r="M141" s="76"/>
      <c r="N141" s="77">
        <f t="shared" si="10"/>
        <v>0</v>
      </c>
      <c r="O141" s="101">
        <f t="shared" si="11"/>
        <v>0</v>
      </c>
      <c r="P141" s="75"/>
      <c r="Q141" s="76"/>
      <c r="R141" s="77">
        <f t="shared" si="12"/>
        <v>0</v>
      </c>
      <c r="S141" s="101">
        <f t="shared" si="13"/>
        <v>0</v>
      </c>
    </row>
    <row r="142" spans="2:19" ht="17.25" customHeight="1">
      <c r="B142" s="92">
        <v>122</v>
      </c>
      <c r="C142" s="95" t="s">
        <v>750</v>
      </c>
      <c r="D142" s="94">
        <v>1</v>
      </c>
      <c r="E142" s="75"/>
      <c r="F142" s="76"/>
      <c r="G142" s="77">
        <f t="shared" si="7"/>
        <v>0</v>
      </c>
      <c r="H142" s="75"/>
      <c r="I142" s="76"/>
      <c r="J142" s="77">
        <f t="shared" si="8"/>
        <v>0</v>
      </c>
      <c r="K142" s="101">
        <f t="shared" si="9"/>
        <v>0</v>
      </c>
      <c r="L142" s="75"/>
      <c r="M142" s="76"/>
      <c r="N142" s="77">
        <f t="shared" si="10"/>
        <v>0</v>
      </c>
      <c r="O142" s="101">
        <f t="shared" si="11"/>
        <v>0</v>
      </c>
      <c r="P142" s="75"/>
      <c r="Q142" s="76"/>
      <c r="R142" s="77">
        <f t="shared" si="12"/>
        <v>0</v>
      </c>
      <c r="S142" s="101">
        <f t="shared" si="13"/>
        <v>0</v>
      </c>
    </row>
    <row r="143" spans="2:19" ht="17.25" customHeight="1">
      <c r="B143" s="92">
        <v>123</v>
      </c>
      <c r="C143" s="93" t="s">
        <v>751</v>
      </c>
      <c r="D143" s="94">
        <v>1</v>
      </c>
      <c r="E143" s="75"/>
      <c r="F143" s="76"/>
      <c r="G143" s="77">
        <f t="shared" si="7"/>
        <v>0</v>
      </c>
      <c r="H143" s="75"/>
      <c r="I143" s="76"/>
      <c r="J143" s="77">
        <f t="shared" si="8"/>
        <v>0</v>
      </c>
      <c r="K143" s="101">
        <f t="shared" si="9"/>
        <v>0</v>
      </c>
      <c r="L143" s="75"/>
      <c r="M143" s="76"/>
      <c r="N143" s="77">
        <f t="shared" si="10"/>
        <v>0</v>
      </c>
      <c r="O143" s="101">
        <f t="shared" si="11"/>
        <v>0</v>
      </c>
      <c r="P143" s="75"/>
      <c r="Q143" s="76"/>
      <c r="R143" s="77">
        <f t="shared" si="12"/>
        <v>0</v>
      </c>
      <c r="S143" s="101">
        <f t="shared" si="13"/>
        <v>0</v>
      </c>
    </row>
    <row r="144" spans="2:19" ht="17.25" customHeight="1">
      <c r="B144" s="92">
        <v>124</v>
      </c>
      <c r="C144" s="93" t="s">
        <v>752</v>
      </c>
      <c r="D144" s="94">
        <v>1</v>
      </c>
      <c r="E144" s="75"/>
      <c r="F144" s="76"/>
      <c r="G144" s="77">
        <f t="shared" si="7"/>
        <v>0</v>
      </c>
      <c r="H144" s="75"/>
      <c r="I144" s="76"/>
      <c r="J144" s="77">
        <f t="shared" si="8"/>
        <v>0</v>
      </c>
      <c r="K144" s="101">
        <f t="shared" si="9"/>
        <v>0</v>
      </c>
      <c r="L144" s="75"/>
      <c r="M144" s="76"/>
      <c r="N144" s="77">
        <f t="shared" si="10"/>
        <v>0</v>
      </c>
      <c r="O144" s="101">
        <f t="shared" si="11"/>
        <v>0</v>
      </c>
      <c r="P144" s="75"/>
      <c r="Q144" s="76"/>
      <c r="R144" s="77">
        <f t="shared" si="12"/>
        <v>0</v>
      </c>
      <c r="S144" s="101">
        <f t="shared" si="13"/>
        <v>0</v>
      </c>
    </row>
    <row r="145" spans="2:19" ht="17.25" customHeight="1">
      <c r="B145" s="92">
        <v>125</v>
      </c>
      <c r="C145" s="93" t="s">
        <v>753</v>
      </c>
      <c r="D145" s="94">
        <v>1</v>
      </c>
      <c r="E145" s="75"/>
      <c r="F145" s="76"/>
      <c r="G145" s="77">
        <f t="shared" si="7"/>
        <v>0</v>
      </c>
      <c r="H145" s="75"/>
      <c r="I145" s="76"/>
      <c r="J145" s="77">
        <f t="shared" si="8"/>
        <v>0</v>
      </c>
      <c r="K145" s="101">
        <f t="shared" si="9"/>
        <v>0</v>
      </c>
      <c r="L145" s="75"/>
      <c r="M145" s="76"/>
      <c r="N145" s="77">
        <f t="shared" si="10"/>
        <v>0</v>
      </c>
      <c r="O145" s="101">
        <f t="shared" si="11"/>
        <v>0</v>
      </c>
      <c r="P145" s="75"/>
      <c r="Q145" s="76"/>
      <c r="R145" s="77">
        <f t="shared" si="12"/>
        <v>0</v>
      </c>
      <c r="S145" s="101">
        <f t="shared" si="13"/>
        <v>0</v>
      </c>
    </row>
    <row r="146" spans="2:19" ht="17.25" customHeight="1">
      <c r="B146" s="92">
        <v>126</v>
      </c>
      <c r="C146" s="93" t="s">
        <v>754</v>
      </c>
      <c r="D146" s="94">
        <v>1</v>
      </c>
      <c r="E146" s="75"/>
      <c r="F146" s="76"/>
      <c r="G146" s="77">
        <f t="shared" si="7"/>
        <v>0</v>
      </c>
      <c r="H146" s="75"/>
      <c r="I146" s="76"/>
      <c r="J146" s="77">
        <f t="shared" si="8"/>
        <v>0</v>
      </c>
      <c r="K146" s="101">
        <f t="shared" si="9"/>
        <v>0</v>
      </c>
      <c r="L146" s="75"/>
      <c r="M146" s="76"/>
      <c r="N146" s="77">
        <f t="shared" si="10"/>
        <v>0</v>
      </c>
      <c r="O146" s="101">
        <f t="shared" si="11"/>
        <v>0</v>
      </c>
      <c r="P146" s="75"/>
      <c r="Q146" s="76"/>
      <c r="R146" s="77">
        <f t="shared" si="12"/>
        <v>0</v>
      </c>
      <c r="S146" s="101">
        <f t="shared" si="13"/>
        <v>0</v>
      </c>
    </row>
    <row r="147" spans="2:19" ht="17.25" customHeight="1">
      <c r="B147" s="92">
        <v>127</v>
      </c>
      <c r="C147" s="93" t="s">
        <v>755</v>
      </c>
      <c r="D147" s="94">
        <v>1</v>
      </c>
      <c r="E147" s="75"/>
      <c r="F147" s="76"/>
      <c r="G147" s="77">
        <f t="shared" si="7"/>
        <v>0</v>
      </c>
      <c r="H147" s="75"/>
      <c r="I147" s="76"/>
      <c r="J147" s="77">
        <f t="shared" si="8"/>
        <v>0</v>
      </c>
      <c r="K147" s="101">
        <f t="shared" si="9"/>
        <v>0</v>
      </c>
      <c r="L147" s="75"/>
      <c r="M147" s="76"/>
      <c r="N147" s="77">
        <f t="shared" si="10"/>
        <v>0</v>
      </c>
      <c r="O147" s="101">
        <f t="shared" si="11"/>
        <v>0</v>
      </c>
      <c r="P147" s="75"/>
      <c r="Q147" s="76"/>
      <c r="R147" s="77">
        <f t="shared" si="12"/>
        <v>0</v>
      </c>
      <c r="S147" s="101">
        <f t="shared" si="13"/>
        <v>0</v>
      </c>
    </row>
    <row r="148" spans="2:19" ht="17.25" customHeight="1">
      <c r="B148" s="92">
        <v>128</v>
      </c>
      <c r="C148" s="93" t="s">
        <v>756</v>
      </c>
      <c r="D148" s="94">
        <v>1</v>
      </c>
      <c r="E148" s="75"/>
      <c r="F148" s="76"/>
      <c r="G148" s="77">
        <f t="shared" si="7"/>
        <v>0</v>
      </c>
      <c r="H148" s="75"/>
      <c r="I148" s="76"/>
      <c r="J148" s="77">
        <f t="shared" si="8"/>
        <v>0</v>
      </c>
      <c r="K148" s="101">
        <f t="shared" si="9"/>
        <v>0</v>
      </c>
      <c r="L148" s="75"/>
      <c r="M148" s="76"/>
      <c r="N148" s="77">
        <f t="shared" si="10"/>
        <v>0</v>
      </c>
      <c r="O148" s="101">
        <f t="shared" si="11"/>
        <v>0</v>
      </c>
      <c r="P148" s="75"/>
      <c r="Q148" s="76"/>
      <c r="R148" s="77">
        <f t="shared" si="12"/>
        <v>0</v>
      </c>
      <c r="S148" s="101">
        <f t="shared" si="13"/>
        <v>0</v>
      </c>
    </row>
    <row r="149" spans="2:19" ht="17.25" customHeight="1">
      <c r="B149" s="92">
        <v>129</v>
      </c>
      <c r="C149" s="93" t="s">
        <v>757</v>
      </c>
      <c r="D149" s="94">
        <v>1</v>
      </c>
      <c r="E149" s="75"/>
      <c r="F149" s="76"/>
      <c r="G149" s="77">
        <f t="shared" si="7"/>
        <v>0</v>
      </c>
      <c r="H149" s="75"/>
      <c r="I149" s="76"/>
      <c r="J149" s="77">
        <f t="shared" si="8"/>
        <v>0</v>
      </c>
      <c r="K149" s="101">
        <f t="shared" si="9"/>
        <v>0</v>
      </c>
      <c r="L149" s="75"/>
      <c r="M149" s="76"/>
      <c r="N149" s="77">
        <f t="shared" si="10"/>
        <v>0</v>
      </c>
      <c r="O149" s="101">
        <f t="shared" si="11"/>
        <v>0</v>
      </c>
      <c r="P149" s="75"/>
      <c r="Q149" s="76"/>
      <c r="R149" s="77">
        <f t="shared" si="12"/>
        <v>0</v>
      </c>
      <c r="S149" s="101">
        <f t="shared" si="13"/>
        <v>0</v>
      </c>
    </row>
    <row r="150" spans="2:19" ht="17.25" customHeight="1">
      <c r="B150" s="92">
        <v>130</v>
      </c>
      <c r="C150" s="93" t="s">
        <v>758</v>
      </c>
      <c r="D150" s="94">
        <v>1</v>
      </c>
      <c r="E150" s="75"/>
      <c r="F150" s="76"/>
      <c r="G150" s="77">
        <f t="shared" ref="G150:G213" si="14">+ROUND(E150*(1+F150),0)</f>
        <v>0</v>
      </c>
      <c r="H150" s="75"/>
      <c r="I150" s="76"/>
      <c r="J150" s="77">
        <f t="shared" ref="J150:J213" si="15">+ROUND(H150*(1+I150),0)</f>
        <v>0</v>
      </c>
      <c r="K150" s="101">
        <f t="shared" ref="K150:K213" si="16">+J150+$G150</f>
        <v>0</v>
      </c>
      <c r="L150" s="75"/>
      <c r="M150" s="76"/>
      <c r="N150" s="77">
        <f t="shared" ref="N150:N213" si="17">+ROUND(L150*(1+M150),0)</f>
        <v>0</v>
      </c>
      <c r="O150" s="101">
        <f t="shared" ref="O150:O213" si="18">+N150+$G150</f>
        <v>0</v>
      </c>
      <c r="P150" s="75"/>
      <c r="Q150" s="76"/>
      <c r="R150" s="77">
        <f t="shared" ref="R150:R213" si="19">+ROUND(P150*(1+Q150),0)</f>
        <v>0</v>
      </c>
      <c r="S150" s="101">
        <f t="shared" ref="S150:S213" si="20">+R150+$G150</f>
        <v>0</v>
      </c>
    </row>
    <row r="151" spans="2:19" ht="17.25" customHeight="1">
      <c r="B151" s="92">
        <v>131</v>
      </c>
      <c r="C151" s="93" t="s">
        <v>759</v>
      </c>
      <c r="D151" s="94">
        <v>1</v>
      </c>
      <c r="E151" s="75"/>
      <c r="F151" s="76"/>
      <c r="G151" s="77">
        <f t="shared" si="14"/>
        <v>0</v>
      </c>
      <c r="H151" s="75"/>
      <c r="I151" s="76"/>
      <c r="J151" s="77">
        <f t="shared" si="15"/>
        <v>0</v>
      </c>
      <c r="K151" s="101">
        <f t="shared" si="16"/>
        <v>0</v>
      </c>
      <c r="L151" s="75"/>
      <c r="M151" s="76"/>
      <c r="N151" s="77">
        <f t="shared" si="17"/>
        <v>0</v>
      </c>
      <c r="O151" s="101">
        <f t="shared" si="18"/>
        <v>0</v>
      </c>
      <c r="P151" s="75"/>
      <c r="Q151" s="76"/>
      <c r="R151" s="77">
        <f t="shared" si="19"/>
        <v>0</v>
      </c>
      <c r="S151" s="101">
        <f t="shared" si="20"/>
        <v>0</v>
      </c>
    </row>
    <row r="152" spans="2:19" ht="17.25" customHeight="1">
      <c r="B152" s="92">
        <v>132</v>
      </c>
      <c r="C152" s="96" t="s">
        <v>760</v>
      </c>
      <c r="D152" s="94">
        <v>1</v>
      </c>
      <c r="E152" s="75"/>
      <c r="F152" s="76"/>
      <c r="G152" s="77">
        <f t="shared" si="14"/>
        <v>0</v>
      </c>
      <c r="H152" s="75"/>
      <c r="I152" s="76"/>
      <c r="J152" s="77">
        <f t="shared" si="15"/>
        <v>0</v>
      </c>
      <c r="K152" s="101">
        <f t="shared" si="16"/>
        <v>0</v>
      </c>
      <c r="L152" s="75"/>
      <c r="M152" s="76"/>
      <c r="N152" s="77">
        <f t="shared" si="17"/>
        <v>0</v>
      </c>
      <c r="O152" s="101">
        <f t="shared" si="18"/>
        <v>0</v>
      </c>
      <c r="P152" s="75"/>
      <c r="Q152" s="76"/>
      <c r="R152" s="77">
        <f t="shared" si="19"/>
        <v>0</v>
      </c>
      <c r="S152" s="101">
        <f t="shared" si="20"/>
        <v>0</v>
      </c>
    </row>
    <row r="153" spans="2:19" ht="17.25" customHeight="1">
      <c r="B153" s="92">
        <v>133</v>
      </c>
      <c r="C153" s="96" t="s">
        <v>761</v>
      </c>
      <c r="D153" s="94">
        <v>1</v>
      </c>
      <c r="E153" s="75"/>
      <c r="F153" s="76"/>
      <c r="G153" s="77">
        <f t="shared" si="14"/>
        <v>0</v>
      </c>
      <c r="H153" s="75"/>
      <c r="I153" s="76"/>
      <c r="J153" s="77">
        <f t="shared" si="15"/>
        <v>0</v>
      </c>
      <c r="K153" s="101">
        <f t="shared" si="16"/>
        <v>0</v>
      </c>
      <c r="L153" s="75"/>
      <c r="M153" s="76"/>
      <c r="N153" s="77">
        <f t="shared" si="17"/>
        <v>0</v>
      </c>
      <c r="O153" s="101">
        <f t="shared" si="18"/>
        <v>0</v>
      </c>
      <c r="P153" s="75"/>
      <c r="Q153" s="76"/>
      <c r="R153" s="77">
        <f t="shared" si="19"/>
        <v>0</v>
      </c>
      <c r="S153" s="101">
        <f t="shared" si="20"/>
        <v>0</v>
      </c>
    </row>
    <row r="154" spans="2:19" ht="17.25" customHeight="1">
      <c r="B154" s="92">
        <v>134</v>
      </c>
      <c r="C154" s="96" t="s">
        <v>762</v>
      </c>
      <c r="D154" s="94">
        <v>1</v>
      </c>
      <c r="E154" s="75"/>
      <c r="F154" s="76"/>
      <c r="G154" s="77">
        <f t="shared" si="14"/>
        <v>0</v>
      </c>
      <c r="H154" s="75"/>
      <c r="I154" s="76"/>
      <c r="J154" s="77">
        <f t="shared" si="15"/>
        <v>0</v>
      </c>
      <c r="K154" s="101">
        <f t="shared" si="16"/>
        <v>0</v>
      </c>
      <c r="L154" s="75"/>
      <c r="M154" s="76"/>
      <c r="N154" s="77">
        <f t="shared" si="17"/>
        <v>0</v>
      </c>
      <c r="O154" s="101">
        <f t="shared" si="18"/>
        <v>0</v>
      </c>
      <c r="P154" s="75"/>
      <c r="Q154" s="76"/>
      <c r="R154" s="77">
        <f t="shared" si="19"/>
        <v>0</v>
      </c>
      <c r="S154" s="101">
        <f t="shared" si="20"/>
        <v>0</v>
      </c>
    </row>
    <row r="155" spans="2:19" ht="17.25" customHeight="1">
      <c r="B155" s="92">
        <v>135</v>
      </c>
      <c r="C155" s="96" t="s">
        <v>763</v>
      </c>
      <c r="D155" s="94">
        <v>1</v>
      </c>
      <c r="E155" s="75"/>
      <c r="F155" s="76"/>
      <c r="G155" s="77">
        <f t="shared" si="14"/>
        <v>0</v>
      </c>
      <c r="H155" s="75"/>
      <c r="I155" s="76"/>
      <c r="J155" s="77">
        <f t="shared" si="15"/>
        <v>0</v>
      </c>
      <c r="K155" s="101">
        <f t="shared" si="16"/>
        <v>0</v>
      </c>
      <c r="L155" s="75"/>
      <c r="M155" s="76"/>
      <c r="N155" s="77">
        <f t="shared" si="17"/>
        <v>0</v>
      </c>
      <c r="O155" s="101">
        <f t="shared" si="18"/>
        <v>0</v>
      </c>
      <c r="P155" s="75"/>
      <c r="Q155" s="76"/>
      <c r="R155" s="77">
        <f t="shared" si="19"/>
        <v>0</v>
      </c>
      <c r="S155" s="101">
        <f t="shared" si="20"/>
        <v>0</v>
      </c>
    </row>
    <row r="156" spans="2:19" ht="17.25" customHeight="1">
      <c r="B156" s="92">
        <v>136</v>
      </c>
      <c r="C156" s="93" t="s">
        <v>764</v>
      </c>
      <c r="D156" s="94">
        <v>1</v>
      </c>
      <c r="E156" s="75"/>
      <c r="F156" s="76"/>
      <c r="G156" s="77">
        <f t="shared" si="14"/>
        <v>0</v>
      </c>
      <c r="H156" s="75"/>
      <c r="I156" s="76"/>
      <c r="J156" s="77">
        <f t="shared" si="15"/>
        <v>0</v>
      </c>
      <c r="K156" s="101">
        <f t="shared" si="16"/>
        <v>0</v>
      </c>
      <c r="L156" s="75"/>
      <c r="M156" s="76"/>
      <c r="N156" s="77">
        <f t="shared" si="17"/>
        <v>0</v>
      </c>
      <c r="O156" s="101">
        <f t="shared" si="18"/>
        <v>0</v>
      </c>
      <c r="P156" s="75"/>
      <c r="Q156" s="76"/>
      <c r="R156" s="77">
        <f t="shared" si="19"/>
        <v>0</v>
      </c>
      <c r="S156" s="101">
        <f t="shared" si="20"/>
        <v>0</v>
      </c>
    </row>
    <row r="157" spans="2:19" ht="17.25" customHeight="1">
      <c r="B157" s="92">
        <v>137</v>
      </c>
      <c r="C157" s="96" t="s">
        <v>765</v>
      </c>
      <c r="D157" s="94">
        <v>1</v>
      </c>
      <c r="E157" s="75"/>
      <c r="F157" s="76"/>
      <c r="G157" s="77">
        <f t="shared" si="14"/>
        <v>0</v>
      </c>
      <c r="H157" s="75"/>
      <c r="I157" s="76"/>
      <c r="J157" s="77">
        <f t="shared" si="15"/>
        <v>0</v>
      </c>
      <c r="K157" s="101">
        <f t="shared" si="16"/>
        <v>0</v>
      </c>
      <c r="L157" s="75"/>
      <c r="M157" s="76"/>
      <c r="N157" s="77">
        <f t="shared" si="17"/>
        <v>0</v>
      </c>
      <c r="O157" s="101">
        <f t="shared" si="18"/>
        <v>0</v>
      </c>
      <c r="P157" s="75"/>
      <c r="Q157" s="76"/>
      <c r="R157" s="77">
        <f t="shared" si="19"/>
        <v>0</v>
      </c>
      <c r="S157" s="101">
        <f t="shared" si="20"/>
        <v>0</v>
      </c>
    </row>
    <row r="158" spans="2:19" ht="17.25" customHeight="1">
      <c r="B158" s="92">
        <v>138</v>
      </c>
      <c r="C158" s="96" t="s">
        <v>766</v>
      </c>
      <c r="D158" s="94">
        <v>1</v>
      </c>
      <c r="E158" s="75"/>
      <c r="F158" s="76"/>
      <c r="G158" s="77">
        <f t="shared" si="14"/>
        <v>0</v>
      </c>
      <c r="H158" s="75"/>
      <c r="I158" s="76"/>
      <c r="J158" s="77">
        <f t="shared" si="15"/>
        <v>0</v>
      </c>
      <c r="K158" s="101">
        <f t="shared" si="16"/>
        <v>0</v>
      </c>
      <c r="L158" s="75"/>
      <c r="M158" s="76"/>
      <c r="N158" s="77">
        <f t="shared" si="17"/>
        <v>0</v>
      </c>
      <c r="O158" s="101">
        <f t="shared" si="18"/>
        <v>0</v>
      </c>
      <c r="P158" s="75"/>
      <c r="Q158" s="76"/>
      <c r="R158" s="77">
        <f t="shared" si="19"/>
        <v>0</v>
      </c>
      <c r="S158" s="101">
        <f t="shared" si="20"/>
        <v>0</v>
      </c>
    </row>
    <row r="159" spans="2:19" ht="17.25" customHeight="1">
      <c r="B159" s="92">
        <v>139</v>
      </c>
      <c r="C159" s="93" t="s">
        <v>767</v>
      </c>
      <c r="D159" s="94">
        <v>1</v>
      </c>
      <c r="E159" s="75"/>
      <c r="F159" s="76"/>
      <c r="G159" s="77">
        <f t="shared" si="14"/>
        <v>0</v>
      </c>
      <c r="H159" s="75"/>
      <c r="I159" s="76"/>
      <c r="J159" s="77">
        <f t="shared" si="15"/>
        <v>0</v>
      </c>
      <c r="K159" s="101">
        <f t="shared" si="16"/>
        <v>0</v>
      </c>
      <c r="L159" s="75"/>
      <c r="M159" s="76"/>
      <c r="N159" s="77">
        <f t="shared" si="17"/>
        <v>0</v>
      </c>
      <c r="O159" s="101">
        <f t="shared" si="18"/>
        <v>0</v>
      </c>
      <c r="P159" s="75"/>
      <c r="Q159" s="76"/>
      <c r="R159" s="77">
        <f t="shared" si="19"/>
        <v>0</v>
      </c>
      <c r="S159" s="101">
        <f t="shared" si="20"/>
        <v>0</v>
      </c>
    </row>
    <row r="160" spans="2:19" ht="17.25" customHeight="1">
      <c r="B160" s="92">
        <v>140</v>
      </c>
      <c r="C160" s="93" t="s">
        <v>768</v>
      </c>
      <c r="D160" s="94">
        <v>1</v>
      </c>
      <c r="E160" s="75"/>
      <c r="F160" s="76"/>
      <c r="G160" s="77">
        <f t="shared" si="14"/>
        <v>0</v>
      </c>
      <c r="H160" s="75"/>
      <c r="I160" s="76"/>
      <c r="J160" s="77">
        <f t="shared" si="15"/>
        <v>0</v>
      </c>
      <c r="K160" s="101">
        <f t="shared" si="16"/>
        <v>0</v>
      </c>
      <c r="L160" s="75"/>
      <c r="M160" s="76"/>
      <c r="N160" s="77">
        <f t="shared" si="17"/>
        <v>0</v>
      </c>
      <c r="O160" s="101">
        <f t="shared" si="18"/>
        <v>0</v>
      </c>
      <c r="P160" s="75"/>
      <c r="Q160" s="76"/>
      <c r="R160" s="77">
        <f t="shared" si="19"/>
        <v>0</v>
      </c>
      <c r="S160" s="101">
        <f t="shared" si="20"/>
        <v>0</v>
      </c>
    </row>
    <row r="161" spans="2:19" ht="17.25" customHeight="1">
      <c r="B161" s="92">
        <v>141</v>
      </c>
      <c r="C161" s="93" t="s">
        <v>769</v>
      </c>
      <c r="D161" s="94">
        <v>1</v>
      </c>
      <c r="E161" s="75"/>
      <c r="F161" s="76"/>
      <c r="G161" s="77">
        <f t="shared" si="14"/>
        <v>0</v>
      </c>
      <c r="H161" s="75"/>
      <c r="I161" s="76"/>
      <c r="J161" s="77">
        <f t="shared" si="15"/>
        <v>0</v>
      </c>
      <c r="K161" s="101">
        <f t="shared" si="16"/>
        <v>0</v>
      </c>
      <c r="L161" s="75"/>
      <c r="M161" s="76"/>
      <c r="N161" s="77">
        <f t="shared" si="17"/>
        <v>0</v>
      </c>
      <c r="O161" s="101">
        <f t="shared" si="18"/>
        <v>0</v>
      </c>
      <c r="P161" s="75"/>
      <c r="Q161" s="76"/>
      <c r="R161" s="77">
        <f t="shared" si="19"/>
        <v>0</v>
      </c>
      <c r="S161" s="101">
        <f t="shared" si="20"/>
        <v>0</v>
      </c>
    </row>
    <row r="162" spans="2:19" ht="17.25" customHeight="1">
      <c r="B162" s="92">
        <v>142</v>
      </c>
      <c r="C162" s="93" t="s">
        <v>770</v>
      </c>
      <c r="D162" s="94">
        <v>1</v>
      </c>
      <c r="E162" s="75"/>
      <c r="F162" s="76"/>
      <c r="G162" s="77">
        <f t="shared" si="14"/>
        <v>0</v>
      </c>
      <c r="H162" s="75"/>
      <c r="I162" s="76"/>
      <c r="J162" s="77">
        <f t="shared" si="15"/>
        <v>0</v>
      </c>
      <c r="K162" s="101">
        <f t="shared" si="16"/>
        <v>0</v>
      </c>
      <c r="L162" s="75"/>
      <c r="M162" s="76"/>
      <c r="N162" s="77">
        <f t="shared" si="17"/>
        <v>0</v>
      </c>
      <c r="O162" s="101">
        <f t="shared" si="18"/>
        <v>0</v>
      </c>
      <c r="P162" s="75"/>
      <c r="Q162" s="76"/>
      <c r="R162" s="77">
        <f t="shared" si="19"/>
        <v>0</v>
      </c>
      <c r="S162" s="101">
        <f t="shared" si="20"/>
        <v>0</v>
      </c>
    </row>
    <row r="163" spans="2:19" ht="17.25" customHeight="1">
      <c r="B163" s="92">
        <v>143</v>
      </c>
      <c r="C163" s="93" t="s">
        <v>771</v>
      </c>
      <c r="D163" s="94">
        <v>1</v>
      </c>
      <c r="E163" s="75"/>
      <c r="F163" s="76"/>
      <c r="G163" s="77">
        <f t="shared" si="14"/>
        <v>0</v>
      </c>
      <c r="H163" s="75"/>
      <c r="I163" s="76"/>
      <c r="J163" s="77">
        <f t="shared" si="15"/>
        <v>0</v>
      </c>
      <c r="K163" s="101">
        <f t="shared" si="16"/>
        <v>0</v>
      </c>
      <c r="L163" s="75"/>
      <c r="M163" s="76"/>
      <c r="N163" s="77">
        <f t="shared" si="17"/>
        <v>0</v>
      </c>
      <c r="O163" s="101">
        <f t="shared" si="18"/>
        <v>0</v>
      </c>
      <c r="P163" s="75"/>
      <c r="Q163" s="76"/>
      <c r="R163" s="77">
        <f t="shared" si="19"/>
        <v>0</v>
      </c>
      <c r="S163" s="101">
        <f t="shared" si="20"/>
        <v>0</v>
      </c>
    </row>
    <row r="164" spans="2:19" ht="17.25" customHeight="1">
      <c r="B164" s="92">
        <v>144</v>
      </c>
      <c r="C164" s="93" t="s">
        <v>772</v>
      </c>
      <c r="D164" s="94">
        <v>1</v>
      </c>
      <c r="E164" s="75"/>
      <c r="F164" s="76"/>
      <c r="G164" s="77">
        <f t="shared" si="14"/>
        <v>0</v>
      </c>
      <c r="H164" s="75"/>
      <c r="I164" s="76"/>
      <c r="J164" s="77">
        <f t="shared" si="15"/>
        <v>0</v>
      </c>
      <c r="K164" s="101">
        <f t="shared" si="16"/>
        <v>0</v>
      </c>
      <c r="L164" s="75"/>
      <c r="M164" s="76"/>
      <c r="N164" s="77">
        <f t="shared" si="17"/>
        <v>0</v>
      </c>
      <c r="O164" s="101">
        <f t="shared" si="18"/>
        <v>0</v>
      </c>
      <c r="P164" s="75"/>
      <c r="Q164" s="76"/>
      <c r="R164" s="77">
        <f t="shared" si="19"/>
        <v>0</v>
      </c>
      <c r="S164" s="101">
        <f t="shared" si="20"/>
        <v>0</v>
      </c>
    </row>
    <row r="165" spans="2:19" ht="17.25" customHeight="1">
      <c r="B165" s="92">
        <v>145</v>
      </c>
      <c r="C165" s="93" t="s">
        <v>773</v>
      </c>
      <c r="D165" s="94">
        <v>1</v>
      </c>
      <c r="E165" s="75"/>
      <c r="F165" s="76"/>
      <c r="G165" s="77">
        <f t="shared" si="14"/>
        <v>0</v>
      </c>
      <c r="H165" s="75"/>
      <c r="I165" s="76"/>
      <c r="J165" s="77">
        <f t="shared" si="15"/>
        <v>0</v>
      </c>
      <c r="K165" s="101">
        <f t="shared" si="16"/>
        <v>0</v>
      </c>
      <c r="L165" s="75"/>
      <c r="M165" s="76"/>
      <c r="N165" s="77">
        <f t="shared" si="17"/>
        <v>0</v>
      </c>
      <c r="O165" s="101">
        <f t="shared" si="18"/>
        <v>0</v>
      </c>
      <c r="P165" s="75"/>
      <c r="Q165" s="76"/>
      <c r="R165" s="77">
        <f t="shared" si="19"/>
        <v>0</v>
      </c>
      <c r="S165" s="101">
        <f t="shared" si="20"/>
        <v>0</v>
      </c>
    </row>
    <row r="166" spans="2:19" ht="17.25" customHeight="1">
      <c r="B166" s="92">
        <v>146</v>
      </c>
      <c r="C166" s="93" t="s">
        <v>774</v>
      </c>
      <c r="D166" s="94">
        <v>1</v>
      </c>
      <c r="E166" s="75"/>
      <c r="F166" s="76"/>
      <c r="G166" s="77">
        <f t="shared" si="14"/>
        <v>0</v>
      </c>
      <c r="H166" s="75"/>
      <c r="I166" s="76"/>
      <c r="J166" s="77">
        <f t="shared" si="15"/>
        <v>0</v>
      </c>
      <c r="K166" s="101">
        <f t="shared" si="16"/>
        <v>0</v>
      </c>
      <c r="L166" s="75"/>
      <c r="M166" s="76"/>
      <c r="N166" s="77">
        <f t="shared" si="17"/>
        <v>0</v>
      </c>
      <c r="O166" s="101">
        <f t="shared" si="18"/>
        <v>0</v>
      </c>
      <c r="P166" s="75"/>
      <c r="Q166" s="76"/>
      <c r="R166" s="77">
        <f t="shared" si="19"/>
        <v>0</v>
      </c>
      <c r="S166" s="101">
        <f t="shared" si="20"/>
        <v>0</v>
      </c>
    </row>
    <row r="167" spans="2:19" ht="17.25" customHeight="1">
      <c r="B167" s="92">
        <v>147</v>
      </c>
      <c r="C167" s="93" t="s">
        <v>775</v>
      </c>
      <c r="D167" s="94">
        <v>1</v>
      </c>
      <c r="E167" s="75"/>
      <c r="F167" s="76"/>
      <c r="G167" s="77">
        <f t="shared" si="14"/>
        <v>0</v>
      </c>
      <c r="H167" s="75"/>
      <c r="I167" s="76"/>
      <c r="J167" s="77">
        <f t="shared" si="15"/>
        <v>0</v>
      </c>
      <c r="K167" s="101">
        <f t="shared" si="16"/>
        <v>0</v>
      </c>
      <c r="L167" s="75"/>
      <c r="M167" s="76"/>
      <c r="N167" s="77">
        <f t="shared" si="17"/>
        <v>0</v>
      </c>
      <c r="O167" s="101">
        <f t="shared" si="18"/>
        <v>0</v>
      </c>
      <c r="P167" s="75"/>
      <c r="Q167" s="76"/>
      <c r="R167" s="77">
        <f t="shared" si="19"/>
        <v>0</v>
      </c>
      <c r="S167" s="101">
        <f t="shared" si="20"/>
        <v>0</v>
      </c>
    </row>
    <row r="168" spans="2:19" ht="17.25" customHeight="1">
      <c r="B168" s="92">
        <v>148</v>
      </c>
      <c r="C168" s="93" t="s">
        <v>776</v>
      </c>
      <c r="D168" s="94">
        <v>1</v>
      </c>
      <c r="E168" s="75"/>
      <c r="F168" s="76"/>
      <c r="G168" s="77">
        <f t="shared" si="14"/>
        <v>0</v>
      </c>
      <c r="H168" s="75"/>
      <c r="I168" s="76"/>
      <c r="J168" s="77">
        <f t="shared" si="15"/>
        <v>0</v>
      </c>
      <c r="K168" s="101">
        <f t="shared" si="16"/>
        <v>0</v>
      </c>
      <c r="L168" s="75"/>
      <c r="M168" s="76"/>
      <c r="N168" s="77">
        <f t="shared" si="17"/>
        <v>0</v>
      </c>
      <c r="O168" s="101">
        <f t="shared" si="18"/>
        <v>0</v>
      </c>
      <c r="P168" s="75"/>
      <c r="Q168" s="76"/>
      <c r="R168" s="77">
        <f t="shared" si="19"/>
        <v>0</v>
      </c>
      <c r="S168" s="101">
        <f t="shared" si="20"/>
        <v>0</v>
      </c>
    </row>
    <row r="169" spans="2:19" ht="17.25" customHeight="1">
      <c r="B169" s="92">
        <v>149</v>
      </c>
      <c r="C169" s="93" t="s">
        <v>777</v>
      </c>
      <c r="D169" s="94">
        <v>1</v>
      </c>
      <c r="E169" s="75"/>
      <c r="F169" s="76"/>
      <c r="G169" s="77">
        <f t="shared" si="14"/>
        <v>0</v>
      </c>
      <c r="H169" s="75"/>
      <c r="I169" s="76"/>
      <c r="J169" s="77">
        <f t="shared" si="15"/>
        <v>0</v>
      </c>
      <c r="K169" s="101">
        <f t="shared" si="16"/>
        <v>0</v>
      </c>
      <c r="L169" s="75"/>
      <c r="M169" s="76"/>
      <c r="N169" s="77">
        <f t="shared" si="17"/>
        <v>0</v>
      </c>
      <c r="O169" s="101">
        <f t="shared" si="18"/>
        <v>0</v>
      </c>
      <c r="P169" s="75"/>
      <c r="Q169" s="76"/>
      <c r="R169" s="77">
        <f t="shared" si="19"/>
        <v>0</v>
      </c>
      <c r="S169" s="101">
        <f t="shared" si="20"/>
        <v>0</v>
      </c>
    </row>
    <row r="170" spans="2:19" ht="17.25" customHeight="1">
      <c r="B170" s="92">
        <v>150</v>
      </c>
      <c r="C170" s="93" t="s">
        <v>778</v>
      </c>
      <c r="D170" s="94">
        <v>1</v>
      </c>
      <c r="E170" s="75"/>
      <c r="F170" s="76"/>
      <c r="G170" s="77">
        <f t="shared" si="14"/>
        <v>0</v>
      </c>
      <c r="H170" s="75"/>
      <c r="I170" s="76"/>
      <c r="J170" s="77">
        <f t="shared" si="15"/>
        <v>0</v>
      </c>
      <c r="K170" s="101">
        <f t="shared" si="16"/>
        <v>0</v>
      </c>
      <c r="L170" s="75"/>
      <c r="M170" s="76"/>
      <c r="N170" s="77">
        <f t="shared" si="17"/>
        <v>0</v>
      </c>
      <c r="O170" s="101">
        <f t="shared" si="18"/>
        <v>0</v>
      </c>
      <c r="P170" s="75"/>
      <c r="Q170" s="76"/>
      <c r="R170" s="77">
        <f t="shared" si="19"/>
        <v>0</v>
      </c>
      <c r="S170" s="101">
        <f t="shared" si="20"/>
        <v>0</v>
      </c>
    </row>
    <row r="171" spans="2:19" ht="17.25" customHeight="1">
      <c r="B171" s="92">
        <v>151</v>
      </c>
      <c r="C171" s="93" t="s">
        <v>779</v>
      </c>
      <c r="D171" s="94">
        <v>1</v>
      </c>
      <c r="E171" s="75"/>
      <c r="F171" s="76"/>
      <c r="G171" s="77">
        <f t="shared" si="14"/>
        <v>0</v>
      </c>
      <c r="H171" s="75"/>
      <c r="I171" s="76"/>
      <c r="J171" s="77">
        <f t="shared" si="15"/>
        <v>0</v>
      </c>
      <c r="K171" s="101">
        <f t="shared" si="16"/>
        <v>0</v>
      </c>
      <c r="L171" s="75"/>
      <c r="M171" s="76"/>
      <c r="N171" s="77">
        <f t="shared" si="17"/>
        <v>0</v>
      </c>
      <c r="O171" s="101">
        <f t="shared" si="18"/>
        <v>0</v>
      </c>
      <c r="P171" s="75"/>
      <c r="Q171" s="76"/>
      <c r="R171" s="77">
        <f t="shared" si="19"/>
        <v>0</v>
      </c>
      <c r="S171" s="101">
        <f t="shared" si="20"/>
        <v>0</v>
      </c>
    </row>
    <row r="172" spans="2:19" ht="17.25" customHeight="1">
      <c r="B172" s="92">
        <v>152</v>
      </c>
      <c r="C172" s="93" t="s">
        <v>780</v>
      </c>
      <c r="D172" s="94">
        <v>1</v>
      </c>
      <c r="E172" s="75"/>
      <c r="F172" s="76"/>
      <c r="G172" s="77">
        <f t="shared" si="14"/>
        <v>0</v>
      </c>
      <c r="H172" s="75"/>
      <c r="I172" s="76"/>
      <c r="J172" s="77">
        <f t="shared" si="15"/>
        <v>0</v>
      </c>
      <c r="K172" s="101">
        <f t="shared" si="16"/>
        <v>0</v>
      </c>
      <c r="L172" s="75"/>
      <c r="M172" s="76"/>
      <c r="N172" s="77">
        <f t="shared" si="17"/>
        <v>0</v>
      </c>
      <c r="O172" s="101">
        <f t="shared" si="18"/>
        <v>0</v>
      </c>
      <c r="P172" s="75"/>
      <c r="Q172" s="76"/>
      <c r="R172" s="77">
        <f t="shared" si="19"/>
        <v>0</v>
      </c>
      <c r="S172" s="101">
        <f t="shared" si="20"/>
        <v>0</v>
      </c>
    </row>
    <row r="173" spans="2:19" ht="17.25" customHeight="1">
      <c r="B173" s="92">
        <v>153</v>
      </c>
      <c r="C173" s="95" t="s">
        <v>781</v>
      </c>
      <c r="D173" s="94">
        <v>1</v>
      </c>
      <c r="E173" s="75"/>
      <c r="F173" s="76"/>
      <c r="G173" s="77">
        <f t="shared" si="14"/>
        <v>0</v>
      </c>
      <c r="H173" s="75"/>
      <c r="I173" s="76"/>
      <c r="J173" s="77">
        <f t="shared" si="15"/>
        <v>0</v>
      </c>
      <c r="K173" s="101">
        <f t="shared" si="16"/>
        <v>0</v>
      </c>
      <c r="L173" s="75"/>
      <c r="M173" s="76"/>
      <c r="N173" s="77">
        <f t="shared" si="17"/>
        <v>0</v>
      </c>
      <c r="O173" s="101">
        <f t="shared" si="18"/>
        <v>0</v>
      </c>
      <c r="P173" s="75"/>
      <c r="Q173" s="76"/>
      <c r="R173" s="77">
        <f t="shared" si="19"/>
        <v>0</v>
      </c>
      <c r="S173" s="101">
        <f t="shared" si="20"/>
        <v>0</v>
      </c>
    </row>
    <row r="174" spans="2:19" ht="17.25" customHeight="1">
      <c r="B174" s="92">
        <v>154</v>
      </c>
      <c r="C174" s="93" t="s">
        <v>782</v>
      </c>
      <c r="D174" s="94">
        <v>1</v>
      </c>
      <c r="E174" s="75"/>
      <c r="F174" s="76"/>
      <c r="G174" s="77">
        <f t="shared" si="14"/>
        <v>0</v>
      </c>
      <c r="H174" s="75"/>
      <c r="I174" s="76"/>
      <c r="J174" s="77">
        <f t="shared" si="15"/>
        <v>0</v>
      </c>
      <c r="K174" s="101">
        <f t="shared" si="16"/>
        <v>0</v>
      </c>
      <c r="L174" s="75"/>
      <c r="M174" s="76"/>
      <c r="N174" s="77">
        <f t="shared" si="17"/>
        <v>0</v>
      </c>
      <c r="O174" s="101">
        <f t="shared" si="18"/>
        <v>0</v>
      </c>
      <c r="P174" s="75"/>
      <c r="Q174" s="76"/>
      <c r="R174" s="77">
        <f t="shared" si="19"/>
        <v>0</v>
      </c>
      <c r="S174" s="101">
        <f t="shared" si="20"/>
        <v>0</v>
      </c>
    </row>
    <row r="175" spans="2:19" ht="17.25" customHeight="1">
      <c r="B175" s="92">
        <v>155</v>
      </c>
      <c r="C175" s="93" t="s">
        <v>783</v>
      </c>
      <c r="D175" s="94">
        <v>1</v>
      </c>
      <c r="E175" s="75"/>
      <c r="F175" s="76"/>
      <c r="G175" s="77">
        <f t="shared" si="14"/>
        <v>0</v>
      </c>
      <c r="H175" s="75"/>
      <c r="I175" s="76"/>
      <c r="J175" s="77">
        <f t="shared" si="15"/>
        <v>0</v>
      </c>
      <c r="K175" s="101">
        <f t="shared" si="16"/>
        <v>0</v>
      </c>
      <c r="L175" s="75"/>
      <c r="M175" s="76"/>
      <c r="N175" s="77">
        <f t="shared" si="17"/>
        <v>0</v>
      </c>
      <c r="O175" s="101">
        <f t="shared" si="18"/>
        <v>0</v>
      </c>
      <c r="P175" s="75"/>
      <c r="Q175" s="76"/>
      <c r="R175" s="77">
        <f t="shared" si="19"/>
        <v>0</v>
      </c>
      <c r="S175" s="101">
        <f t="shared" si="20"/>
        <v>0</v>
      </c>
    </row>
    <row r="176" spans="2:19" ht="17.25" customHeight="1">
      <c r="B176" s="92">
        <v>156</v>
      </c>
      <c r="C176" s="93" t="s">
        <v>784</v>
      </c>
      <c r="D176" s="94">
        <v>1</v>
      </c>
      <c r="E176" s="75"/>
      <c r="F176" s="76"/>
      <c r="G176" s="77">
        <f t="shared" si="14"/>
        <v>0</v>
      </c>
      <c r="H176" s="75"/>
      <c r="I176" s="76"/>
      <c r="J176" s="77">
        <f t="shared" si="15"/>
        <v>0</v>
      </c>
      <c r="K176" s="101">
        <f t="shared" si="16"/>
        <v>0</v>
      </c>
      <c r="L176" s="75"/>
      <c r="M176" s="76"/>
      <c r="N176" s="77">
        <f t="shared" si="17"/>
        <v>0</v>
      </c>
      <c r="O176" s="101">
        <f t="shared" si="18"/>
        <v>0</v>
      </c>
      <c r="P176" s="75"/>
      <c r="Q176" s="76"/>
      <c r="R176" s="77">
        <f t="shared" si="19"/>
        <v>0</v>
      </c>
      <c r="S176" s="101">
        <f t="shared" si="20"/>
        <v>0</v>
      </c>
    </row>
    <row r="177" spans="2:19" ht="17.25" customHeight="1">
      <c r="B177" s="92">
        <v>157</v>
      </c>
      <c r="C177" s="96" t="s">
        <v>785</v>
      </c>
      <c r="D177" s="94">
        <v>1</v>
      </c>
      <c r="E177" s="75"/>
      <c r="F177" s="76"/>
      <c r="G177" s="77">
        <f t="shared" si="14"/>
        <v>0</v>
      </c>
      <c r="H177" s="75"/>
      <c r="I177" s="76"/>
      <c r="J177" s="77">
        <f t="shared" si="15"/>
        <v>0</v>
      </c>
      <c r="K177" s="101">
        <f t="shared" si="16"/>
        <v>0</v>
      </c>
      <c r="L177" s="75"/>
      <c r="M177" s="76"/>
      <c r="N177" s="77">
        <f t="shared" si="17"/>
        <v>0</v>
      </c>
      <c r="O177" s="101">
        <f t="shared" si="18"/>
        <v>0</v>
      </c>
      <c r="P177" s="75"/>
      <c r="Q177" s="76"/>
      <c r="R177" s="77">
        <f t="shared" si="19"/>
        <v>0</v>
      </c>
      <c r="S177" s="101">
        <f t="shared" si="20"/>
        <v>0</v>
      </c>
    </row>
    <row r="178" spans="2:19" ht="17.25" customHeight="1">
      <c r="B178" s="92">
        <v>158</v>
      </c>
      <c r="C178" s="96" t="s">
        <v>786</v>
      </c>
      <c r="D178" s="94">
        <v>1</v>
      </c>
      <c r="E178" s="75"/>
      <c r="F178" s="76"/>
      <c r="G178" s="77">
        <f t="shared" si="14"/>
        <v>0</v>
      </c>
      <c r="H178" s="75"/>
      <c r="I178" s="76"/>
      <c r="J178" s="77">
        <f t="shared" si="15"/>
        <v>0</v>
      </c>
      <c r="K178" s="101">
        <f t="shared" si="16"/>
        <v>0</v>
      </c>
      <c r="L178" s="75"/>
      <c r="M178" s="76"/>
      <c r="N178" s="77">
        <f t="shared" si="17"/>
        <v>0</v>
      </c>
      <c r="O178" s="101">
        <f t="shared" si="18"/>
        <v>0</v>
      </c>
      <c r="P178" s="75"/>
      <c r="Q178" s="76"/>
      <c r="R178" s="77">
        <f t="shared" si="19"/>
        <v>0</v>
      </c>
      <c r="S178" s="101">
        <f t="shared" si="20"/>
        <v>0</v>
      </c>
    </row>
    <row r="179" spans="2:19" ht="17.25" customHeight="1">
      <c r="B179" s="92">
        <v>159</v>
      </c>
      <c r="C179" s="93" t="s">
        <v>787</v>
      </c>
      <c r="D179" s="94">
        <v>1</v>
      </c>
      <c r="E179" s="75"/>
      <c r="F179" s="76"/>
      <c r="G179" s="77">
        <f t="shared" si="14"/>
        <v>0</v>
      </c>
      <c r="H179" s="75"/>
      <c r="I179" s="76"/>
      <c r="J179" s="77">
        <f t="shared" si="15"/>
        <v>0</v>
      </c>
      <c r="K179" s="101">
        <f t="shared" si="16"/>
        <v>0</v>
      </c>
      <c r="L179" s="75"/>
      <c r="M179" s="76"/>
      <c r="N179" s="77">
        <f t="shared" si="17"/>
        <v>0</v>
      </c>
      <c r="O179" s="101">
        <f t="shared" si="18"/>
        <v>0</v>
      </c>
      <c r="P179" s="75"/>
      <c r="Q179" s="76"/>
      <c r="R179" s="77">
        <f t="shared" si="19"/>
        <v>0</v>
      </c>
      <c r="S179" s="101">
        <f t="shared" si="20"/>
        <v>0</v>
      </c>
    </row>
    <row r="180" spans="2:19" ht="17.25" customHeight="1">
      <c r="B180" s="92">
        <v>160</v>
      </c>
      <c r="C180" s="93" t="s">
        <v>788</v>
      </c>
      <c r="D180" s="94">
        <v>1</v>
      </c>
      <c r="E180" s="75"/>
      <c r="F180" s="76"/>
      <c r="G180" s="77">
        <f t="shared" si="14"/>
        <v>0</v>
      </c>
      <c r="H180" s="75"/>
      <c r="I180" s="76"/>
      <c r="J180" s="77">
        <f t="shared" si="15"/>
        <v>0</v>
      </c>
      <c r="K180" s="101">
        <f t="shared" si="16"/>
        <v>0</v>
      </c>
      <c r="L180" s="75"/>
      <c r="M180" s="76"/>
      <c r="N180" s="77">
        <f t="shared" si="17"/>
        <v>0</v>
      </c>
      <c r="O180" s="101">
        <f t="shared" si="18"/>
        <v>0</v>
      </c>
      <c r="P180" s="75"/>
      <c r="Q180" s="76"/>
      <c r="R180" s="77">
        <f t="shared" si="19"/>
        <v>0</v>
      </c>
      <c r="S180" s="101">
        <f t="shared" si="20"/>
        <v>0</v>
      </c>
    </row>
    <row r="181" spans="2:19" ht="17.25" customHeight="1">
      <c r="B181" s="92">
        <v>161</v>
      </c>
      <c r="C181" s="93" t="s">
        <v>789</v>
      </c>
      <c r="D181" s="94">
        <v>1</v>
      </c>
      <c r="E181" s="75"/>
      <c r="F181" s="76"/>
      <c r="G181" s="77">
        <f t="shared" si="14"/>
        <v>0</v>
      </c>
      <c r="H181" s="75"/>
      <c r="I181" s="76"/>
      <c r="J181" s="77">
        <f t="shared" si="15"/>
        <v>0</v>
      </c>
      <c r="K181" s="101">
        <f t="shared" si="16"/>
        <v>0</v>
      </c>
      <c r="L181" s="75"/>
      <c r="M181" s="76"/>
      <c r="N181" s="77">
        <f t="shared" si="17"/>
        <v>0</v>
      </c>
      <c r="O181" s="101">
        <f t="shared" si="18"/>
        <v>0</v>
      </c>
      <c r="P181" s="75"/>
      <c r="Q181" s="76"/>
      <c r="R181" s="77">
        <f t="shared" si="19"/>
        <v>0</v>
      </c>
      <c r="S181" s="101">
        <f t="shared" si="20"/>
        <v>0</v>
      </c>
    </row>
    <row r="182" spans="2:19" ht="17.25" customHeight="1">
      <c r="B182" s="92">
        <v>162</v>
      </c>
      <c r="C182" s="93" t="s">
        <v>790</v>
      </c>
      <c r="D182" s="94">
        <v>1</v>
      </c>
      <c r="E182" s="75"/>
      <c r="F182" s="76"/>
      <c r="G182" s="77">
        <f t="shared" si="14"/>
        <v>0</v>
      </c>
      <c r="H182" s="75"/>
      <c r="I182" s="76"/>
      <c r="J182" s="77">
        <f t="shared" si="15"/>
        <v>0</v>
      </c>
      <c r="K182" s="101">
        <f t="shared" si="16"/>
        <v>0</v>
      </c>
      <c r="L182" s="75"/>
      <c r="M182" s="76"/>
      <c r="N182" s="77">
        <f t="shared" si="17"/>
        <v>0</v>
      </c>
      <c r="O182" s="101">
        <f t="shared" si="18"/>
        <v>0</v>
      </c>
      <c r="P182" s="75"/>
      <c r="Q182" s="76"/>
      <c r="R182" s="77">
        <f t="shared" si="19"/>
        <v>0</v>
      </c>
      <c r="S182" s="101">
        <f t="shared" si="20"/>
        <v>0</v>
      </c>
    </row>
    <row r="183" spans="2:19" ht="17.25" customHeight="1">
      <c r="B183" s="92">
        <v>163</v>
      </c>
      <c r="C183" s="93" t="s">
        <v>791</v>
      </c>
      <c r="D183" s="94">
        <v>1</v>
      </c>
      <c r="E183" s="75"/>
      <c r="F183" s="76"/>
      <c r="G183" s="77">
        <f t="shared" si="14"/>
        <v>0</v>
      </c>
      <c r="H183" s="75"/>
      <c r="I183" s="76"/>
      <c r="J183" s="77">
        <f t="shared" si="15"/>
        <v>0</v>
      </c>
      <c r="K183" s="101">
        <f t="shared" si="16"/>
        <v>0</v>
      </c>
      <c r="L183" s="75"/>
      <c r="M183" s="76"/>
      <c r="N183" s="77">
        <f t="shared" si="17"/>
        <v>0</v>
      </c>
      <c r="O183" s="101">
        <f t="shared" si="18"/>
        <v>0</v>
      </c>
      <c r="P183" s="75"/>
      <c r="Q183" s="76"/>
      <c r="R183" s="77">
        <f t="shared" si="19"/>
        <v>0</v>
      </c>
      <c r="S183" s="101">
        <f t="shared" si="20"/>
        <v>0</v>
      </c>
    </row>
    <row r="184" spans="2:19" ht="17.25" customHeight="1">
      <c r="B184" s="92">
        <v>164</v>
      </c>
      <c r="C184" s="93" t="s">
        <v>792</v>
      </c>
      <c r="D184" s="94">
        <v>1</v>
      </c>
      <c r="E184" s="75"/>
      <c r="F184" s="76"/>
      <c r="G184" s="77">
        <f t="shared" si="14"/>
        <v>0</v>
      </c>
      <c r="H184" s="75"/>
      <c r="I184" s="76"/>
      <c r="J184" s="77">
        <f t="shared" si="15"/>
        <v>0</v>
      </c>
      <c r="K184" s="101">
        <f t="shared" si="16"/>
        <v>0</v>
      </c>
      <c r="L184" s="75"/>
      <c r="M184" s="76"/>
      <c r="N184" s="77">
        <f t="shared" si="17"/>
        <v>0</v>
      </c>
      <c r="O184" s="101">
        <f t="shared" si="18"/>
        <v>0</v>
      </c>
      <c r="P184" s="75"/>
      <c r="Q184" s="76"/>
      <c r="R184" s="77">
        <f t="shared" si="19"/>
        <v>0</v>
      </c>
      <c r="S184" s="101">
        <f t="shared" si="20"/>
        <v>0</v>
      </c>
    </row>
    <row r="185" spans="2:19" ht="17.25" customHeight="1">
      <c r="B185" s="92">
        <v>165</v>
      </c>
      <c r="C185" s="93" t="s">
        <v>793</v>
      </c>
      <c r="D185" s="94">
        <v>1</v>
      </c>
      <c r="E185" s="75"/>
      <c r="F185" s="76"/>
      <c r="G185" s="77">
        <f t="shared" si="14"/>
        <v>0</v>
      </c>
      <c r="H185" s="75"/>
      <c r="I185" s="76"/>
      <c r="J185" s="77">
        <f t="shared" si="15"/>
        <v>0</v>
      </c>
      <c r="K185" s="101">
        <f t="shared" si="16"/>
        <v>0</v>
      </c>
      <c r="L185" s="75"/>
      <c r="M185" s="76"/>
      <c r="N185" s="77">
        <f t="shared" si="17"/>
        <v>0</v>
      </c>
      <c r="O185" s="101">
        <f t="shared" si="18"/>
        <v>0</v>
      </c>
      <c r="P185" s="75"/>
      <c r="Q185" s="76"/>
      <c r="R185" s="77">
        <f t="shared" si="19"/>
        <v>0</v>
      </c>
      <c r="S185" s="101">
        <f t="shared" si="20"/>
        <v>0</v>
      </c>
    </row>
    <row r="186" spans="2:19" ht="17.25" customHeight="1">
      <c r="B186" s="92">
        <v>166</v>
      </c>
      <c r="C186" s="93" t="s">
        <v>794</v>
      </c>
      <c r="D186" s="94">
        <v>1</v>
      </c>
      <c r="E186" s="75"/>
      <c r="F186" s="76"/>
      <c r="G186" s="77">
        <f t="shared" si="14"/>
        <v>0</v>
      </c>
      <c r="H186" s="75"/>
      <c r="I186" s="76"/>
      <c r="J186" s="77">
        <f t="shared" si="15"/>
        <v>0</v>
      </c>
      <c r="K186" s="101">
        <f t="shared" si="16"/>
        <v>0</v>
      </c>
      <c r="L186" s="75"/>
      <c r="M186" s="76"/>
      <c r="N186" s="77">
        <f t="shared" si="17"/>
        <v>0</v>
      </c>
      <c r="O186" s="101">
        <f t="shared" si="18"/>
        <v>0</v>
      </c>
      <c r="P186" s="75"/>
      <c r="Q186" s="76"/>
      <c r="R186" s="77">
        <f t="shared" si="19"/>
        <v>0</v>
      </c>
      <c r="S186" s="101">
        <f t="shared" si="20"/>
        <v>0</v>
      </c>
    </row>
    <row r="187" spans="2:19" ht="17.25" customHeight="1">
      <c r="B187" s="92">
        <v>167</v>
      </c>
      <c r="C187" s="93" t="s">
        <v>795</v>
      </c>
      <c r="D187" s="94">
        <v>1</v>
      </c>
      <c r="E187" s="75"/>
      <c r="F187" s="76"/>
      <c r="G187" s="77">
        <f t="shared" si="14"/>
        <v>0</v>
      </c>
      <c r="H187" s="75"/>
      <c r="I187" s="76"/>
      <c r="J187" s="77">
        <f t="shared" si="15"/>
        <v>0</v>
      </c>
      <c r="K187" s="101">
        <f t="shared" si="16"/>
        <v>0</v>
      </c>
      <c r="L187" s="75"/>
      <c r="M187" s="76"/>
      <c r="N187" s="77">
        <f t="shared" si="17"/>
        <v>0</v>
      </c>
      <c r="O187" s="101">
        <f t="shared" si="18"/>
        <v>0</v>
      </c>
      <c r="P187" s="75"/>
      <c r="Q187" s="76"/>
      <c r="R187" s="77">
        <f t="shared" si="19"/>
        <v>0</v>
      </c>
      <c r="S187" s="101">
        <f t="shared" si="20"/>
        <v>0</v>
      </c>
    </row>
    <row r="188" spans="2:19" ht="17.25" customHeight="1">
      <c r="B188" s="92">
        <v>168</v>
      </c>
      <c r="C188" s="93" t="s">
        <v>796</v>
      </c>
      <c r="D188" s="94">
        <v>1</v>
      </c>
      <c r="E188" s="75"/>
      <c r="F188" s="76"/>
      <c r="G188" s="77">
        <f t="shared" si="14"/>
        <v>0</v>
      </c>
      <c r="H188" s="75"/>
      <c r="I188" s="76"/>
      <c r="J188" s="77">
        <f t="shared" si="15"/>
        <v>0</v>
      </c>
      <c r="K188" s="101">
        <f t="shared" si="16"/>
        <v>0</v>
      </c>
      <c r="L188" s="75"/>
      <c r="M188" s="76"/>
      <c r="N188" s="77">
        <f t="shared" si="17"/>
        <v>0</v>
      </c>
      <c r="O188" s="101">
        <f t="shared" si="18"/>
        <v>0</v>
      </c>
      <c r="P188" s="75"/>
      <c r="Q188" s="76"/>
      <c r="R188" s="77">
        <f t="shared" si="19"/>
        <v>0</v>
      </c>
      <c r="S188" s="101">
        <f t="shared" si="20"/>
        <v>0</v>
      </c>
    </row>
    <row r="189" spans="2:19" ht="17.25" customHeight="1">
      <c r="B189" s="92">
        <v>169</v>
      </c>
      <c r="C189" s="93" t="s">
        <v>797</v>
      </c>
      <c r="D189" s="94">
        <v>1</v>
      </c>
      <c r="E189" s="75"/>
      <c r="F189" s="76"/>
      <c r="G189" s="77">
        <f t="shared" si="14"/>
        <v>0</v>
      </c>
      <c r="H189" s="75"/>
      <c r="I189" s="76"/>
      <c r="J189" s="77">
        <f t="shared" si="15"/>
        <v>0</v>
      </c>
      <c r="K189" s="101">
        <f t="shared" si="16"/>
        <v>0</v>
      </c>
      <c r="L189" s="75"/>
      <c r="M189" s="76"/>
      <c r="N189" s="77">
        <f t="shared" si="17"/>
        <v>0</v>
      </c>
      <c r="O189" s="101">
        <f t="shared" si="18"/>
        <v>0</v>
      </c>
      <c r="P189" s="75"/>
      <c r="Q189" s="76"/>
      <c r="R189" s="77">
        <f t="shared" si="19"/>
        <v>0</v>
      </c>
      <c r="S189" s="101">
        <f t="shared" si="20"/>
        <v>0</v>
      </c>
    </row>
    <row r="190" spans="2:19" ht="17.25" customHeight="1">
      <c r="B190" s="92">
        <v>170</v>
      </c>
      <c r="C190" s="93" t="s">
        <v>798</v>
      </c>
      <c r="D190" s="94">
        <v>1</v>
      </c>
      <c r="E190" s="75"/>
      <c r="F190" s="76"/>
      <c r="G190" s="77">
        <f t="shared" si="14"/>
        <v>0</v>
      </c>
      <c r="H190" s="75"/>
      <c r="I190" s="76"/>
      <c r="J190" s="77">
        <f t="shared" si="15"/>
        <v>0</v>
      </c>
      <c r="K190" s="101">
        <f t="shared" si="16"/>
        <v>0</v>
      </c>
      <c r="L190" s="75"/>
      <c r="M190" s="76"/>
      <c r="N190" s="77">
        <f t="shared" si="17"/>
        <v>0</v>
      </c>
      <c r="O190" s="101">
        <f t="shared" si="18"/>
        <v>0</v>
      </c>
      <c r="P190" s="75"/>
      <c r="Q190" s="76"/>
      <c r="R190" s="77">
        <f t="shared" si="19"/>
        <v>0</v>
      </c>
      <c r="S190" s="101">
        <f t="shared" si="20"/>
        <v>0</v>
      </c>
    </row>
    <row r="191" spans="2:19" ht="17.25" customHeight="1">
      <c r="B191" s="92">
        <v>171</v>
      </c>
      <c r="C191" s="93" t="s">
        <v>799</v>
      </c>
      <c r="D191" s="94">
        <v>1</v>
      </c>
      <c r="E191" s="75"/>
      <c r="F191" s="76"/>
      <c r="G191" s="77">
        <f t="shared" si="14"/>
        <v>0</v>
      </c>
      <c r="H191" s="75"/>
      <c r="I191" s="76"/>
      <c r="J191" s="77">
        <f t="shared" si="15"/>
        <v>0</v>
      </c>
      <c r="K191" s="101">
        <f t="shared" si="16"/>
        <v>0</v>
      </c>
      <c r="L191" s="75"/>
      <c r="M191" s="76"/>
      <c r="N191" s="77">
        <f t="shared" si="17"/>
        <v>0</v>
      </c>
      <c r="O191" s="101">
        <f t="shared" si="18"/>
        <v>0</v>
      </c>
      <c r="P191" s="75"/>
      <c r="Q191" s="76"/>
      <c r="R191" s="77">
        <f t="shared" si="19"/>
        <v>0</v>
      </c>
      <c r="S191" s="101">
        <f t="shared" si="20"/>
        <v>0</v>
      </c>
    </row>
    <row r="192" spans="2:19" ht="17.25" customHeight="1">
      <c r="B192" s="92">
        <v>172</v>
      </c>
      <c r="C192" s="93" t="s">
        <v>800</v>
      </c>
      <c r="D192" s="94">
        <v>1</v>
      </c>
      <c r="E192" s="75"/>
      <c r="F192" s="76"/>
      <c r="G192" s="77">
        <f t="shared" si="14"/>
        <v>0</v>
      </c>
      <c r="H192" s="75"/>
      <c r="I192" s="76"/>
      <c r="J192" s="77">
        <f t="shared" si="15"/>
        <v>0</v>
      </c>
      <c r="K192" s="101">
        <f t="shared" si="16"/>
        <v>0</v>
      </c>
      <c r="L192" s="75"/>
      <c r="M192" s="76"/>
      <c r="N192" s="77">
        <f t="shared" si="17"/>
        <v>0</v>
      </c>
      <c r="O192" s="101">
        <f t="shared" si="18"/>
        <v>0</v>
      </c>
      <c r="P192" s="75"/>
      <c r="Q192" s="76"/>
      <c r="R192" s="77">
        <f t="shared" si="19"/>
        <v>0</v>
      </c>
      <c r="S192" s="101">
        <f t="shared" si="20"/>
        <v>0</v>
      </c>
    </row>
    <row r="193" spans="2:19" ht="17.25" customHeight="1">
      <c r="B193" s="92">
        <v>173</v>
      </c>
      <c r="C193" s="93" t="s">
        <v>801</v>
      </c>
      <c r="D193" s="94">
        <v>1</v>
      </c>
      <c r="E193" s="75"/>
      <c r="F193" s="76"/>
      <c r="G193" s="77">
        <f t="shared" si="14"/>
        <v>0</v>
      </c>
      <c r="H193" s="75"/>
      <c r="I193" s="76"/>
      <c r="J193" s="77">
        <f t="shared" si="15"/>
        <v>0</v>
      </c>
      <c r="K193" s="101">
        <f t="shared" si="16"/>
        <v>0</v>
      </c>
      <c r="L193" s="75"/>
      <c r="M193" s="76"/>
      <c r="N193" s="77">
        <f t="shared" si="17"/>
        <v>0</v>
      </c>
      <c r="O193" s="101">
        <f t="shared" si="18"/>
        <v>0</v>
      </c>
      <c r="P193" s="75"/>
      <c r="Q193" s="76"/>
      <c r="R193" s="77">
        <f t="shared" si="19"/>
        <v>0</v>
      </c>
      <c r="S193" s="101">
        <f t="shared" si="20"/>
        <v>0</v>
      </c>
    </row>
    <row r="194" spans="2:19" ht="17.25" customHeight="1">
      <c r="B194" s="92">
        <v>174</v>
      </c>
      <c r="C194" s="93" t="s">
        <v>802</v>
      </c>
      <c r="D194" s="94">
        <v>1</v>
      </c>
      <c r="E194" s="75"/>
      <c r="F194" s="76"/>
      <c r="G194" s="77">
        <f t="shared" si="14"/>
        <v>0</v>
      </c>
      <c r="H194" s="75"/>
      <c r="I194" s="76"/>
      <c r="J194" s="77">
        <f t="shared" si="15"/>
        <v>0</v>
      </c>
      <c r="K194" s="101">
        <f t="shared" si="16"/>
        <v>0</v>
      </c>
      <c r="L194" s="75"/>
      <c r="M194" s="76"/>
      <c r="N194" s="77">
        <f t="shared" si="17"/>
        <v>0</v>
      </c>
      <c r="O194" s="101">
        <f t="shared" si="18"/>
        <v>0</v>
      </c>
      <c r="P194" s="75"/>
      <c r="Q194" s="76"/>
      <c r="R194" s="77">
        <f t="shared" si="19"/>
        <v>0</v>
      </c>
      <c r="S194" s="101">
        <f t="shared" si="20"/>
        <v>0</v>
      </c>
    </row>
    <row r="195" spans="2:19" ht="17.25" customHeight="1">
      <c r="B195" s="92">
        <v>175</v>
      </c>
      <c r="C195" s="93" t="s">
        <v>803</v>
      </c>
      <c r="D195" s="94">
        <v>1</v>
      </c>
      <c r="E195" s="75"/>
      <c r="F195" s="76"/>
      <c r="G195" s="77">
        <f t="shared" si="14"/>
        <v>0</v>
      </c>
      <c r="H195" s="75"/>
      <c r="I195" s="76"/>
      <c r="J195" s="77">
        <f t="shared" si="15"/>
        <v>0</v>
      </c>
      <c r="K195" s="101">
        <f t="shared" si="16"/>
        <v>0</v>
      </c>
      <c r="L195" s="75"/>
      <c r="M195" s="76"/>
      <c r="N195" s="77">
        <f t="shared" si="17"/>
        <v>0</v>
      </c>
      <c r="O195" s="101">
        <f t="shared" si="18"/>
        <v>0</v>
      </c>
      <c r="P195" s="75"/>
      <c r="Q195" s="76"/>
      <c r="R195" s="77">
        <f t="shared" si="19"/>
        <v>0</v>
      </c>
      <c r="S195" s="101">
        <f t="shared" si="20"/>
        <v>0</v>
      </c>
    </row>
    <row r="196" spans="2:19" ht="17.25" customHeight="1">
      <c r="B196" s="92">
        <v>176</v>
      </c>
      <c r="C196" s="93" t="s">
        <v>804</v>
      </c>
      <c r="D196" s="94">
        <v>1</v>
      </c>
      <c r="E196" s="75"/>
      <c r="F196" s="76"/>
      <c r="G196" s="77">
        <f t="shared" si="14"/>
        <v>0</v>
      </c>
      <c r="H196" s="75"/>
      <c r="I196" s="76"/>
      <c r="J196" s="77">
        <f t="shared" si="15"/>
        <v>0</v>
      </c>
      <c r="K196" s="101">
        <f t="shared" si="16"/>
        <v>0</v>
      </c>
      <c r="L196" s="75"/>
      <c r="M196" s="76"/>
      <c r="N196" s="77">
        <f t="shared" si="17"/>
        <v>0</v>
      </c>
      <c r="O196" s="101">
        <f t="shared" si="18"/>
        <v>0</v>
      </c>
      <c r="P196" s="75"/>
      <c r="Q196" s="76"/>
      <c r="R196" s="77">
        <f t="shared" si="19"/>
        <v>0</v>
      </c>
      <c r="S196" s="101">
        <f t="shared" si="20"/>
        <v>0</v>
      </c>
    </row>
    <row r="197" spans="2:19" ht="17.25" customHeight="1">
      <c r="B197" s="92">
        <v>177</v>
      </c>
      <c r="C197" s="93" t="s">
        <v>805</v>
      </c>
      <c r="D197" s="94">
        <v>1</v>
      </c>
      <c r="E197" s="75"/>
      <c r="F197" s="76"/>
      <c r="G197" s="77">
        <f t="shared" si="14"/>
        <v>0</v>
      </c>
      <c r="H197" s="75"/>
      <c r="I197" s="76"/>
      <c r="J197" s="77">
        <f t="shared" si="15"/>
        <v>0</v>
      </c>
      <c r="K197" s="101">
        <f t="shared" si="16"/>
        <v>0</v>
      </c>
      <c r="L197" s="75"/>
      <c r="M197" s="76"/>
      <c r="N197" s="77">
        <f t="shared" si="17"/>
        <v>0</v>
      </c>
      <c r="O197" s="101">
        <f t="shared" si="18"/>
        <v>0</v>
      </c>
      <c r="P197" s="75"/>
      <c r="Q197" s="76"/>
      <c r="R197" s="77">
        <f t="shared" si="19"/>
        <v>0</v>
      </c>
      <c r="S197" s="101">
        <f t="shared" si="20"/>
        <v>0</v>
      </c>
    </row>
    <row r="198" spans="2:19" ht="17.25" customHeight="1">
      <c r="B198" s="92">
        <v>178</v>
      </c>
      <c r="C198" s="93" t="s">
        <v>806</v>
      </c>
      <c r="D198" s="94">
        <v>1</v>
      </c>
      <c r="E198" s="75"/>
      <c r="F198" s="76"/>
      <c r="G198" s="77">
        <f t="shared" si="14"/>
        <v>0</v>
      </c>
      <c r="H198" s="75"/>
      <c r="I198" s="76"/>
      <c r="J198" s="77">
        <f t="shared" si="15"/>
        <v>0</v>
      </c>
      <c r="K198" s="101">
        <f t="shared" si="16"/>
        <v>0</v>
      </c>
      <c r="L198" s="75"/>
      <c r="M198" s="76"/>
      <c r="N198" s="77">
        <f t="shared" si="17"/>
        <v>0</v>
      </c>
      <c r="O198" s="101">
        <f t="shared" si="18"/>
        <v>0</v>
      </c>
      <c r="P198" s="75"/>
      <c r="Q198" s="76"/>
      <c r="R198" s="77">
        <f t="shared" si="19"/>
        <v>0</v>
      </c>
      <c r="S198" s="101">
        <f t="shared" si="20"/>
        <v>0</v>
      </c>
    </row>
    <row r="199" spans="2:19" ht="17.25" customHeight="1">
      <c r="B199" s="92">
        <v>179</v>
      </c>
      <c r="C199" s="93" t="s">
        <v>807</v>
      </c>
      <c r="D199" s="94">
        <v>1</v>
      </c>
      <c r="E199" s="75"/>
      <c r="F199" s="76"/>
      <c r="G199" s="77">
        <f t="shared" si="14"/>
        <v>0</v>
      </c>
      <c r="H199" s="75"/>
      <c r="I199" s="76"/>
      <c r="J199" s="77">
        <f t="shared" si="15"/>
        <v>0</v>
      </c>
      <c r="K199" s="101">
        <f t="shared" si="16"/>
        <v>0</v>
      </c>
      <c r="L199" s="75"/>
      <c r="M199" s="76"/>
      <c r="N199" s="77">
        <f t="shared" si="17"/>
        <v>0</v>
      </c>
      <c r="O199" s="101">
        <f t="shared" si="18"/>
        <v>0</v>
      </c>
      <c r="P199" s="75"/>
      <c r="Q199" s="76"/>
      <c r="R199" s="77">
        <f t="shared" si="19"/>
        <v>0</v>
      </c>
      <c r="S199" s="101">
        <f t="shared" si="20"/>
        <v>0</v>
      </c>
    </row>
    <row r="200" spans="2:19" ht="17.25" customHeight="1">
      <c r="B200" s="92">
        <v>180</v>
      </c>
      <c r="C200" s="93" t="s">
        <v>808</v>
      </c>
      <c r="D200" s="94">
        <v>1</v>
      </c>
      <c r="E200" s="75"/>
      <c r="F200" s="76"/>
      <c r="G200" s="77">
        <f t="shared" si="14"/>
        <v>0</v>
      </c>
      <c r="H200" s="75"/>
      <c r="I200" s="76"/>
      <c r="J200" s="77">
        <f t="shared" si="15"/>
        <v>0</v>
      </c>
      <c r="K200" s="101">
        <f t="shared" si="16"/>
        <v>0</v>
      </c>
      <c r="L200" s="75"/>
      <c r="M200" s="76"/>
      <c r="N200" s="77">
        <f t="shared" si="17"/>
        <v>0</v>
      </c>
      <c r="O200" s="101">
        <f t="shared" si="18"/>
        <v>0</v>
      </c>
      <c r="P200" s="75"/>
      <c r="Q200" s="76"/>
      <c r="R200" s="77">
        <f t="shared" si="19"/>
        <v>0</v>
      </c>
      <c r="S200" s="101">
        <f t="shared" si="20"/>
        <v>0</v>
      </c>
    </row>
    <row r="201" spans="2:19" ht="17.25" customHeight="1">
      <c r="B201" s="92">
        <v>181</v>
      </c>
      <c r="C201" s="93" t="s">
        <v>809</v>
      </c>
      <c r="D201" s="94">
        <v>1</v>
      </c>
      <c r="E201" s="75"/>
      <c r="F201" s="76"/>
      <c r="G201" s="77">
        <f t="shared" si="14"/>
        <v>0</v>
      </c>
      <c r="H201" s="75"/>
      <c r="I201" s="76"/>
      <c r="J201" s="77">
        <f t="shared" si="15"/>
        <v>0</v>
      </c>
      <c r="K201" s="101">
        <f t="shared" si="16"/>
        <v>0</v>
      </c>
      <c r="L201" s="75"/>
      <c r="M201" s="76"/>
      <c r="N201" s="77">
        <f t="shared" si="17"/>
        <v>0</v>
      </c>
      <c r="O201" s="101">
        <f t="shared" si="18"/>
        <v>0</v>
      </c>
      <c r="P201" s="75"/>
      <c r="Q201" s="76"/>
      <c r="R201" s="77">
        <f t="shared" si="19"/>
        <v>0</v>
      </c>
      <c r="S201" s="101">
        <f t="shared" si="20"/>
        <v>0</v>
      </c>
    </row>
    <row r="202" spans="2:19" ht="17.25" customHeight="1">
      <c r="B202" s="92">
        <v>182</v>
      </c>
      <c r="C202" s="93" t="s">
        <v>810</v>
      </c>
      <c r="D202" s="94">
        <v>1</v>
      </c>
      <c r="E202" s="75"/>
      <c r="F202" s="76"/>
      <c r="G202" s="77">
        <f t="shared" si="14"/>
        <v>0</v>
      </c>
      <c r="H202" s="75"/>
      <c r="I202" s="76"/>
      <c r="J202" s="77">
        <f t="shared" si="15"/>
        <v>0</v>
      </c>
      <c r="K202" s="101">
        <f t="shared" si="16"/>
        <v>0</v>
      </c>
      <c r="L202" s="75"/>
      <c r="M202" s="76"/>
      <c r="N202" s="77">
        <f t="shared" si="17"/>
        <v>0</v>
      </c>
      <c r="O202" s="101">
        <f t="shared" si="18"/>
        <v>0</v>
      </c>
      <c r="P202" s="75"/>
      <c r="Q202" s="76"/>
      <c r="R202" s="77">
        <f t="shared" si="19"/>
        <v>0</v>
      </c>
      <c r="S202" s="101">
        <f t="shared" si="20"/>
        <v>0</v>
      </c>
    </row>
    <row r="203" spans="2:19" ht="17.25" customHeight="1">
      <c r="B203" s="92">
        <v>183</v>
      </c>
      <c r="C203" s="93" t="s">
        <v>811</v>
      </c>
      <c r="D203" s="94">
        <v>1</v>
      </c>
      <c r="E203" s="75"/>
      <c r="F203" s="76"/>
      <c r="G203" s="77">
        <f t="shared" si="14"/>
        <v>0</v>
      </c>
      <c r="H203" s="75"/>
      <c r="I203" s="76"/>
      <c r="J203" s="77">
        <f t="shared" si="15"/>
        <v>0</v>
      </c>
      <c r="K203" s="101">
        <f t="shared" si="16"/>
        <v>0</v>
      </c>
      <c r="L203" s="75"/>
      <c r="M203" s="76"/>
      <c r="N203" s="77">
        <f t="shared" si="17"/>
        <v>0</v>
      </c>
      <c r="O203" s="101">
        <f t="shared" si="18"/>
        <v>0</v>
      </c>
      <c r="P203" s="75"/>
      <c r="Q203" s="76"/>
      <c r="R203" s="77">
        <f t="shared" si="19"/>
        <v>0</v>
      </c>
      <c r="S203" s="101">
        <f t="shared" si="20"/>
        <v>0</v>
      </c>
    </row>
    <row r="204" spans="2:19" ht="17.25" customHeight="1">
      <c r="B204" s="92">
        <v>184</v>
      </c>
      <c r="C204" s="93" t="s">
        <v>812</v>
      </c>
      <c r="D204" s="94">
        <v>1</v>
      </c>
      <c r="E204" s="75"/>
      <c r="F204" s="76"/>
      <c r="G204" s="77">
        <f t="shared" si="14"/>
        <v>0</v>
      </c>
      <c r="H204" s="75"/>
      <c r="I204" s="76"/>
      <c r="J204" s="77">
        <f t="shared" si="15"/>
        <v>0</v>
      </c>
      <c r="K204" s="101">
        <f t="shared" si="16"/>
        <v>0</v>
      </c>
      <c r="L204" s="75"/>
      <c r="M204" s="76"/>
      <c r="N204" s="77">
        <f t="shared" si="17"/>
        <v>0</v>
      </c>
      <c r="O204" s="101">
        <f t="shared" si="18"/>
        <v>0</v>
      </c>
      <c r="P204" s="75"/>
      <c r="Q204" s="76"/>
      <c r="R204" s="77">
        <f t="shared" si="19"/>
        <v>0</v>
      </c>
      <c r="S204" s="101">
        <f t="shared" si="20"/>
        <v>0</v>
      </c>
    </row>
    <row r="205" spans="2:19" ht="17.25" customHeight="1">
      <c r="B205" s="92">
        <v>185</v>
      </c>
      <c r="C205" s="93" t="s">
        <v>813</v>
      </c>
      <c r="D205" s="94">
        <v>1</v>
      </c>
      <c r="E205" s="75"/>
      <c r="F205" s="76"/>
      <c r="G205" s="77">
        <f t="shared" si="14"/>
        <v>0</v>
      </c>
      <c r="H205" s="75"/>
      <c r="I205" s="76"/>
      <c r="J205" s="77">
        <f t="shared" si="15"/>
        <v>0</v>
      </c>
      <c r="K205" s="101">
        <f t="shared" si="16"/>
        <v>0</v>
      </c>
      <c r="L205" s="75"/>
      <c r="M205" s="76"/>
      <c r="N205" s="77">
        <f t="shared" si="17"/>
        <v>0</v>
      </c>
      <c r="O205" s="101">
        <f t="shared" si="18"/>
        <v>0</v>
      </c>
      <c r="P205" s="75"/>
      <c r="Q205" s="76"/>
      <c r="R205" s="77">
        <f t="shared" si="19"/>
        <v>0</v>
      </c>
      <c r="S205" s="101">
        <f t="shared" si="20"/>
        <v>0</v>
      </c>
    </row>
    <row r="206" spans="2:19" ht="17.25" customHeight="1">
      <c r="B206" s="92">
        <v>186</v>
      </c>
      <c r="C206" s="93" t="s">
        <v>814</v>
      </c>
      <c r="D206" s="94">
        <v>1</v>
      </c>
      <c r="E206" s="75"/>
      <c r="F206" s="76"/>
      <c r="G206" s="77">
        <f t="shared" si="14"/>
        <v>0</v>
      </c>
      <c r="H206" s="75"/>
      <c r="I206" s="76"/>
      <c r="J206" s="77">
        <f t="shared" si="15"/>
        <v>0</v>
      </c>
      <c r="K206" s="101">
        <f t="shared" si="16"/>
        <v>0</v>
      </c>
      <c r="L206" s="75"/>
      <c r="M206" s="76"/>
      <c r="N206" s="77">
        <f t="shared" si="17"/>
        <v>0</v>
      </c>
      <c r="O206" s="101">
        <f t="shared" si="18"/>
        <v>0</v>
      </c>
      <c r="P206" s="75"/>
      <c r="Q206" s="76"/>
      <c r="R206" s="77">
        <f t="shared" si="19"/>
        <v>0</v>
      </c>
      <c r="S206" s="101">
        <f t="shared" si="20"/>
        <v>0</v>
      </c>
    </row>
    <row r="207" spans="2:19" ht="17.25" customHeight="1">
      <c r="B207" s="92">
        <v>187</v>
      </c>
      <c r="C207" s="93" t="s">
        <v>815</v>
      </c>
      <c r="D207" s="94">
        <v>1</v>
      </c>
      <c r="E207" s="75"/>
      <c r="F207" s="76"/>
      <c r="G207" s="77">
        <f t="shared" si="14"/>
        <v>0</v>
      </c>
      <c r="H207" s="75"/>
      <c r="I207" s="76"/>
      <c r="J207" s="77">
        <f t="shared" si="15"/>
        <v>0</v>
      </c>
      <c r="K207" s="101">
        <f t="shared" si="16"/>
        <v>0</v>
      </c>
      <c r="L207" s="75"/>
      <c r="M207" s="76"/>
      <c r="N207" s="77">
        <f t="shared" si="17"/>
        <v>0</v>
      </c>
      <c r="O207" s="101">
        <f t="shared" si="18"/>
        <v>0</v>
      </c>
      <c r="P207" s="75"/>
      <c r="Q207" s="76"/>
      <c r="R207" s="77">
        <f t="shared" si="19"/>
        <v>0</v>
      </c>
      <c r="S207" s="101">
        <f t="shared" si="20"/>
        <v>0</v>
      </c>
    </row>
    <row r="208" spans="2:19" ht="17.25" customHeight="1">
      <c r="B208" s="92">
        <v>188</v>
      </c>
      <c r="C208" s="93" t="s">
        <v>816</v>
      </c>
      <c r="D208" s="94">
        <v>1</v>
      </c>
      <c r="E208" s="75"/>
      <c r="F208" s="76"/>
      <c r="G208" s="77">
        <f t="shared" si="14"/>
        <v>0</v>
      </c>
      <c r="H208" s="75"/>
      <c r="I208" s="76"/>
      <c r="J208" s="77">
        <f t="shared" si="15"/>
        <v>0</v>
      </c>
      <c r="K208" s="101">
        <f t="shared" si="16"/>
        <v>0</v>
      </c>
      <c r="L208" s="75"/>
      <c r="M208" s="76"/>
      <c r="N208" s="77">
        <f t="shared" si="17"/>
        <v>0</v>
      </c>
      <c r="O208" s="101">
        <f t="shared" si="18"/>
        <v>0</v>
      </c>
      <c r="P208" s="75"/>
      <c r="Q208" s="76"/>
      <c r="R208" s="77">
        <f t="shared" si="19"/>
        <v>0</v>
      </c>
      <c r="S208" s="101">
        <f t="shared" si="20"/>
        <v>0</v>
      </c>
    </row>
    <row r="209" spans="2:19" ht="17.25" customHeight="1">
      <c r="B209" s="92">
        <v>189</v>
      </c>
      <c r="C209" s="93" t="s">
        <v>817</v>
      </c>
      <c r="D209" s="94">
        <v>1</v>
      </c>
      <c r="E209" s="75"/>
      <c r="F209" s="76"/>
      <c r="G209" s="77">
        <f t="shared" si="14"/>
        <v>0</v>
      </c>
      <c r="H209" s="75"/>
      <c r="I209" s="76"/>
      <c r="J209" s="77">
        <f t="shared" si="15"/>
        <v>0</v>
      </c>
      <c r="K209" s="101">
        <f t="shared" si="16"/>
        <v>0</v>
      </c>
      <c r="L209" s="75"/>
      <c r="M209" s="76"/>
      <c r="N209" s="77">
        <f t="shared" si="17"/>
        <v>0</v>
      </c>
      <c r="O209" s="101">
        <f t="shared" si="18"/>
        <v>0</v>
      </c>
      <c r="P209" s="75"/>
      <c r="Q209" s="76"/>
      <c r="R209" s="77">
        <f t="shared" si="19"/>
        <v>0</v>
      </c>
      <c r="S209" s="101">
        <f t="shared" si="20"/>
        <v>0</v>
      </c>
    </row>
    <row r="210" spans="2:19" ht="17.25" customHeight="1">
      <c r="B210" s="92">
        <v>190</v>
      </c>
      <c r="C210" s="93" t="s">
        <v>818</v>
      </c>
      <c r="D210" s="94">
        <v>1</v>
      </c>
      <c r="E210" s="75"/>
      <c r="F210" s="76"/>
      <c r="G210" s="77">
        <f t="shared" si="14"/>
        <v>0</v>
      </c>
      <c r="H210" s="75"/>
      <c r="I210" s="76"/>
      <c r="J210" s="77">
        <f t="shared" si="15"/>
        <v>0</v>
      </c>
      <c r="K210" s="101">
        <f t="shared" si="16"/>
        <v>0</v>
      </c>
      <c r="L210" s="75"/>
      <c r="M210" s="76"/>
      <c r="N210" s="77">
        <f t="shared" si="17"/>
        <v>0</v>
      </c>
      <c r="O210" s="101">
        <f t="shared" si="18"/>
        <v>0</v>
      </c>
      <c r="P210" s="75"/>
      <c r="Q210" s="76"/>
      <c r="R210" s="77">
        <f t="shared" si="19"/>
        <v>0</v>
      </c>
      <c r="S210" s="101">
        <f t="shared" si="20"/>
        <v>0</v>
      </c>
    </row>
    <row r="211" spans="2:19" ht="17.25" customHeight="1">
      <c r="B211" s="92">
        <v>191</v>
      </c>
      <c r="C211" s="93" t="s">
        <v>819</v>
      </c>
      <c r="D211" s="94">
        <v>1</v>
      </c>
      <c r="E211" s="75"/>
      <c r="F211" s="76"/>
      <c r="G211" s="77">
        <f t="shared" si="14"/>
        <v>0</v>
      </c>
      <c r="H211" s="75"/>
      <c r="I211" s="76"/>
      <c r="J211" s="77">
        <f t="shared" si="15"/>
        <v>0</v>
      </c>
      <c r="K211" s="101">
        <f t="shared" si="16"/>
        <v>0</v>
      </c>
      <c r="L211" s="75"/>
      <c r="M211" s="76"/>
      <c r="N211" s="77">
        <f t="shared" si="17"/>
        <v>0</v>
      </c>
      <c r="O211" s="101">
        <f t="shared" si="18"/>
        <v>0</v>
      </c>
      <c r="P211" s="75"/>
      <c r="Q211" s="76"/>
      <c r="R211" s="77">
        <f t="shared" si="19"/>
        <v>0</v>
      </c>
      <c r="S211" s="101">
        <f t="shared" si="20"/>
        <v>0</v>
      </c>
    </row>
    <row r="212" spans="2:19" ht="17.25" customHeight="1">
      <c r="B212" s="92">
        <v>192</v>
      </c>
      <c r="C212" s="93" t="s">
        <v>820</v>
      </c>
      <c r="D212" s="94">
        <v>1</v>
      </c>
      <c r="E212" s="75"/>
      <c r="F212" s="76"/>
      <c r="G212" s="77">
        <f t="shared" si="14"/>
        <v>0</v>
      </c>
      <c r="H212" s="75"/>
      <c r="I212" s="76"/>
      <c r="J212" s="77">
        <f t="shared" si="15"/>
        <v>0</v>
      </c>
      <c r="K212" s="101">
        <f t="shared" si="16"/>
        <v>0</v>
      </c>
      <c r="L212" s="75"/>
      <c r="M212" s="76"/>
      <c r="N212" s="77">
        <f t="shared" si="17"/>
        <v>0</v>
      </c>
      <c r="O212" s="101">
        <f t="shared" si="18"/>
        <v>0</v>
      </c>
      <c r="P212" s="75"/>
      <c r="Q212" s="76"/>
      <c r="R212" s="77">
        <f t="shared" si="19"/>
        <v>0</v>
      </c>
      <c r="S212" s="101">
        <f t="shared" si="20"/>
        <v>0</v>
      </c>
    </row>
    <row r="213" spans="2:19" ht="17.25" customHeight="1">
      <c r="B213" s="92">
        <v>193</v>
      </c>
      <c r="C213" s="93" t="s">
        <v>821</v>
      </c>
      <c r="D213" s="94">
        <v>1</v>
      </c>
      <c r="E213" s="75"/>
      <c r="F213" s="76"/>
      <c r="G213" s="77">
        <f t="shared" si="14"/>
        <v>0</v>
      </c>
      <c r="H213" s="75"/>
      <c r="I213" s="76"/>
      <c r="J213" s="77">
        <f t="shared" si="15"/>
        <v>0</v>
      </c>
      <c r="K213" s="101">
        <f t="shared" si="16"/>
        <v>0</v>
      </c>
      <c r="L213" s="75"/>
      <c r="M213" s="76"/>
      <c r="N213" s="77">
        <f t="shared" si="17"/>
        <v>0</v>
      </c>
      <c r="O213" s="101">
        <f t="shared" si="18"/>
        <v>0</v>
      </c>
      <c r="P213" s="75"/>
      <c r="Q213" s="76"/>
      <c r="R213" s="77">
        <f t="shared" si="19"/>
        <v>0</v>
      </c>
      <c r="S213" s="101">
        <f t="shared" si="20"/>
        <v>0</v>
      </c>
    </row>
    <row r="214" spans="2:19" ht="17.25" customHeight="1">
      <c r="B214" s="92">
        <v>194</v>
      </c>
      <c r="C214" s="93" t="s">
        <v>822</v>
      </c>
      <c r="D214" s="94">
        <v>1</v>
      </c>
      <c r="E214" s="75"/>
      <c r="F214" s="76"/>
      <c r="G214" s="77">
        <f t="shared" ref="G214:G216" si="21">+ROUND(E214*(1+F214),0)</f>
        <v>0</v>
      </c>
      <c r="H214" s="75"/>
      <c r="I214" s="76"/>
      <c r="J214" s="77">
        <f t="shared" ref="J214:J216" si="22">+ROUND(H214*(1+I214),0)</f>
        <v>0</v>
      </c>
      <c r="K214" s="101">
        <f t="shared" ref="K214:K216" si="23">+J214+$G214</f>
        <v>0</v>
      </c>
      <c r="L214" s="75"/>
      <c r="M214" s="76"/>
      <c r="N214" s="77">
        <f t="shared" ref="N214:N216" si="24">+ROUND(L214*(1+M214),0)</f>
        <v>0</v>
      </c>
      <c r="O214" s="101">
        <f t="shared" ref="O214:O216" si="25">+N214+$G214</f>
        <v>0</v>
      </c>
      <c r="P214" s="75"/>
      <c r="Q214" s="76"/>
      <c r="R214" s="77">
        <f t="shared" ref="R214:R216" si="26">+ROUND(P214*(1+Q214),0)</f>
        <v>0</v>
      </c>
      <c r="S214" s="101">
        <f t="shared" ref="S214:S216" si="27">+R214+$G214</f>
        <v>0</v>
      </c>
    </row>
    <row r="215" spans="2:19" ht="17.25" customHeight="1">
      <c r="B215" s="92">
        <v>195</v>
      </c>
      <c r="C215" s="93" t="s">
        <v>823</v>
      </c>
      <c r="D215" s="94">
        <v>1</v>
      </c>
      <c r="E215" s="75"/>
      <c r="F215" s="76"/>
      <c r="G215" s="77">
        <f t="shared" si="21"/>
        <v>0</v>
      </c>
      <c r="H215" s="75"/>
      <c r="I215" s="76"/>
      <c r="J215" s="77">
        <f t="shared" si="22"/>
        <v>0</v>
      </c>
      <c r="K215" s="101">
        <f t="shared" si="23"/>
        <v>0</v>
      </c>
      <c r="L215" s="75"/>
      <c r="M215" s="76"/>
      <c r="N215" s="77">
        <f t="shared" si="24"/>
        <v>0</v>
      </c>
      <c r="O215" s="101">
        <f t="shared" si="25"/>
        <v>0</v>
      </c>
      <c r="P215" s="75"/>
      <c r="Q215" s="76"/>
      <c r="R215" s="77">
        <f t="shared" si="26"/>
        <v>0</v>
      </c>
      <c r="S215" s="101">
        <f t="shared" si="27"/>
        <v>0</v>
      </c>
    </row>
    <row r="216" spans="2:19" ht="17.25" customHeight="1">
      <c r="B216" s="92">
        <v>196</v>
      </c>
      <c r="C216" s="93" t="s">
        <v>824</v>
      </c>
      <c r="D216" s="94">
        <v>1</v>
      </c>
      <c r="E216" s="75"/>
      <c r="F216" s="76"/>
      <c r="G216" s="77">
        <f t="shared" si="21"/>
        <v>0</v>
      </c>
      <c r="H216" s="75"/>
      <c r="I216" s="76"/>
      <c r="J216" s="77">
        <f t="shared" si="22"/>
        <v>0</v>
      </c>
      <c r="K216" s="101">
        <f t="shared" si="23"/>
        <v>0</v>
      </c>
      <c r="L216" s="75"/>
      <c r="M216" s="76"/>
      <c r="N216" s="77">
        <f t="shared" si="24"/>
        <v>0</v>
      </c>
      <c r="O216" s="101">
        <f t="shared" si="25"/>
        <v>0</v>
      </c>
      <c r="P216" s="75"/>
      <c r="Q216" s="76"/>
      <c r="R216" s="77">
        <f t="shared" si="26"/>
        <v>0</v>
      </c>
      <c r="S216" s="101">
        <f t="shared" si="27"/>
        <v>0</v>
      </c>
    </row>
    <row r="217" spans="2:19" ht="17.25" customHeight="1">
      <c r="B217" s="79"/>
      <c r="C217" s="54"/>
      <c r="D217" s="80"/>
      <c r="E217" s="80"/>
      <c r="F217" s="80"/>
      <c r="G217" s="80"/>
      <c r="H217" s="80"/>
      <c r="I217" s="80"/>
      <c r="J217" s="80"/>
    </row>
    <row r="218" spans="2:19" ht="36" customHeight="1">
      <c r="B218" s="132" t="s">
        <v>839</v>
      </c>
      <c r="C218" s="132"/>
      <c r="D218" s="132"/>
      <c r="E218" s="132"/>
      <c r="F218" s="132"/>
      <c r="G218" s="132"/>
      <c r="H218" s="132"/>
      <c r="I218" s="132"/>
      <c r="J218" s="132"/>
      <c r="K218" s="132"/>
      <c r="L218" s="132"/>
      <c r="M218" s="132"/>
      <c r="N218" s="132"/>
      <c r="O218" s="132"/>
      <c r="P218" s="132"/>
      <c r="Q218" s="132"/>
      <c r="R218" s="132"/>
      <c r="S218" s="132"/>
    </row>
    <row r="219" spans="2:19" ht="23.25" customHeight="1">
      <c r="B219" s="128" t="s">
        <v>84</v>
      </c>
      <c r="C219" s="128"/>
      <c r="D219" s="128"/>
      <c r="E219" s="128"/>
      <c r="F219" s="128"/>
      <c r="G219" s="128"/>
      <c r="H219" s="128"/>
      <c r="I219" s="128"/>
      <c r="J219" s="128"/>
      <c r="K219" s="128"/>
      <c r="L219" s="128"/>
      <c r="M219" s="128"/>
      <c r="N219" s="128"/>
      <c r="O219" s="128"/>
      <c r="P219" s="128"/>
      <c r="Q219" s="128"/>
      <c r="R219" s="128"/>
      <c r="S219" s="128"/>
    </row>
    <row r="220" spans="2:19" ht="15" customHeight="1">
      <c r="B220" s="128" t="s">
        <v>85</v>
      </c>
      <c r="C220" s="128"/>
      <c r="D220" s="128"/>
      <c r="E220" s="128"/>
      <c r="F220" s="128"/>
      <c r="G220" s="128"/>
      <c r="H220" s="128"/>
      <c r="I220" s="128"/>
      <c r="J220" s="128"/>
      <c r="K220" s="128"/>
    </row>
    <row r="221" spans="2:19" ht="15" customHeight="1">
      <c r="B221" s="128" t="s">
        <v>86</v>
      </c>
      <c r="C221" s="128"/>
      <c r="D221" s="128"/>
      <c r="E221" s="128"/>
      <c r="F221" s="128"/>
      <c r="G221" s="128"/>
      <c r="H221" s="128"/>
      <c r="I221" s="128"/>
      <c r="J221" s="128"/>
      <c r="K221" s="128"/>
    </row>
    <row r="222" spans="2:19" ht="15">
      <c r="B222" s="128" t="s">
        <v>94</v>
      </c>
      <c r="C222" s="128"/>
      <c r="D222" s="128"/>
      <c r="E222" s="128"/>
      <c r="F222" s="128"/>
    </row>
    <row r="223" spans="2:19" ht="15" hidden="1"/>
    <row r="224" spans="2:19" ht="15" hidden="1"/>
    <row r="225" ht="15" hidden="1" customHeight="1"/>
    <row r="226" ht="15" hidden="1" customHeight="1"/>
    <row r="227" ht="15" hidden="1" customHeight="1"/>
    <row r="228" ht="15" hidden="1" customHeight="1"/>
    <row r="229" ht="15" hidden="1" customHeight="1"/>
    <row r="230" ht="15" hidden="1" customHeight="1"/>
    <row r="231" ht="15" hidden="1" customHeight="1"/>
    <row r="232" ht="15" hidden="1" customHeight="1"/>
    <row r="233" ht="15" hidden="1" customHeight="1"/>
    <row r="234" ht="15" hidden="1" customHeight="1"/>
    <row r="235" ht="15" hidden="1" customHeight="1"/>
    <row r="236" ht="15" hidden="1" customHeight="1"/>
    <row r="237" ht="15" hidden="1" customHeight="1"/>
    <row r="238" ht="15" hidden="1" customHeight="1"/>
    <row r="239" ht="15" hidden="1" customHeight="1"/>
    <row r="240" ht="15" hidden="1" customHeight="1"/>
    <row r="241" ht="15" hidden="1" customHeight="1"/>
    <row r="242" ht="15" hidden="1" customHeight="1"/>
    <row r="243" ht="15" hidden="1" customHeight="1"/>
    <row r="244" ht="15" hidden="1" customHeight="1"/>
    <row r="245" ht="15" hidden="1" customHeight="1"/>
    <row r="246" ht="15" hidden="1" customHeight="1"/>
    <row r="247" ht="15" hidden="1" customHeight="1"/>
    <row r="248" ht="15" hidden="1" customHeight="1"/>
    <row r="249" ht="15" hidden="1" customHeight="1"/>
    <row r="250" ht="15" hidden="1" customHeight="1"/>
    <row r="251" ht="15" hidden="1" customHeight="1"/>
    <row r="252" ht="15" hidden="1" customHeight="1"/>
    <row r="253" ht="15" hidden="1" customHeight="1"/>
    <row r="254" ht="15" hidden="1" customHeight="1"/>
    <row r="255" ht="15" hidden="1" customHeight="1"/>
    <row r="256" ht="15" hidden="1" customHeight="1"/>
    <row r="257" ht="15" hidden="1" customHeight="1"/>
    <row r="258" ht="15" hidden="1" customHeight="1"/>
    <row r="259" ht="15" hidden="1" customHeight="1"/>
    <row r="260" ht="15" hidden="1" customHeight="1"/>
    <row r="261" ht="15" hidden="1" customHeight="1"/>
    <row r="262" ht="15" hidden="1" customHeight="1"/>
    <row r="263" ht="15" hidden="1" customHeight="1"/>
    <row r="264" ht="15" hidden="1" customHeight="1"/>
    <row r="265" ht="15" hidden="1" customHeight="1"/>
    <row r="266" ht="15" hidden="1" customHeight="1"/>
    <row r="267" ht="15" hidden="1" customHeight="1"/>
    <row r="268" ht="15" hidden="1" customHeight="1"/>
    <row r="269" ht="15" hidden="1" customHeight="1"/>
    <row r="270" ht="15" hidden="1" customHeight="1"/>
    <row r="271" ht="15" hidden="1" customHeight="1"/>
    <row r="272" ht="15" hidden="1" customHeight="1"/>
    <row r="273" ht="15" hidden="1" customHeight="1"/>
    <row r="274" ht="15" hidden="1" customHeight="1"/>
    <row r="275" ht="15" hidden="1" customHeight="1"/>
    <row r="276" ht="15" hidden="1" customHeight="1"/>
    <row r="277" ht="15" hidden="1" customHeight="1"/>
    <row r="278" ht="15" hidden="1" customHeight="1"/>
    <row r="279" ht="15" hidden="1" customHeight="1"/>
    <row r="280" ht="15" hidden="1" customHeight="1"/>
    <row r="281" ht="15" hidden="1" customHeight="1"/>
    <row r="282" ht="15" hidden="1" customHeight="1"/>
    <row r="283" ht="15" hidden="1" customHeight="1"/>
    <row r="284" ht="15" hidden="1" customHeight="1"/>
    <row r="285" ht="15" hidden="1" customHeight="1"/>
    <row r="286" ht="15" hidden="1" customHeight="1"/>
    <row r="287" ht="15" hidden="1" customHeight="1"/>
    <row r="288" ht="15" hidden="1" customHeight="1"/>
    <row r="289" ht="15" hidden="1" customHeight="1"/>
    <row r="290" ht="15" hidden="1" customHeight="1"/>
    <row r="291" ht="15" hidden="1" customHeight="1"/>
    <row r="292" ht="15" hidden="1" customHeight="1"/>
    <row r="293" ht="15" hidden="1" customHeight="1"/>
    <row r="294" ht="15" hidden="1" customHeight="1"/>
    <row r="295" ht="15" hidden="1" customHeight="1"/>
    <row r="296" ht="15" hidden="1" customHeight="1"/>
  </sheetData>
  <mergeCells count="12">
    <mergeCell ref="B2:S8"/>
    <mergeCell ref="P10:S11"/>
    <mergeCell ref="B220:K220"/>
    <mergeCell ref="B221:K221"/>
    <mergeCell ref="B222:F222"/>
    <mergeCell ref="H19:K19"/>
    <mergeCell ref="L19:O19"/>
    <mergeCell ref="O10:O11"/>
    <mergeCell ref="B218:S218"/>
    <mergeCell ref="B219:S219"/>
    <mergeCell ref="P19:S19"/>
    <mergeCell ref="H18:S18"/>
  </mergeCells>
  <printOptions horizontalCentered="1"/>
  <pageMargins left="0.23622047244094491" right="0.23622047244094491" top="0.74803149606299213" bottom="0.74803149606299213" header="0.31496062992125984" footer="0.31496062992125984"/>
  <pageSetup scale="52" fitToHeight="8" orientation="landscape" r:id="rId1"/>
  <drawing r:id="rId2"/>
</worksheet>
</file>

<file path=xl/worksheets/sheet7.xml><?xml version="1.0" encoding="utf-8"?>
<worksheet xmlns="http://schemas.openxmlformats.org/spreadsheetml/2006/main" xmlns:r="http://schemas.openxmlformats.org/officeDocument/2006/relationships">
  <dimension ref="B2:G23"/>
  <sheetViews>
    <sheetView showGridLines="0" zoomScale="80" zoomScaleNormal="80" workbookViewId="0">
      <selection activeCell="A22" sqref="A22:J23"/>
    </sheetView>
  </sheetViews>
  <sheetFormatPr baseColWidth="10" defaultRowHeight="12.75"/>
  <cols>
    <col min="1" max="1" width="4" style="21" customWidth="1"/>
    <col min="2" max="2" width="47.42578125" style="21" customWidth="1"/>
    <col min="3" max="3" width="7.140625" style="21" bestFit="1" customWidth="1"/>
    <col min="4" max="4" width="11.42578125" style="21"/>
    <col min="5" max="5" width="21" style="22" customWidth="1"/>
    <col min="6" max="16384" width="11.42578125" style="21"/>
  </cols>
  <sheetData>
    <row r="2" spans="2:7" s="8" customFormat="1" ht="15" customHeight="1">
      <c r="B2" s="3"/>
      <c r="C2" s="4"/>
      <c r="D2" s="4"/>
      <c r="E2" s="5"/>
      <c r="F2" s="6"/>
      <c r="G2" s="7"/>
    </row>
    <row r="3" spans="2:7" s="8" customFormat="1" ht="15" customHeight="1">
      <c r="B3" s="9"/>
      <c r="C3" s="10"/>
      <c r="D3" s="10"/>
      <c r="E3" s="11"/>
      <c r="F3" s="12"/>
      <c r="G3" s="13"/>
    </row>
    <row r="4" spans="2:7" s="8" customFormat="1" ht="15.75" customHeight="1">
      <c r="B4" s="9"/>
      <c r="C4" s="10"/>
      <c r="D4" s="10"/>
      <c r="E4" s="11"/>
      <c r="F4" s="12"/>
      <c r="G4" s="13"/>
    </row>
    <row r="5" spans="2:7" s="8" customFormat="1" ht="15.75" customHeight="1">
      <c r="B5" s="9"/>
      <c r="C5" s="10"/>
      <c r="D5" s="10"/>
      <c r="E5" s="11"/>
      <c r="F5" s="12"/>
      <c r="G5" s="13"/>
    </row>
    <row r="6" spans="2:7" s="8" customFormat="1" ht="15.75" customHeight="1">
      <c r="B6" s="9"/>
      <c r="C6" s="10"/>
      <c r="D6" s="10"/>
      <c r="E6" s="11"/>
      <c r="G6" s="14"/>
    </row>
    <row r="7" spans="2:7" s="8" customFormat="1" ht="15.75" customHeight="1">
      <c r="B7" s="9"/>
      <c r="C7" s="10"/>
      <c r="D7" s="10"/>
      <c r="E7" s="11"/>
      <c r="G7" s="14"/>
    </row>
    <row r="8" spans="2:7" s="8" customFormat="1" ht="15.75" customHeight="1">
      <c r="B8" s="9"/>
      <c r="C8" s="10"/>
      <c r="D8" s="10"/>
      <c r="E8" s="11"/>
      <c r="G8" s="14"/>
    </row>
    <row r="9" spans="2:7" s="8" customFormat="1" ht="15.75" customHeight="1">
      <c r="B9" s="173" t="s">
        <v>0</v>
      </c>
      <c r="C9" s="174"/>
      <c r="D9" s="174"/>
      <c r="E9" s="174"/>
      <c r="F9" s="174"/>
      <c r="G9" s="175"/>
    </row>
    <row r="10" spans="2:7" s="8" customFormat="1" ht="15.75" customHeight="1">
      <c r="B10" s="176"/>
      <c r="C10" s="177"/>
      <c r="D10" s="177"/>
      <c r="E10" s="177"/>
      <c r="F10" s="177"/>
      <c r="G10" s="178"/>
    </row>
    <row r="11" spans="2:7" s="19" customFormat="1" ht="15.75" customHeight="1">
      <c r="B11" s="15"/>
      <c r="C11" s="15"/>
      <c r="D11" s="15"/>
      <c r="E11" s="16"/>
      <c r="F11" s="17"/>
      <c r="G11" s="18"/>
    </row>
    <row r="12" spans="2:7" s="19" customFormat="1" ht="34.5" customHeight="1">
      <c r="B12" s="179" t="s">
        <v>1</v>
      </c>
      <c r="C12" s="179"/>
      <c r="D12" s="179"/>
      <c r="E12" s="179"/>
      <c r="F12" s="179"/>
      <c r="G12" s="179"/>
    </row>
    <row r="14" spans="2:7">
      <c r="B14" s="20" t="s">
        <v>2</v>
      </c>
    </row>
    <row r="16" spans="2:7" ht="25.5">
      <c r="B16" s="180" t="s">
        <v>3</v>
      </c>
      <c r="C16" s="180"/>
      <c r="D16" s="23" t="s">
        <v>4</v>
      </c>
      <c r="E16" s="23" t="s">
        <v>5</v>
      </c>
    </row>
    <row r="17" spans="2:5" ht="22.5" customHeight="1">
      <c r="B17" s="170" t="s">
        <v>6</v>
      </c>
      <c r="C17" s="170"/>
      <c r="D17" s="24">
        <v>0.1</v>
      </c>
      <c r="E17" s="25" t="s">
        <v>7</v>
      </c>
    </row>
    <row r="18" spans="2:5" ht="28.5" customHeight="1">
      <c r="B18" s="170" t="s">
        <v>8</v>
      </c>
      <c r="C18" s="170"/>
      <c r="D18" s="24">
        <v>0.2</v>
      </c>
      <c r="E18" s="26" t="s">
        <v>9</v>
      </c>
    </row>
    <row r="19" spans="2:5" ht="29.25" customHeight="1">
      <c r="B19" s="170" t="s">
        <v>10</v>
      </c>
      <c r="C19" s="170"/>
      <c r="D19" s="24">
        <v>0.1</v>
      </c>
      <c r="E19" s="26" t="s">
        <v>11</v>
      </c>
    </row>
    <row r="20" spans="2:5" ht="25.5">
      <c r="B20" s="170" t="s">
        <v>12</v>
      </c>
      <c r="C20" s="170"/>
      <c r="D20" s="24">
        <v>0.2</v>
      </c>
      <c r="E20" s="26" t="s">
        <v>9</v>
      </c>
    </row>
    <row r="21" spans="2:5" ht="23.25" customHeight="1">
      <c r="B21" s="171" t="s">
        <v>13</v>
      </c>
      <c r="C21" s="172"/>
      <c r="D21" s="24">
        <v>0.1</v>
      </c>
      <c r="E21" s="25" t="s">
        <v>7</v>
      </c>
    </row>
    <row r="23" spans="2:5">
      <c r="B23" s="21" t="s">
        <v>90</v>
      </c>
    </row>
  </sheetData>
  <mergeCells count="8">
    <mergeCell ref="B20:C20"/>
    <mergeCell ref="B21:C21"/>
    <mergeCell ref="B9:G10"/>
    <mergeCell ref="B12:G12"/>
    <mergeCell ref="B16:C16"/>
    <mergeCell ref="B17:C17"/>
    <mergeCell ref="B18:C18"/>
    <mergeCell ref="B19:C1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pageSetUpPr fitToPage="1"/>
  </sheetPr>
  <dimension ref="A1:V77"/>
  <sheetViews>
    <sheetView showGridLines="0" zoomScaleNormal="100" workbookViewId="0">
      <selection activeCell="A22" sqref="A22:J23"/>
    </sheetView>
  </sheetViews>
  <sheetFormatPr baseColWidth="10" defaultColWidth="4.28515625" defaultRowHeight="11.25" customHeight="1"/>
  <cols>
    <col min="1" max="1" width="4.28515625" style="29"/>
    <col min="2" max="5" width="4.28515625" style="29" customWidth="1"/>
    <col min="6" max="6" width="6.85546875" style="29" customWidth="1"/>
    <col min="7" max="7" width="9" style="29" customWidth="1"/>
    <col min="8" max="8" width="16.5703125" style="29" customWidth="1"/>
    <col min="9" max="12" width="4.28515625" style="29" customWidth="1"/>
    <col min="13" max="13" width="4" style="29" customWidth="1"/>
    <col min="14" max="14" width="4.28515625" style="29" customWidth="1"/>
    <col min="15" max="15" width="1.140625" style="29" customWidth="1"/>
    <col min="16" max="16" width="8.28515625" style="29" customWidth="1"/>
    <col min="17" max="17" width="6.85546875" style="29" customWidth="1"/>
    <col min="18" max="18" width="7" style="29" customWidth="1"/>
    <col min="19" max="19" width="4.28515625" style="29"/>
    <col min="20" max="20" width="5.28515625" style="29" customWidth="1"/>
    <col min="21" max="21" width="16.140625" style="29" customWidth="1"/>
    <col min="22" max="22" width="19.140625" style="29" customWidth="1"/>
    <col min="23" max="257" width="4.28515625" style="29"/>
    <col min="258" max="270" width="4.28515625" style="29" customWidth="1"/>
    <col min="271" max="271" width="5.28515625" style="29" customWidth="1"/>
    <col min="272" max="513" width="4.28515625" style="29"/>
    <col min="514" max="526" width="4.28515625" style="29" customWidth="1"/>
    <col min="527" max="527" width="5.28515625" style="29" customWidth="1"/>
    <col min="528" max="769" width="4.28515625" style="29"/>
    <col min="770" max="782" width="4.28515625" style="29" customWidth="1"/>
    <col min="783" max="783" width="5.28515625" style="29" customWidth="1"/>
    <col min="784" max="1025" width="4.28515625" style="29"/>
    <col min="1026" max="1038" width="4.28515625" style="29" customWidth="1"/>
    <col min="1039" max="1039" width="5.28515625" style="29" customWidth="1"/>
    <col min="1040" max="1281" width="4.28515625" style="29"/>
    <col min="1282" max="1294" width="4.28515625" style="29" customWidth="1"/>
    <col min="1295" max="1295" width="5.28515625" style="29" customWidth="1"/>
    <col min="1296" max="1537" width="4.28515625" style="29"/>
    <col min="1538" max="1550" width="4.28515625" style="29" customWidth="1"/>
    <col min="1551" max="1551" width="5.28515625" style="29" customWidth="1"/>
    <col min="1552" max="1793" width="4.28515625" style="29"/>
    <col min="1794" max="1806" width="4.28515625" style="29" customWidth="1"/>
    <col min="1807" max="1807" width="5.28515625" style="29" customWidth="1"/>
    <col min="1808" max="2049" width="4.28515625" style="29"/>
    <col min="2050" max="2062" width="4.28515625" style="29" customWidth="1"/>
    <col min="2063" max="2063" width="5.28515625" style="29" customWidth="1"/>
    <col min="2064" max="2305" width="4.28515625" style="29"/>
    <col min="2306" max="2318" width="4.28515625" style="29" customWidth="1"/>
    <col min="2319" max="2319" width="5.28515625" style="29" customWidth="1"/>
    <col min="2320" max="2561" width="4.28515625" style="29"/>
    <col min="2562" max="2574" width="4.28515625" style="29" customWidth="1"/>
    <col min="2575" max="2575" width="5.28515625" style="29" customWidth="1"/>
    <col min="2576" max="2817" width="4.28515625" style="29"/>
    <col min="2818" max="2830" width="4.28515625" style="29" customWidth="1"/>
    <col min="2831" max="2831" width="5.28515625" style="29" customWidth="1"/>
    <col min="2832" max="3073" width="4.28515625" style="29"/>
    <col min="3074" max="3086" width="4.28515625" style="29" customWidth="1"/>
    <col min="3087" max="3087" width="5.28515625" style="29" customWidth="1"/>
    <col min="3088" max="3329" width="4.28515625" style="29"/>
    <col min="3330" max="3342" width="4.28515625" style="29" customWidth="1"/>
    <col min="3343" max="3343" width="5.28515625" style="29" customWidth="1"/>
    <col min="3344" max="3585" width="4.28515625" style="29"/>
    <col min="3586" max="3598" width="4.28515625" style="29" customWidth="1"/>
    <col min="3599" max="3599" width="5.28515625" style="29" customWidth="1"/>
    <col min="3600" max="3841" width="4.28515625" style="29"/>
    <col min="3842" max="3854" width="4.28515625" style="29" customWidth="1"/>
    <col min="3855" max="3855" width="5.28515625" style="29" customWidth="1"/>
    <col min="3856" max="4097" width="4.28515625" style="29"/>
    <col min="4098" max="4110" width="4.28515625" style="29" customWidth="1"/>
    <col min="4111" max="4111" width="5.28515625" style="29" customWidth="1"/>
    <col min="4112" max="4353" width="4.28515625" style="29"/>
    <col min="4354" max="4366" width="4.28515625" style="29" customWidth="1"/>
    <col min="4367" max="4367" width="5.28515625" style="29" customWidth="1"/>
    <col min="4368" max="4609" width="4.28515625" style="29"/>
    <col min="4610" max="4622" width="4.28515625" style="29" customWidth="1"/>
    <col min="4623" max="4623" width="5.28515625" style="29" customWidth="1"/>
    <col min="4624" max="4865" width="4.28515625" style="29"/>
    <col min="4866" max="4878" width="4.28515625" style="29" customWidth="1"/>
    <col min="4879" max="4879" width="5.28515625" style="29" customWidth="1"/>
    <col min="4880" max="5121" width="4.28515625" style="29"/>
    <col min="5122" max="5134" width="4.28515625" style="29" customWidth="1"/>
    <col min="5135" max="5135" width="5.28515625" style="29" customWidth="1"/>
    <col min="5136" max="5377" width="4.28515625" style="29"/>
    <col min="5378" max="5390" width="4.28515625" style="29" customWidth="1"/>
    <col min="5391" max="5391" width="5.28515625" style="29" customWidth="1"/>
    <col min="5392" max="5633" width="4.28515625" style="29"/>
    <col min="5634" max="5646" width="4.28515625" style="29" customWidth="1"/>
    <col min="5647" max="5647" width="5.28515625" style="29" customWidth="1"/>
    <col min="5648" max="5889" width="4.28515625" style="29"/>
    <col min="5890" max="5902" width="4.28515625" style="29" customWidth="1"/>
    <col min="5903" max="5903" width="5.28515625" style="29" customWidth="1"/>
    <col min="5904" max="6145" width="4.28515625" style="29"/>
    <col min="6146" max="6158" width="4.28515625" style="29" customWidth="1"/>
    <col min="6159" max="6159" width="5.28515625" style="29" customWidth="1"/>
    <col min="6160" max="6401" width="4.28515625" style="29"/>
    <col min="6402" max="6414" width="4.28515625" style="29" customWidth="1"/>
    <col min="6415" max="6415" width="5.28515625" style="29" customWidth="1"/>
    <col min="6416" max="6657" width="4.28515625" style="29"/>
    <col min="6658" max="6670" width="4.28515625" style="29" customWidth="1"/>
    <col min="6671" max="6671" width="5.28515625" style="29" customWidth="1"/>
    <col min="6672" max="6913" width="4.28515625" style="29"/>
    <col min="6914" max="6926" width="4.28515625" style="29" customWidth="1"/>
    <col min="6927" max="6927" width="5.28515625" style="29" customWidth="1"/>
    <col min="6928" max="7169" width="4.28515625" style="29"/>
    <col min="7170" max="7182" width="4.28515625" style="29" customWidth="1"/>
    <col min="7183" max="7183" width="5.28515625" style="29" customWidth="1"/>
    <col min="7184" max="7425" width="4.28515625" style="29"/>
    <col min="7426" max="7438" width="4.28515625" style="29" customWidth="1"/>
    <col min="7439" max="7439" width="5.28515625" style="29" customWidth="1"/>
    <col min="7440" max="7681" width="4.28515625" style="29"/>
    <col min="7682" max="7694" width="4.28515625" style="29" customWidth="1"/>
    <col min="7695" max="7695" width="5.28515625" style="29" customWidth="1"/>
    <col min="7696" max="7937" width="4.28515625" style="29"/>
    <col min="7938" max="7950" width="4.28515625" style="29" customWidth="1"/>
    <col min="7951" max="7951" width="5.28515625" style="29" customWidth="1"/>
    <col min="7952" max="8193" width="4.28515625" style="29"/>
    <col min="8194" max="8206" width="4.28515625" style="29" customWidth="1"/>
    <col min="8207" max="8207" width="5.28515625" style="29" customWidth="1"/>
    <col min="8208" max="8449" width="4.28515625" style="29"/>
    <col min="8450" max="8462" width="4.28515625" style="29" customWidth="1"/>
    <col min="8463" max="8463" width="5.28515625" style="29" customWidth="1"/>
    <col min="8464" max="8705" width="4.28515625" style="29"/>
    <col min="8706" max="8718" width="4.28515625" style="29" customWidth="1"/>
    <col min="8719" max="8719" width="5.28515625" style="29" customWidth="1"/>
    <col min="8720" max="8961" width="4.28515625" style="29"/>
    <col min="8962" max="8974" width="4.28515625" style="29" customWidth="1"/>
    <col min="8975" max="8975" width="5.28515625" style="29" customWidth="1"/>
    <col min="8976" max="9217" width="4.28515625" style="29"/>
    <col min="9218" max="9230" width="4.28515625" style="29" customWidth="1"/>
    <col min="9231" max="9231" width="5.28515625" style="29" customWidth="1"/>
    <col min="9232" max="9473" width="4.28515625" style="29"/>
    <col min="9474" max="9486" width="4.28515625" style="29" customWidth="1"/>
    <col min="9487" max="9487" width="5.28515625" style="29" customWidth="1"/>
    <col min="9488" max="9729" width="4.28515625" style="29"/>
    <col min="9730" max="9742" width="4.28515625" style="29" customWidth="1"/>
    <col min="9743" max="9743" width="5.28515625" style="29" customWidth="1"/>
    <col min="9744" max="9985" width="4.28515625" style="29"/>
    <col min="9986" max="9998" width="4.28515625" style="29" customWidth="1"/>
    <col min="9999" max="9999" width="5.28515625" style="29" customWidth="1"/>
    <col min="10000" max="10241" width="4.28515625" style="29"/>
    <col min="10242" max="10254" width="4.28515625" style="29" customWidth="1"/>
    <col min="10255" max="10255" width="5.28515625" style="29" customWidth="1"/>
    <col min="10256" max="10497" width="4.28515625" style="29"/>
    <col min="10498" max="10510" width="4.28515625" style="29" customWidth="1"/>
    <col min="10511" max="10511" width="5.28515625" style="29" customWidth="1"/>
    <col min="10512" max="10753" width="4.28515625" style="29"/>
    <col min="10754" max="10766" width="4.28515625" style="29" customWidth="1"/>
    <col min="10767" max="10767" width="5.28515625" style="29" customWidth="1"/>
    <col min="10768" max="11009" width="4.28515625" style="29"/>
    <col min="11010" max="11022" width="4.28515625" style="29" customWidth="1"/>
    <col min="11023" max="11023" width="5.28515625" style="29" customWidth="1"/>
    <col min="11024" max="11265" width="4.28515625" style="29"/>
    <col min="11266" max="11278" width="4.28515625" style="29" customWidth="1"/>
    <col min="11279" max="11279" width="5.28515625" style="29" customWidth="1"/>
    <col min="11280" max="11521" width="4.28515625" style="29"/>
    <col min="11522" max="11534" width="4.28515625" style="29" customWidth="1"/>
    <col min="11535" max="11535" width="5.28515625" style="29" customWidth="1"/>
    <col min="11536" max="11777" width="4.28515625" style="29"/>
    <col min="11778" max="11790" width="4.28515625" style="29" customWidth="1"/>
    <col min="11791" max="11791" width="5.28515625" style="29" customWidth="1"/>
    <col min="11792" max="12033" width="4.28515625" style="29"/>
    <col min="12034" max="12046" width="4.28515625" style="29" customWidth="1"/>
    <col min="12047" max="12047" width="5.28515625" style="29" customWidth="1"/>
    <col min="12048" max="12289" width="4.28515625" style="29"/>
    <col min="12290" max="12302" width="4.28515625" style="29" customWidth="1"/>
    <col min="12303" max="12303" width="5.28515625" style="29" customWidth="1"/>
    <col min="12304" max="12545" width="4.28515625" style="29"/>
    <col min="12546" max="12558" width="4.28515625" style="29" customWidth="1"/>
    <col min="12559" max="12559" width="5.28515625" style="29" customWidth="1"/>
    <col min="12560" max="12801" width="4.28515625" style="29"/>
    <col min="12802" max="12814" width="4.28515625" style="29" customWidth="1"/>
    <col min="12815" max="12815" width="5.28515625" style="29" customWidth="1"/>
    <col min="12816" max="13057" width="4.28515625" style="29"/>
    <col min="13058" max="13070" width="4.28515625" style="29" customWidth="1"/>
    <col min="13071" max="13071" width="5.28515625" style="29" customWidth="1"/>
    <col min="13072" max="13313" width="4.28515625" style="29"/>
    <col min="13314" max="13326" width="4.28515625" style="29" customWidth="1"/>
    <col min="13327" max="13327" width="5.28515625" style="29" customWidth="1"/>
    <col min="13328" max="13569" width="4.28515625" style="29"/>
    <col min="13570" max="13582" width="4.28515625" style="29" customWidth="1"/>
    <col min="13583" max="13583" width="5.28515625" style="29" customWidth="1"/>
    <col min="13584" max="13825" width="4.28515625" style="29"/>
    <col min="13826" max="13838" width="4.28515625" style="29" customWidth="1"/>
    <col min="13839" max="13839" width="5.28515625" style="29" customWidth="1"/>
    <col min="13840" max="14081" width="4.28515625" style="29"/>
    <col min="14082" max="14094" width="4.28515625" style="29" customWidth="1"/>
    <col min="14095" max="14095" width="5.28515625" style="29" customWidth="1"/>
    <col min="14096" max="14337" width="4.28515625" style="29"/>
    <col min="14338" max="14350" width="4.28515625" style="29" customWidth="1"/>
    <col min="14351" max="14351" width="5.28515625" style="29" customWidth="1"/>
    <col min="14352" max="14593" width="4.28515625" style="29"/>
    <col min="14594" max="14606" width="4.28515625" style="29" customWidth="1"/>
    <col min="14607" max="14607" width="5.28515625" style="29" customWidth="1"/>
    <col min="14608" max="14849" width="4.28515625" style="29"/>
    <col min="14850" max="14862" width="4.28515625" style="29" customWidth="1"/>
    <col min="14863" max="14863" width="5.28515625" style="29" customWidth="1"/>
    <col min="14864" max="15105" width="4.28515625" style="29"/>
    <col min="15106" max="15118" width="4.28515625" style="29" customWidth="1"/>
    <col min="15119" max="15119" width="5.28515625" style="29" customWidth="1"/>
    <col min="15120" max="15361" width="4.28515625" style="29"/>
    <col min="15362" max="15374" width="4.28515625" style="29" customWidth="1"/>
    <col min="15375" max="15375" width="5.28515625" style="29" customWidth="1"/>
    <col min="15376" max="15617" width="4.28515625" style="29"/>
    <col min="15618" max="15630" width="4.28515625" style="29" customWidth="1"/>
    <col min="15631" max="15631" width="5.28515625" style="29" customWidth="1"/>
    <col min="15632" max="15873" width="4.28515625" style="29"/>
    <col min="15874" max="15886" width="4.28515625" style="29" customWidth="1"/>
    <col min="15887" max="15887" width="5.28515625" style="29" customWidth="1"/>
    <col min="15888" max="16129" width="4.28515625" style="29"/>
    <col min="16130" max="16142" width="4.28515625" style="29" customWidth="1"/>
    <col min="16143" max="16143" width="5.28515625" style="29" customWidth="1"/>
    <col min="16144" max="16384" width="4.28515625" style="29"/>
  </cols>
  <sheetData>
    <row r="1" spans="1:22" ht="11.25" customHeight="1">
      <c r="A1" s="262"/>
      <c r="B1" s="263"/>
      <c r="C1" s="263"/>
      <c r="D1" s="263"/>
      <c r="E1" s="263"/>
      <c r="F1" s="268"/>
      <c r="G1" s="268"/>
      <c r="H1" s="268"/>
      <c r="I1" s="268"/>
      <c r="J1" s="268"/>
      <c r="K1" s="268"/>
      <c r="L1" s="268"/>
      <c r="M1" s="268"/>
      <c r="N1" s="268"/>
      <c r="O1" s="268"/>
      <c r="P1" s="268"/>
      <c r="Q1" s="268"/>
      <c r="R1" s="268"/>
      <c r="S1" s="268"/>
      <c r="T1" s="268"/>
      <c r="U1" s="27"/>
      <c r="V1" s="28"/>
    </row>
    <row r="2" spans="1:22" ht="11.25" customHeight="1">
      <c r="A2" s="264"/>
      <c r="B2" s="265"/>
      <c r="C2" s="265"/>
      <c r="D2" s="265"/>
      <c r="E2" s="265"/>
      <c r="F2" s="269"/>
      <c r="G2" s="269"/>
      <c r="H2" s="269"/>
      <c r="I2" s="269"/>
      <c r="J2" s="269"/>
      <c r="K2" s="269"/>
      <c r="L2" s="269"/>
      <c r="M2" s="269"/>
      <c r="N2" s="269"/>
      <c r="O2" s="269"/>
      <c r="P2" s="269"/>
      <c r="Q2" s="269"/>
      <c r="R2" s="269"/>
      <c r="S2" s="269"/>
      <c r="T2" s="269"/>
      <c r="U2" s="30"/>
      <c r="V2" s="31"/>
    </row>
    <row r="3" spans="1:22" ht="11.25" customHeight="1">
      <c r="A3" s="264"/>
      <c r="B3" s="265"/>
      <c r="C3" s="265"/>
      <c r="D3" s="265"/>
      <c r="E3" s="265"/>
      <c r="F3" s="269"/>
      <c r="G3" s="269"/>
      <c r="H3" s="269"/>
      <c r="I3" s="269"/>
      <c r="J3" s="269"/>
      <c r="K3" s="269"/>
      <c r="L3" s="269"/>
      <c r="M3" s="269"/>
      <c r="N3" s="269"/>
      <c r="O3" s="269"/>
      <c r="P3" s="269"/>
      <c r="Q3" s="269"/>
      <c r="R3" s="269"/>
      <c r="S3" s="269"/>
      <c r="T3" s="269"/>
      <c r="U3" s="30"/>
      <c r="V3" s="31"/>
    </row>
    <row r="4" spans="1:22" ht="11.25" customHeight="1">
      <c r="A4" s="264"/>
      <c r="B4" s="265"/>
      <c r="C4" s="265"/>
      <c r="D4" s="265"/>
      <c r="E4" s="265"/>
      <c r="F4" s="269"/>
      <c r="G4" s="269"/>
      <c r="H4" s="269"/>
      <c r="I4" s="269"/>
      <c r="J4" s="269"/>
      <c r="K4" s="269"/>
      <c r="L4" s="269"/>
      <c r="M4" s="269"/>
      <c r="N4" s="269"/>
      <c r="O4" s="269"/>
      <c r="P4" s="269"/>
      <c r="Q4" s="269"/>
      <c r="R4" s="269"/>
      <c r="S4" s="269"/>
      <c r="T4" s="269"/>
      <c r="U4" s="30"/>
      <c r="V4" s="31"/>
    </row>
    <row r="5" spans="1:22" ht="11.25" customHeight="1">
      <c r="A5" s="264"/>
      <c r="B5" s="265"/>
      <c r="C5" s="265"/>
      <c r="D5" s="265"/>
      <c r="E5" s="265"/>
      <c r="F5" s="269"/>
      <c r="G5" s="269"/>
      <c r="H5" s="269"/>
      <c r="I5" s="269"/>
      <c r="J5" s="269"/>
      <c r="K5" s="269"/>
      <c r="L5" s="269"/>
      <c r="M5" s="269"/>
      <c r="N5" s="269"/>
      <c r="O5" s="269"/>
      <c r="P5" s="269"/>
      <c r="Q5" s="269"/>
      <c r="R5" s="269"/>
      <c r="S5" s="269"/>
      <c r="T5" s="269"/>
      <c r="U5" s="30"/>
      <c r="V5" s="31"/>
    </row>
    <row r="6" spans="1:22" ht="11.25" customHeight="1">
      <c r="A6" s="266"/>
      <c r="B6" s="267"/>
      <c r="C6" s="267"/>
      <c r="D6" s="267"/>
      <c r="E6" s="267"/>
      <c r="F6" s="270"/>
      <c r="G6" s="270"/>
      <c r="H6" s="270"/>
      <c r="I6" s="270"/>
      <c r="J6" s="270"/>
      <c r="K6" s="270"/>
      <c r="L6" s="270"/>
      <c r="M6" s="270"/>
      <c r="N6" s="270"/>
      <c r="O6" s="270"/>
      <c r="P6" s="270"/>
      <c r="Q6" s="270"/>
      <c r="R6" s="270"/>
      <c r="S6" s="270"/>
      <c r="T6" s="270"/>
      <c r="U6" s="32"/>
      <c r="V6" s="33"/>
    </row>
    <row r="7" spans="1:22" ht="7.5" customHeight="1">
      <c r="A7" s="34"/>
      <c r="B7" s="34"/>
      <c r="C7" s="34"/>
      <c r="D7" s="34"/>
      <c r="E7" s="34"/>
    </row>
    <row r="8" spans="1:22" ht="19.5" customHeight="1">
      <c r="A8" s="271" t="s">
        <v>14</v>
      </c>
      <c r="B8" s="272"/>
      <c r="C8" s="272"/>
      <c r="D8" s="272"/>
      <c r="E8" s="272"/>
      <c r="F8" s="272"/>
      <c r="G8" s="272"/>
      <c r="H8" s="272"/>
      <c r="I8" s="272"/>
      <c r="J8" s="272"/>
      <c r="K8" s="272"/>
      <c r="L8" s="272"/>
      <c r="M8" s="272"/>
      <c r="N8" s="272"/>
      <c r="O8" s="272"/>
      <c r="P8" s="272"/>
      <c r="Q8" s="272"/>
      <c r="R8" s="272"/>
      <c r="S8" s="272"/>
      <c r="T8" s="272"/>
      <c r="U8" s="272"/>
      <c r="V8" s="273"/>
    </row>
    <row r="9" spans="1:22">
      <c r="A9" s="34"/>
      <c r="B9" s="34"/>
      <c r="C9" s="34"/>
      <c r="D9" s="34"/>
      <c r="E9" s="34"/>
    </row>
    <row r="10" spans="1:22" ht="7.5" customHeight="1">
      <c r="A10" s="34"/>
      <c r="B10" s="34"/>
      <c r="C10" s="34"/>
      <c r="D10" s="34"/>
      <c r="E10" s="34"/>
    </row>
    <row r="11" spans="1:22" ht="11.25" customHeight="1">
      <c r="A11" s="274" t="s">
        <v>15</v>
      </c>
      <c r="B11" s="275"/>
      <c r="C11" s="274"/>
      <c r="D11" s="278"/>
      <c r="E11" s="278"/>
      <c r="F11" s="278"/>
      <c r="G11" s="275"/>
      <c r="H11" s="274" t="s">
        <v>16</v>
      </c>
      <c r="I11" s="275"/>
      <c r="J11" s="56"/>
      <c r="K11" s="56"/>
      <c r="L11" s="56"/>
      <c r="R11" s="280" t="s">
        <v>17</v>
      </c>
      <c r="S11" s="280"/>
      <c r="T11" s="248" t="s">
        <v>18</v>
      </c>
      <c r="U11" s="248"/>
      <c r="V11" s="56"/>
    </row>
    <row r="12" spans="1:22" ht="11.25" customHeight="1">
      <c r="A12" s="276"/>
      <c r="B12" s="277"/>
      <c r="C12" s="276"/>
      <c r="D12" s="279"/>
      <c r="E12" s="279"/>
      <c r="F12" s="279"/>
      <c r="G12" s="277"/>
      <c r="H12" s="276"/>
      <c r="I12" s="277"/>
      <c r="J12" s="35" t="s">
        <v>19</v>
      </c>
      <c r="K12" s="35" t="s">
        <v>20</v>
      </c>
      <c r="L12" s="35" t="s">
        <v>21</v>
      </c>
      <c r="R12" s="281"/>
      <c r="S12" s="281"/>
      <c r="T12" s="282" t="s">
        <v>22</v>
      </c>
      <c r="U12" s="282"/>
      <c r="V12" s="57"/>
    </row>
    <row r="13" spans="1:22" ht="11.25" customHeight="1">
      <c r="A13" s="181" t="s">
        <v>23</v>
      </c>
      <c r="B13" s="182"/>
      <c r="C13" s="182"/>
      <c r="D13" s="182"/>
      <c r="E13" s="182"/>
      <c r="F13" s="182"/>
      <c r="G13" s="182"/>
      <c r="H13" s="182"/>
      <c r="I13" s="182"/>
      <c r="J13" s="182"/>
      <c r="K13" s="182"/>
      <c r="L13" s="182"/>
      <c r="M13" s="182"/>
      <c r="N13" s="182"/>
      <c r="O13" s="182"/>
      <c r="P13" s="182"/>
      <c r="Q13" s="182"/>
      <c r="R13" s="182"/>
      <c r="S13" s="182"/>
      <c r="T13" s="182"/>
      <c r="U13" s="182"/>
      <c r="V13" s="183"/>
    </row>
    <row r="14" spans="1:22">
      <c r="A14" s="181" t="s">
        <v>24</v>
      </c>
      <c r="B14" s="182"/>
      <c r="C14" s="182"/>
      <c r="D14" s="182"/>
      <c r="E14" s="182"/>
      <c r="F14" s="182"/>
      <c r="G14" s="182"/>
      <c r="H14" s="182"/>
      <c r="I14" s="182"/>
      <c r="J14" s="182"/>
      <c r="K14" s="182"/>
      <c r="L14" s="182"/>
      <c r="M14" s="182"/>
      <c r="N14" s="182"/>
      <c r="O14" s="182"/>
      <c r="P14" s="182"/>
      <c r="Q14" s="182"/>
      <c r="R14" s="182"/>
      <c r="S14" s="182"/>
      <c r="T14" s="182"/>
      <c r="U14" s="182"/>
      <c r="V14" s="183"/>
    </row>
    <row r="15" spans="1:22" ht="11.25" customHeight="1">
      <c r="A15" s="258" t="s">
        <v>25</v>
      </c>
      <c r="B15" s="259" t="s">
        <v>26</v>
      </c>
      <c r="C15" s="259"/>
      <c r="D15" s="259"/>
      <c r="E15" s="259"/>
      <c r="F15" s="259"/>
      <c r="G15" s="259"/>
      <c r="H15" s="259"/>
      <c r="I15" s="259" t="s">
        <v>27</v>
      </c>
      <c r="J15" s="259"/>
      <c r="K15" s="259"/>
      <c r="L15" s="259"/>
      <c r="M15" s="259"/>
      <c r="N15" s="259"/>
      <c r="O15" s="259"/>
      <c r="P15" s="260" t="s">
        <v>28</v>
      </c>
      <c r="Q15" s="260"/>
      <c r="R15" s="260"/>
      <c r="S15" s="260"/>
      <c r="T15" s="260"/>
      <c r="U15" s="260"/>
      <c r="V15" s="260"/>
    </row>
    <row r="16" spans="1:22" ht="15" customHeight="1">
      <c r="A16" s="247"/>
      <c r="B16" s="232"/>
      <c r="C16" s="232"/>
      <c r="D16" s="232"/>
      <c r="E16" s="232"/>
      <c r="F16" s="232"/>
      <c r="G16" s="232"/>
      <c r="H16" s="232"/>
      <c r="I16" s="232"/>
      <c r="J16" s="232"/>
      <c r="K16" s="232"/>
      <c r="L16" s="232"/>
      <c r="M16" s="232"/>
      <c r="N16" s="232"/>
      <c r="O16" s="232"/>
      <c r="P16" s="261"/>
      <c r="Q16" s="261"/>
      <c r="R16" s="261"/>
      <c r="S16" s="261"/>
      <c r="T16" s="261"/>
      <c r="U16" s="261"/>
      <c r="V16" s="261"/>
    </row>
    <row r="17" spans="1:22" ht="15" customHeight="1">
      <c r="A17" s="247"/>
      <c r="B17" s="232"/>
      <c r="C17" s="232"/>
      <c r="D17" s="232"/>
      <c r="E17" s="232"/>
      <c r="F17" s="232"/>
      <c r="G17" s="232"/>
      <c r="H17" s="232"/>
      <c r="I17" s="232"/>
      <c r="J17" s="232"/>
      <c r="K17" s="232"/>
      <c r="L17" s="232"/>
      <c r="M17" s="232"/>
      <c r="N17" s="232"/>
      <c r="O17" s="232"/>
      <c r="P17" s="261"/>
      <c r="Q17" s="261"/>
      <c r="R17" s="261"/>
      <c r="S17" s="261"/>
      <c r="T17" s="261"/>
      <c r="U17" s="261"/>
      <c r="V17" s="261"/>
    </row>
    <row r="18" spans="1:22">
      <c r="A18" s="246" t="s">
        <v>29</v>
      </c>
      <c r="B18" s="248" t="s">
        <v>30</v>
      </c>
      <c r="C18" s="248"/>
      <c r="D18" s="248"/>
      <c r="E18" s="248"/>
      <c r="F18" s="248"/>
      <c r="G18" s="248"/>
      <c r="H18" s="248"/>
      <c r="I18" s="248"/>
      <c r="J18" s="248"/>
      <c r="K18" s="248"/>
      <c r="L18" s="248"/>
      <c r="M18" s="248"/>
      <c r="N18" s="248"/>
      <c r="O18" s="248"/>
      <c r="P18" s="249" t="s">
        <v>31</v>
      </c>
      <c r="Q18" s="249"/>
      <c r="R18" s="249"/>
      <c r="S18" s="249"/>
      <c r="T18" s="249"/>
      <c r="U18" s="249"/>
      <c r="V18" s="36" t="s">
        <v>32</v>
      </c>
    </row>
    <row r="19" spans="1:22" ht="15" customHeight="1">
      <c r="A19" s="247"/>
      <c r="B19" s="232"/>
      <c r="C19" s="232"/>
      <c r="D19" s="232"/>
      <c r="E19" s="232"/>
      <c r="F19" s="232"/>
      <c r="G19" s="232"/>
      <c r="H19" s="232"/>
      <c r="I19" s="232"/>
      <c r="J19" s="232"/>
      <c r="K19" s="232"/>
      <c r="L19" s="232"/>
      <c r="M19" s="232"/>
      <c r="N19" s="232"/>
      <c r="O19" s="232"/>
      <c r="P19" s="250"/>
      <c r="Q19" s="251"/>
      <c r="R19" s="251"/>
      <c r="S19" s="251"/>
      <c r="T19" s="251"/>
      <c r="U19" s="252"/>
      <c r="V19" s="256"/>
    </row>
    <row r="20" spans="1:22" ht="15" customHeight="1">
      <c r="A20" s="247"/>
      <c r="B20" s="232"/>
      <c r="C20" s="232"/>
      <c r="D20" s="232"/>
      <c r="E20" s="232"/>
      <c r="F20" s="232"/>
      <c r="G20" s="232"/>
      <c r="H20" s="232"/>
      <c r="I20" s="232"/>
      <c r="J20" s="232"/>
      <c r="K20" s="232"/>
      <c r="L20" s="232"/>
      <c r="M20" s="232"/>
      <c r="N20" s="232"/>
      <c r="O20" s="232"/>
      <c r="P20" s="253"/>
      <c r="Q20" s="254"/>
      <c r="R20" s="254"/>
      <c r="S20" s="254"/>
      <c r="T20" s="254"/>
      <c r="U20" s="255"/>
      <c r="V20" s="257"/>
    </row>
    <row r="21" spans="1:22" ht="11.25" customHeight="1">
      <c r="A21" s="206" t="s">
        <v>33</v>
      </c>
      <c r="B21" s="207"/>
      <c r="C21" s="207"/>
      <c r="D21" s="207"/>
      <c r="E21" s="207"/>
      <c r="F21" s="207"/>
      <c r="G21" s="207"/>
      <c r="H21" s="207"/>
      <c r="I21" s="207"/>
      <c r="J21" s="208"/>
      <c r="K21" s="206" t="s">
        <v>34</v>
      </c>
      <c r="L21" s="207"/>
      <c r="M21" s="208"/>
      <c r="N21" s="243" t="s">
        <v>35</v>
      </c>
      <c r="O21" s="244"/>
      <c r="P21" s="245"/>
      <c r="Q21" s="243" t="s">
        <v>15</v>
      </c>
      <c r="R21" s="244"/>
      <c r="S21" s="244"/>
      <c r="T21" s="244"/>
      <c r="U21" s="244"/>
      <c r="V21" s="245"/>
    </row>
    <row r="22" spans="1:22">
      <c r="A22" s="226"/>
      <c r="B22" s="227"/>
      <c r="C22" s="227"/>
      <c r="D22" s="227"/>
      <c r="E22" s="227"/>
      <c r="F22" s="227"/>
      <c r="G22" s="227"/>
      <c r="H22" s="227"/>
      <c r="I22" s="227"/>
      <c r="J22" s="228"/>
      <c r="K22" s="226"/>
      <c r="L22" s="227"/>
      <c r="M22" s="228"/>
      <c r="N22" s="226"/>
      <c r="O22" s="227"/>
      <c r="P22" s="228"/>
      <c r="Q22" s="226"/>
      <c r="R22" s="227"/>
      <c r="S22" s="227"/>
      <c r="T22" s="227"/>
      <c r="U22" s="227"/>
      <c r="V22" s="228"/>
    </row>
    <row r="23" spans="1:22">
      <c r="A23" s="229"/>
      <c r="B23" s="230"/>
      <c r="C23" s="230"/>
      <c r="D23" s="230"/>
      <c r="E23" s="230"/>
      <c r="F23" s="230"/>
      <c r="G23" s="230"/>
      <c r="H23" s="230"/>
      <c r="I23" s="230"/>
      <c r="J23" s="231"/>
      <c r="K23" s="229"/>
      <c r="L23" s="230"/>
      <c r="M23" s="231"/>
      <c r="N23" s="229"/>
      <c r="O23" s="230"/>
      <c r="P23" s="231"/>
      <c r="Q23" s="229"/>
      <c r="R23" s="230"/>
      <c r="S23" s="230"/>
      <c r="T23" s="230"/>
      <c r="U23" s="230"/>
      <c r="V23" s="231"/>
    </row>
    <row r="24" spans="1:22" ht="11.25" customHeight="1">
      <c r="A24" s="206" t="s">
        <v>36</v>
      </c>
      <c r="B24" s="207"/>
      <c r="C24" s="207"/>
      <c r="D24" s="207"/>
      <c r="E24" s="207"/>
      <c r="F24" s="207"/>
      <c r="G24" s="207"/>
      <c r="H24" s="207"/>
      <c r="I24" s="207"/>
      <c r="J24" s="208"/>
      <c r="K24" s="235" t="s">
        <v>37</v>
      </c>
      <c r="L24" s="236"/>
      <c r="M24" s="236"/>
      <c r="N24" s="237"/>
      <c r="O24" s="237"/>
      <c r="P24" s="238"/>
      <c r="Q24" s="206" t="s">
        <v>38</v>
      </c>
      <c r="R24" s="207"/>
      <c r="S24" s="207"/>
      <c r="T24" s="207"/>
      <c r="U24" s="207"/>
      <c r="V24" s="208"/>
    </row>
    <row r="25" spans="1:22">
      <c r="A25" s="226"/>
      <c r="B25" s="227"/>
      <c r="C25" s="227"/>
      <c r="D25" s="227"/>
      <c r="E25" s="227"/>
      <c r="F25" s="227"/>
      <c r="G25" s="227"/>
      <c r="H25" s="227"/>
      <c r="I25" s="227"/>
      <c r="J25" s="228"/>
      <c r="K25" s="226" t="s">
        <v>39</v>
      </c>
      <c r="L25" s="227"/>
      <c r="M25" s="227"/>
      <c r="N25" s="239"/>
      <c r="O25" s="239"/>
      <c r="P25" s="240"/>
      <c r="Q25" s="226"/>
      <c r="R25" s="227"/>
      <c r="S25" s="227"/>
      <c r="T25" s="227"/>
      <c r="U25" s="227"/>
      <c r="V25" s="228"/>
    </row>
    <row r="26" spans="1:22">
      <c r="A26" s="229"/>
      <c r="B26" s="230"/>
      <c r="C26" s="230"/>
      <c r="D26" s="230"/>
      <c r="E26" s="230"/>
      <c r="F26" s="230"/>
      <c r="G26" s="230"/>
      <c r="H26" s="230"/>
      <c r="I26" s="230"/>
      <c r="J26" s="231"/>
      <c r="K26" s="229"/>
      <c r="L26" s="230"/>
      <c r="M26" s="230"/>
      <c r="N26" s="241"/>
      <c r="O26" s="241"/>
      <c r="P26" s="242"/>
      <c r="Q26" s="229"/>
      <c r="R26" s="230"/>
      <c r="S26" s="230"/>
      <c r="T26" s="230"/>
      <c r="U26" s="230"/>
      <c r="V26" s="231"/>
    </row>
    <row r="27" spans="1:22" ht="11.25" customHeight="1">
      <c r="A27" s="181" t="s">
        <v>40</v>
      </c>
      <c r="B27" s="182"/>
      <c r="C27" s="182"/>
      <c r="D27" s="182"/>
      <c r="E27" s="182"/>
      <c r="F27" s="182"/>
      <c r="G27" s="182"/>
      <c r="H27" s="182"/>
      <c r="I27" s="182"/>
      <c r="J27" s="182"/>
      <c r="K27" s="182"/>
      <c r="L27" s="182"/>
      <c r="M27" s="182"/>
      <c r="N27" s="182"/>
      <c r="O27" s="182"/>
      <c r="P27" s="182"/>
      <c r="Q27" s="182"/>
      <c r="R27" s="182"/>
      <c r="S27" s="182"/>
      <c r="T27" s="182"/>
      <c r="U27" s="182"/>
      <c r="V27" s="183"/>
    </row>
    <row r="28" spans="1:22" ht="11.25" customHeight="1">
      <c r="A28" s="206" t="s">
        <v>41</v>
      </c>
      <c r="B28" s="207"/>
      <c r="C28" s="207"/>
      <c r="D28" s="207"/>
      <c r="E28" s="207"/>
      <c r="F28" s="208"/>
      <c r="G28" s="206" t="s">
        <v>42</v>
      </c>
      <c r="H28" s="207"/>
      <c r="I28" s="207"/>
      <c r="J28" s="207"/>
      <c r="K28" s="207"/>
      <c r="L28" s="207"/>
      <c r="M28" s="207"/>
      <c r="N28" s="207"/>
      <c r="O28" s="208"/>
      <c r="P28" s="206" t="s">
        <v>43</v>
      </c>
      <c r="Q28" s="208"/>
      <c r="R28" s="56" t="s">
        <v>44</v>
      </c>
      <c r="S28" s="206" t="s">
        <v>45</v>
      </c>
      <c r="T28" s="207"/>
      <c r="U28" s="207"/>
      <c r="V28" s="208"/>
    </row>
    <row r="29" spans="1:22" ht="11.25" customHeight="1">
      <c r="A29" s="226"/>
      <c r="B29" s="227"/>
      <c r="C29" s="227"/>
      <c r="D29" s="227"/>
      <c r="E29" s="227"/>
      <c r="F29" s="228"/>
      <c r="G29" s="226"/>
      <c r="H29" s="227"/>
      <c r="I29" s="227"/>
      <c r="J29" s="227"/>
      <c r="K29" s="227"/>
      <c r="L29" s="227"/>
      <c r="M29" s="227"/>
      <c r="N29" s="227"/>
      <c r="O29" s="228"/>
      <c r="P29" s="226"/>
      <c r="Q29" s="228"/>
      <c r="R29" s="233"/>
      <c r="S29" s="232"/>
      <c r="T29" s="232"/>
      <c r="U29" s="232"/>
      <c r="V29" s="232"/>
    </row>
    <row r="30" spans="1:22" ht="11.25" customHeight="1">
      <c r="A30" s="229"/>
      <c r="B30" s="230"/>
      <c r="C30" s="230"/>
      <c r="D30" s="230"/>
      <c r="E30" s="230"/>
      <c r="F30" s="231"/>
      <c r="G30" s="229"/>
      <c r="H30" s="230"/>
      <c r="I30" s="230"/>
      <c r="J30" s="230"/>
      <c r="K30" s="230"/>
      <c r="L30" s="230"/>
      <c r="M30" s="230"/>
      <c r="N30" s="230"/>
      <c r="O30" s="231"/>
      <c r="P30" s="229"/>
      <c r="Q30" s="231"/>
      <c r="R30" s="234"/>
      <c r="S30" s="232"/>
      <c r="T30" s="232"/>
      <c r="U30" s="232"/>
      <c r="V30" s="232"/>
    </row>
    <row r="31" spans="1:22" ht="11.25" customHeight="1">
      <c r="A31" s="206" t="s">
        <v>46</v>
      </c>
      <c r="B31" s="207"/>
      <c r="C31" s="207"/>
      <c r="D31" s="207"/>
      <c r="E31" s="207"/>
      <c r="F31" s="208"/>
      <c r="G31" s="206" t="s">
        <v>42</v>
      </c>
      <c r="H31" s="207"/>
      <c r="I31" s="207"/>
      <c r="J31" s="207"/>
      <c r="K31" s="207"/>
      <c r="L31" s="207"/>
      <c r="M31" s="207"/>
      <c r="N31" s="207"/>
      <c r="O31" s="208"/>
      <c r="P31" s="206" t="s">
        <v>43</v>
      </c>
      <c r="Q31" s="208"/>
      <c r="R31" s="56" t="s">
        <v>44</v>
      </c>
      <c r="S31" s="206" t="s">
        <v>45</v>
      </c>
      <c r="T31" s="207"/>
      <c r="U31" s="207"/>
      <c r="V31" s="208"/>
    </row>
    <row r="32" spans="1:22" ht="11.25" customHeight="1">
      <c r="A32" s="226"/>
      <c r="B32" s="227"/>
      <c r="C32" s="227"/>
      <c r="D32" s="227"/>
      <c r="E32" s="227"/>
      <c r="F32" s="228"/>
      <c r="G32" s="226"/>
      <c r="H32" s="227"/>
      <c r="I32" s="227"/>
      <c r="J32" s="227"/>
      <c r="K32" s="227"/>
      <c r="L32" s="227"/>
      <c r="M32" s="227"/>
      <c r="N32" s="227"/>
      <c r="O32" s="228"/>
      <c r="P32" s="226"/>
      <c r="Q32" s="228"/>
      <c r="R32" s="232"/>
      <c r="S32" s="226"/>
      <c r="T32" s="227"/>
      <c r="U32" s="227"/>
      <c r="V32" s="228"/>
    </row>
    <row r="33" spans="1:22" ht="11.25" customHeight="1">
      <c r="A33" s="229"/>
      <c r="B33" s="230"/>
      <c r="C33" s="230"/>
      <c r="D33" s="230"/>
      <c r="E33" s="230"/>
      <c r="F33" s="231"/>
      <c r="G33" s="229"/>
      <c r="H33" s="230"/>
      <c r="I33" s="230"/>
      <c r="J33" s="230"/>
      <c r="K33" s="230"/>
      <c r="L33" s="230"/>
      <c r="M33" s="230"/>
      <c r="N33" s="230"/>
      <c r="O33" s="231"/>
      <c r="P33" s="229"/>
      <c r="Q33" s="231"/>
      <c r="R33" s="233"/>
      <c r="S33" s="229"/>
      <c r="T33" s="230"/>
      <c r="U33" s="230"/>
      <c r="V33" s="231"/>
    </row>
    <row r="34" spans="1:22" ht="11.25" customHeight="1">
      <c r="A34" s="181" t="s">
        <v>47</v>
      </c>
      <c r="B34" s="182"/>
      <c r="C34" s="182"/>
      <c r="D34" s="182"/>
      <c r="E34" s="182"/>
      <c r="F34" s="182"/>
      <c r="G34" s="182"/>
      <c r="H34" s="182"/>
      <c r="I34" s="182"/>
      <c r="J34" s="182"/>
      <c r="K34" s="182"/>
      <c r="L34" s="182"/>
      <c r="M34" s="182"/>
      <c r="N34" s="182"/>
      <c r="O34" s="182"/>
      <c r="P34" s="182"/>
      <c r="Q34" s="182"/>
      <c r="R34" s="182"/>
      <c r="S34" s="182"/>
      <c r="T34" s="182"/>
      <c r="U34" s="182"/>
      <c r="V34" s="183"/>
    </row>
    <row r="35" spans="1:22" ht="11.25" customHeight="1">
      <c r="A35" s="206" t="s">
        <v>48</v>
      </c>
      <c r="B35" s="207"/>
      <c r="C35" s="207"/>
      <c r="D35" s="207"/>
      <c r="E35" s="207"/>
      <c r="F35" s="207"/>
      <c r="G35" s="207"/>
      <c r="H35" s="207"/>
      <c r="I35" s="207"/>
      <c r="J35" s="207"/>
      <c r="K35" s="207"/>
      <c r="L35" s="207"/>
      <c r="M35" s="207"/>
      <c r="N35" s="207"/>
      <c r="O35" s="207"/>
      <c r="P35" s="207"/>
      <c r="Q35" s="207"/>
      <c r="R35" s="207"/>
      <c r="S35" s="207"/>
      <c r="T35" s="207"/>
      <c r="U35" s="208"/>
      <c r="V35" s="58" t="s">
        <v>49</v>
      </c>
    </row>
    <row r="36" spans="1:22" ht="11.25" customHeight="1">
      <c r="A36" s="209"/>
      <c r="B36" s="210"/>
      <c r="C36" s="210"/>
      <c r="D36" s="210"/>
      <c r="E36" s="210"/>
      <c r="F36" s="210"/>
      <c r="G36" s="210"/>
      <c r="H36" s="210"/>
      <c r="I36" s="210"/>
      <c r="J36" s="210"/>
      <c r="K36" s="210"/>
      <c r="L36" s="210"/>
      <c r="M36" s="210"/>
      <c r="N36" s="210"/>
      <c r="O36" s="210"/>
      <c r="P36" s="210"/>
      <c r="Q36" s="210"/>
      <c r="R36" s="210"/>
      <c r="S36" s="210"/>
      <c r="T36" s="210"/>
      <c r="U36" s="211"/>
      <c r="V36" s="62"/>
    </row>
    <row r="37" spans="1:22" ht="11.25" customHeight="1">
      <c r="A37" s="212"/>
      <c r="B37" s="213"/>
      <c r="C37" s="213"/>
      <c r="D37" s="213"/>
      <c r="E37" s="213"/>
      <c r="F37" s="213"/>
      <c r="G37" s="213"/>
      <c r="H37" s="213"/>
      <c r="I37" s="213"/>
      <c r="J37" s="213"/>
      <c r="K37" s="213"/>
      <c r="L37" s="213"/>
      <c r="M37" s="213"/>
      <c r="N37" s="213"/>
      <c r="O37" s="213"/>
      <c r="P37" s="213"/>
      <c r="Q37" s="213"/>
      <c r="R37" s="213"/>
      <c r="S37" s="213"/>
      <c r="T37" s="213"/>
      <c r="U37" s="214"/>
      <c r="V37" s="37"/>
    </row>
    <row r="38" spans="1:22" ht="11.25" customHeight="1">
      <c r="A38" s="215"/>
      <c r="B38" s="216"/>
      <c r="C38" s="216"/>
      <c r="D38" s="216"/>
      <c r="E38" s="216"/>
      <c r="F38" s="216"/>
      <c r="G38" s="216"/>
      <c r="H38" s="216"/>
      <c r="I38" s="216"/>
      <c r="J38" s="216"/>
      <c r="K38" s="216"/>
      <c r="L38" s="216"/>
      <c r="M38" s="216"/>
      <c r="N38" s="216"/>
      <c r="O38" s="216"/>
      <c r="P38" s="216"/>
      <c r="Q38" s="216"/>
      <c r="R38" s="216"/>
      <c r="S38" s="216"/>
      <c r="T38" s="216"/>
      <c r="U38" s="217"/>
      <c r="V38" s="63"/>
    </row>
    <row r="39" spans="1:22" ht="11.25" customHeight="1">
      <c r="A39" s="206" t="s">
        <v>50</v>
      </c>
      <c r="B39" s="218"/>
      <c r="C39" s="218"/>
      <c r="D39" s="218"/>
      <c r="E39" s="218"/>
      <c r="F39" s="218"/>
      <c r="G39" s="218"/>
      <c r="H39" s="218"/>
      <c r="I39" s="218"/>
      <c r="J39" s="218"/>
      <c r="K39" s="218"/>
      <c r="L39" s="218"/>
      <c r="M39" s="218"/>
      <c r="N39" s="218"/>
      <c r="O39" s="218"/>
      <c r="P39" s="218"/>
      <c r="Q39" s="218"/>
      <c r="R39" s="218"/>
      <c r="S39" s="218"/>
      <c r="T39" s="218"/>
      <c r="U39" s="218"/>
      <c r="V39" s="219"/>
    </row>
    <row r="40" spans="1:22" ht="47.25" customHeight="1">
      <c r="A40" s="220" t="s">
        <v>51</v>
      </c>
      <c r="B40" s="221"/>
      <c r="C40" s="221"/>
      <c r="D40" s="222"/>
      <c r="E40" s="223" t="s">
        <v>52</v>
      </c>
      <c r="F40" s="224"/>
      <c r="G40" s="224"/>
      <c r="H40" s="224"/>
      <c r="I40" s="224"/>
      <c r="J40" s="224"/>
      <c r="K40" s="224"/>
      <c r="L40" s="224"/>
      <c r="M40" s="224"/>
      <c r="N40" s="224"/>
      <c r="O40" s="224"/>
      <c r="P40" s="224"/>
      <c r="Q40" s="224"/>
      <c r="R40" s="225"/>
      <c r="S40" s="220" t="s">
        <v>92</v>
      </c>
      <c r="T40" s="221"/>
      <c r="U40" s="221"/>
      <c r="V40" s="222"/>
    </row>
    <row r="41" spans="1:22" ht="12.75" customHeight="1">
      <c r="A41" s="201"/>
      <c r="B41" s="202"/>
      <c r="C41" s="202"/>
      <c r="D41" s="203"/>
      <c r="E41" s="201"/>
      <c r="F41" s="202"/>
      <c r="G41" s="202"/>
      <c r="H41" s="202"/>
      <c r="I41" s="202"/>
      <c r="J41" s="202"/>
      <c r="K41" s="202"/>
      <c r="L41" s="202"/>
      <c r="M41" s="202"/>
      <c r="N41" s="202"/>
      <c r="O41" s="202"/>
      <c r="P41" s="202"/>
      <c r="Q41" s="202"/>
      <c r="R41" s="203"/>
      <c r="S41" s="201"/>
      <c r="T41" s="202"/>
      <c r="U41" s="202"/>
      <c r="V41" s="203"/>
    </row>
    <row r="42" spans="1:22" ht="12.75" customHeight="1">
      <c r="A42" s="204"/>
      <c r="B42" s="202"/>
      <c r="C42" s="202"/>
      <c r="D42" s="203"/>
      <c r="E42" s="201"/>
      <c r="F42" s="202"/>
      <c r="G42" s="202"/>
      <c r="H42" s="202"/>
      <c r="I42" s="202"/>
      <c r="J42" s="202"/>
      <c r="K42" s="202"/>
      <c r="L42" s="202"/>
      <c r="M42" s="202"/>
      <c r="N42" s="202"/>
      <c r="O42" s="202"/>
      <c r="P42" s="202"/>
      <c r="Q42" s="202"/>
      <c r="R42" s="203"/>
      <c r="S42" s="201"/>
      <c r="T42" s="202"/>
      <c r="U42" s="202"/>
      <c r="V42" s="205"/>
    </row>
    <row r="43" spans="1:22" ht="12.75" customHeight="1">
      <c r="A43" s="201"/>
      <c r="B43" s="202"/>
      <c r="C43" s="202"/>
      <c r="D43" s="203"/>
      <c r="E43" s="201"/>
      <c r="F43" s="202"/>
      <c r="G43" s="202"/>
      <c r="H43" s="202"/>
      <c r="I43" s="202"/>
      <c r="J43" s="202"/>
      <c r="K43" s="202"/>
      <c r="L43" s="202"/>
      <c r="M43" s="202"/>
      <c r="N43" s="202"/>
      <c r="O43" s="202"/>
      <c r="P43" s="202"/>
      <c r="Q43" s="202"/>
      <c r="R43" s="203"/>
      <c r="S43" s="201"/>
      <c r="T43" s="202"/>
      <c r="U43" s="202"/>
      <c r="V43" s="203"/>
    </row>
    <row r="44" spans="1:22" ht="12.75" customHeight="1">
      <c r="A44" s="64"/>
      <c r="B44" s="65"/>
      <c r="C44" s="65"/>
      <c r="D44" s="66"/>
      <c r="E44" s="64"/>
      <c r="F44" s="65"/>
      <c r="G44" s="65"/>
      <c r="H44" s="65"/>
      <c r="I44" s="65"/>
      <c r="J44" s="65"/>
      <c r="K44" s="65"/>
      <c r="L44" s="65"/>
      <c r="M44" s="65"/>
      <c r="N44" s="65"/>
      <c r="O44" s="65"/>
      <c r="P44" s="65"/>
      <c r="Q44" s="65"/>
      <c r="R44" s="66"/>
      <c r="S44" s="64"/>
      <c r="T44" s="65"/>
      <c r="U44" s="65"/>
      <c r="V44" s="66"/>
    </row>
    <row r="45" spans="1:22" ht="12.75" customHeight="1">
      <c r="A45" s="201"/>
      <c r="B45" s="202"/>
      <c r="C45" s="202"/>
      <c r="D45" s="203"/>
      <c r="E45" s="201"/>
      <c r="F45" s="202"/>
      <c r="G45" s="202"/>
      <c r="H45" s="202"/>
      <c r="I45" s="202"/>
      <c r="J45" s="202"/>
      <c r="K45" s="202"/>
      <c r="L45" s="202"/>
      <c r="M45" s="202"/>
      <c r="N45" s="202"/>
      <c r="O45" s="202"/>
      <c r="P45" s="202"/>
      <c r="Q45" s="202"/>
      <c r="R45" s="203"/>
      <c r="S45" s="201"/>
      <c r="T45" s="202"/>
      <c r="U45" s="202"/>
      <c r="V45" s="203"/>
    </row>
    <row r="46" spans="1:22" ht="11.25" customHeight="1">
      <c r="A46" s="181" t="s">
        <v>87</v>
      </c>
      <c r="B46" s="182"/>
      <c r="C46" s="182"/>
      <c r="D46" s="182"/>
      <c r="E46" s="182"/>
      <c r="F46" s="182"/>
      <c r="G46" s="182"/>
      <c r="H46" s="182"/>
      <c r="I46" s="182"/>
      <c r="J46" s="182"/>
      <c r="K46" s="182"/>
      <c r="L46" s="182"/>
      <c r="M46" s="182"/>
      <c r="N46" s="182"/>
      <c r="O46" s="182"/>
      <c r="P46" s="182"/>
      <c r="Q46" s="182"/>
      <c r="R46" s="182"/>
      <c r="S46" s="182"/>
      <c r="T46" s="182"/>
      <c r="U46" s="182"/>
      <c r="V46" s="183"/>
    </row>
    <row r="47" spans="1:22" ht="26.25" customHeight="1">
      <c r="A47" s="197" t="s">
        <v>53</v>
      </c>
      <c r="B47" s="198"/>
      <c r="C47" s="198"/>
      <c r="D47" s="198"/>
      <c r="E47" s="198"/>
      <c r="F47" s="199"/>
      <c r="G47" s="200" t="s">
        <v>54</v>
      </c>
      <c r="H47" s="200"/>
      <c r="I47" s="200"/>
      <c r="J47" s="200"/>
      <c r="K47" s="200"/>
      <c r="L47" s="200"/>
      <c r="M47" s="200"/>
      <c r="N47" s="200"/>
      <c r="O47" s="200"/>
      <c r="P47" s="197" t="s">
        <v>55</v>
      </c>
      <c r="Q47" s="198"/>
      <c r="R47" s="198"/>
      <c r="S47" s="198"/>
      <c r="T47" s="198"/>
      <c r="U47" s="198"/>
      <c r="V47" s="199"/>
    </row>
    <row r="48" spans="1:22" ht="26.25" customHeight="1">
      <c r="A48" s="193" t="s">
        <v>56</v>
      </c>
      <c r="B48" s="193"/>
      <c r="C48" s="193"/>
      <c r="D48" s="193"/>
      <c r="E48" s="193"/>
      <c r="F48" s="193"/>
      <c r="G48" s="193" t="s">
        <v>57</v>
      </c>
      <c r="H48" s="193"/>
      <c r="I48" s="193"/>
      <c r="J48" s="193"/>
      <c r="K48" s="193"/>
      <c r="L48" s="193"/>
      <c r="M48" s="193"/>
      <c r="N48" s="193"/>
      <c r="O48" s="193"/>
      <c r="P48" s="38"/>
      <c r="Q48" s="39"/>
      <c r="R48" s="40"/>
      <c r="S48" s="41" t="s">
        <v>58</v>
      </c>
      <c r="T48" s="42"/>
      <c r="U48" s="42"/>
      <c r="V48" s="43"/>
    </row>
    <row r="49" spans="1:22" ht="38.25" customHeight="1">
      <c r="A49" s="193" t="s">
        <v>59</v>
      </c>
      <c r="B49" s="193"/>
      <c r="C49" s="193"/>
      <c r="D49" s="193"/>
      <c r="E49" s="193"/>
      <c r="F49" s="193"/>
      <c r="G49" s="196" t="s">
        <v>60</v>
      </c>
      <c r="H49" s="196"/>
      <c r="I49" s="196"/>
      <c r="J49" s="196"/>
      <c r="K49" s="196"/>
      <c r="L49" s="196"/>
      <c r="M49" s="196"/>
      <c r="N49" s="196"/>
      <c r="O49" s="196"/>
      <c r="P49" s="38"/>
      <c r="Q49" s="39"/>
      <c r="R49" s="40"/>
      <c r="S49" s="44" t="s">
        <v>58</v>
      </c>
      <c r="T49" s="39"/>
      <c r="U49" s="39"/>
      <c r="V49" s="40"/>
    </row>
    <row r="50" spans="1:22" ht="26.25" customHeight="1">
      <c r="A50" s="193" t="s">
        <v>61</v>
      </c>
      <c r="B50" s="193"/>
      <c r="C50" s="193"/>
      <c r="D50" s="193"/>
      <c r="E50" s="193"/>
      <c r="F50" s="193"/>
      <c r="G50" s="194" t="s">
        <v>62</v>
      </c>
      <c r="H50" s="193"/>
      <c r="I50" s="193"/>
      <c r="J50" s="193"/>
      <c r="K50" s="193"/>
      <c r="L50" s="193"/>
      <c r="M50" s="193"/>
      <c r="N50" s="193"/>
      <c r="O50" s="195"/>
      <c r="P50" s="59"/>
      <c r="Q50" s="60"/>
      <c r="R50" s="61"/>
      <c r="S50" s="41" t="s">
        <v>63</v>
      </c>
      <c r="T50" s="42"/>
      <c r="U50" s="42"/>
      <c r="V50" s="43"/>
    </row>
    <row r="51" spans="1:22" ht="26.25" customHeight="1">
      <c r="A51" s="193" t="s">
        <v>64</v>
      </c>
      <c r="B51" s="193"/>
      <c r="C51" s="193"/>
      <c r="D51" s="193"/>
      <c r="E51" s="193"/>
      <c r="F51" s="193"/>
      <c r="G51" s="194" t="s">
        <v>65</v>
      </c>
      <c r="H51" s="193"/>
      <c r="I51" s="193"/>
      <c r="J51" s="193"/>
      <c r="K51" s="193"/>
      <c r="L51" s="193"/>
      <c r="M51" s="193"/>
      <c r="N51" s="193"/>
      <c r="O51" s="195"/>
      <c r="P51" s="38"/>
      <c r="Q51" s="39"/>
      <c r="R51" s="40"/>
      <c r="S51" s="45" t="s">
        <v>66</v>
      </c>
      <c r="T51" s="39"/>
      <c r="U51" s="39"/>
      <c r="V51" s="40"/>
    </row>
    <row r="52" spans="1:22" ht="26.25" customHeight="1">
      <c r="A52" s="193" t="s">
        <v>67</v>
      </c>
      <c r="B52" s="193"/>
      <c r="C52" s="193"/>
      <c r="D52" s="193"/>
      <c r="E52" s="193"/>
      <c r="F52" s="193"/>
      <c r="G52" s="194" t="s">
        <v>68</v>
      </c>
      <c r="H52" s="193"/>
      <c r="I52" s="193"/>
      <c r="J52" s="193"/>
      <c r="K52" s="193"/>
      <c r="L52" s="193"/>
      <c r="M52" s="193"/>
      <c r="N52" s="193"/>
      <c r="O52" s="195"/>
      <c r="P52" s="38"/>
      <c r="Q52" s="39"/>
      <c r="R52" s="40"/>
      <c r="S52" s="41" t="s">
        <v>58</v>
      </c>
      <c r="T52" s="42"/>
      <c r="U52" s="42"/>
      <c r="V52" s="43"/>
    </row>
    <row r="53" spans="1:22" ht="26.25" customHeight="1">
      <c r="A53" s="193" t="s">
        <v>69</v>
      </c>
      <c r="B53" s="193"/>
      <c r="C53" s="193"/>
      <c r="D53" s="193"/>
      <c r="E53" s="193"/>
      <c r="F53" s="193"/>
      <c r="G53" s="194" t="s">
        <v>70</v>
      </c>
      <c r="H53" s="193"/>
      <c r="I53" s="193"/>
      <c r="J53" s="193"/>
      <c r="K53" s="193"/>
      <c r="L53" s="193"/>
      <c r="M53" s="193"/>
      <c r="N53" s="193"/>
      <c r="O53" s="195"/>
      <c r="P53" s="38"/>
      <c r="Q53" s="39"/>
      <c r="R53" s="40"/>
      <c r="S53" s="45" t="s">
        <v>66</v>
      </c>
      <c r="T53" s="39"/>
      <c r="U53" s="39"/>
      <c r="V53" s="40"/>
    </row>
    <row r="54" spans="1:22" ht="26.25" customHeight="1">
      <c r="A54" s="193" t="s">
        <v>71</v>
      </c>
      <c r="B54" s="193"/>
      <c r="C54" s="193"/>
      <c r="D54" s="193"/>
      <c r="E54" s="193"/>
      <c r="F54" s="193"/>
      <c r="G54" s="194" t="s">
        <v>72</v>
      </c>
      <c r="H54" s="193"/>
      <c r="I54" s="193"/>
      <c r="J54" s="193"/>
      <c r="K54" s="193"/>
      <c r="L54" s="193"/>
      <c r="M54" s="193"/>
      <c r="N54" s="193"/>
      <c r="O54" s="195"/>
      <c r="P54" s="38"/>
      <c r="Q54" s="39"/>
      <c r="R54" s="40"/>
      <c r="S54" s="45" t="s">
        <v>58</v>
      </c>
      <c r="T54" s="39"/>
      <c r="U54" s="39"/>
      <c r="V54" s="40"/>
    </row>
    <row r="55" spans="1:22" ht="26.25" customHeight="1">
      <c r="A55" s="193" t="s">
        <v>73</v>
      </c>
      <c r="B55" s="193"/>
      <c r="C55" s="193"/>
      <c r="D55" s="193"/>
      <c r="E55" s="193"/>
      <c r="F55" s="193"/>
      <c r="G55" s="194" t="s">
        <v>93</v>
      </c>
      <c r="H55" s="193"/>
      <c r="I55" s="193"/>
      <c r="J55" s="193"/>
      <c r="K55" s="193"/>
      <c r="L55" s="193"/>
      <c r="M55" s="193"/>
      <c r="N55" s="193"/>
      <c r="O55" s="195"/>
      <c r="P55" s="38"/>
      <c r="Q55" s="39"/>
      <c r="R55" s="40"/>
      <c r="S55" s="45" t="s">
        <v>66</v>
      </c>
      <c r="T55" s="39"/>
      <c r="U55" s="39"/>
      <c r="V55" s="40"/>
    </row>
    <row r="56" spans="1:22" ht="26.25" customHeight="1">
      <c r="A56" s="193" t="s">
        <v>74</v>
      </c>
      <c r="B56" s="193"/>
      <c r="C56" s="193"/>
      <c r="D56" s="193"/>
      <c r="E56" s="193"/>
      <c r="F56" s="193"/>
      <c r="G56" s="194" t="s">
        <v>75</v>
      </c>
      <c r="H56" s="193"/>
      <c r="I56" s="193"/>
      <c r="J56" s="193"/>
      <c r="K56" s="193"/>
      <c r="L56" s="193"/>
      <c r="M56" s="193"/>
      <c r="N56" s="193"/>
      <c r="O56" s="195"/>
      <c r="P56" s="38"/>
      <c r="Q56" s="39"/>
      <c r="R56" s="40"/>
      <c r="S56" s="45" t="s">
        <v>63</v>
      </c>
      <c r="T56" s="39"/>
      <c r="U56" s="39"/>
      <c r="V56" s="40"/>
    </row>
    <row r="57" spans="1:22" ht="26.25" customHeight="1">
      <c r="A57" s="193" t="s">
        <v>76</v>
      </c>
      <c r="B57" s="193"/>
      <c r="C57" s="193"/>
      <c r="D57" s="193"/>
      <c r="E57" s="193"/>
      <c r="F57" s="193"/>
      <c r="G57" s="194"/>
      <c r="H57" s="193"/>
      <c r="I57" s="193"/>
      <c r="J57" s="193"/>
      <c r="K57" s="193"/>
      <c r="L57" s="193"/>
      <c r="M57" s="193"/>
      <c r="N57" s="193"/>
      <c r="O57" s="195"/>
      <c r="P57" s="38"/>
      <c r="Q57" s="39"/>
      <c r="R57" s="40"/>
      <c r="S57" s="45" t="s">
        <v>58</v>
      </c>
      <c r="T57" s="39"/>
      <c r="U57" s="39"/>
      <c r="V57" s="40"/>
    </row>
    <row r="58" spans="1:22" ht="11.25" customHeight="1">
      <c r="A58" s="181" t="s">
        <v>77</v>
      </c>
      <c r="B58" s="182"/>
      <c r="C58" s="182"/>
      <c r="D58" s="182"/>
      <c r="E58" s="182"/>
      <c r="F58" s="182"/>
      <c r="G58" s="182"/>
      <c r="H58" s="182"/>
      <c r="I58" s="182"/>
      <c r="J58" s="182"/>
      <c r="K58" s="182"/>
      <c r="L58" s="182"/>
      <c r="M58" s="182"/>
      <c r="N58" s="182"/>
      <c r="O58" s="182"/>
      <c r="P58" s="182"/>
      <c r="Q58" s="182"/>
      <c r="R58" s="182"/>
      <c r="S58" s="182"/>
      <c r="T58" s="182"/>
      <c r="U58" s="182"/>
      <c r="V58" s="183"/>
    </row>
    <row r="59" spans="1:22" ht="11.25" customHeight="1">
      <c r="A59" s="184"/>
      <c r="B59" s="185"/>
      <c r="C59" s="185"/>
      <c r="D59" s="185"/>
      <c r="E59" s="185"/>
      <c r="F59" s="185"/>
      <c r="G59" s="185"/>
      <c r="H59" s="185"/>
      <c r="I59" s="185"/>
      <c r="J59" s="185"/>
      <c r="K59" s="185"/>
      <c r="L59" s="185"/>
      <c r="M59" s="185"/>
      <c r="N59" s="185"/>
      <c r="O59" s="185"/>
      <c r="P59" s="185"/>
      <c r="Q59" s="185"/>
      <c r="R59" s="185"/>
      <c r="S59" s="185"/>
      <c r="T59" s="185"/>
      <c r="U59" s="185"/>
      <c r="V59" s="186"/>
    </row>
    <row r="60" spans="1:22" ht="11.25" customHeight="1">
      <c r="A60" s="187"/>
      <c r="B60" s="188"/>
      <c r="C60" s="188"/>
      <c r="D60" s="188"/>
      <c r="E60" s="188"/>
      <c r="F60" s="188"/>
      <c r="G60" s="188"/>
      <c r="H60" s="188"/>
      <c r="I60" s="188"/>
      <c r="J60" s="188"/>
      <c r="K60" s="188"/>
      <c r="L60" s="188"/>
      <c r="M60" s="188"/>
      <c r="N60" s="188"/>
      <c r="O60" s="188"/>
      <c r="P60" s="188"/>
      <c r="Q60" s="188"/>
      <c r="R60" s="188"/>
      <c r="S60" s="188"/>
      <c r="T60" s="188"/>
      <c r="U60" s="188"/>
      <c r="V60" s="189"/>
    </row>
    <row r="61" spans="1:22" ht="11.25" customHeight="1">
      <c r="A61" s="187"/>
      <c r="B61" s="188"/>
      <c r="C61" s="188"/>
      <c r="D61" s="188"/>
      <c r="E61" s="188"/>
      <c r="F61" s="188"/>
      <c r="G61" s="188"/>
      <c r="H61" s="188"/>
      <c r="I61" s="188"/>
      <c r="J61" s="188"/>
      <c r="K61" s="188"/>
      <c r="L61" s="188"/>
      <c r="M61" s="188"/>
      <c r="N61" s="188"/>
      <c r="O61" s="188"/>
      <c r="P61" s="188"/>
      <c r="Q61" s="188"/>
      <c r="R61" s="188"/>
      <c r="S61" s="188"/>
      <c r="T61" s="188"/>
      <c r="U61" s="188"/>
      <c r="V61" s="189"/>
    </row>
    <row r="62" spans="1:22" ht="11.25" customHeight="1">
      <c r="A62" s="187"/>
      <c r="B62" s="188"/>
      <c r="C62" s="188"/>
      <c r="D62" s="188"/>
      <c r="E62" s="188"/>
      <c r="F62" s="188"/>
      <c r="G62" s="188"/>
      <c r="H62" s="188"/>
      <c r="I62" s="188"/>
      <c r="J62" s="188"/>
      <c r="K62" s="188"/>
      <c r="L62" s="188"/>
      <c r="M62" s="188"/>
      <c r="N62" s="188"/>
      <c r="O62" s="188"/>
      <c r="P62" s="188"/>
      <c r="Q62" s="188"/>
      <c r="R62" s="188"/>
      <c r="S62" s="188"/>
      <c r="T62" s="188"/>
      <c r="U62" s="188"/>
      <c r="V62" s="189"/>
    </row>
    <row r="63" spans="1:22" ht="11.25" customHeight="1">
      <c r="A63" s="187"/>
      <c r="B63" s="188"/>
      <c r="C63" s="188"/>
      <c r="D63" s="188"/>
      <c r="E63" s="188"/>
      <c r="F63" s="188"/>
      <c r="G63" s="188"/>
      <c r="H63" s="188"/>
      <c r="I63" s="188"/>
      <c r="J63" s="188"/>
      <c r="K63" s="188"/>
      <c r="L63" s="188"/>
      <c r="M63" s="188"/>
      <c r="N63" s="188"/>
      <c r="O63" s="188"/>
      <c r="P63" s="188"/>
      <c r="Q63" s="188"/>
      <c r="R63" s="188"/>
      <c r="S63" s="188"/>
      <c r="T63" s="188"/>
      <c r="U63" s="188"/>
      <c r="V63" s="189"/>
    </row>
    <row r="64" spans="1:22" ht="11.25" customHeight="1">
      <c r="A64" s="187"/>
      <c r="B64" s="188"/>
      <c r="C64" s="188"/>
      <c r="D64" s="188"/>
      <c r="E64" s="188"/>
      <c r="F64" s="188"/>
      <c r="G64" s="188"/>
      <c r="H64" s="188"/>
      <c r="I64" s="188"/>
      <c r="J64" s="188"/>
      <c r="K64" s="188"/>
      <c r="L64" s="188"/>
      <c r="M64" s="188"/>
      <c r="N64" s="188"/>
      <c r="O64" s="188"/>
      <c r="P64" s="188"/>
      <c r="Q64" s="188"/>
      <c r="R64" s="188"/>
      <c r="S64" s="188"/>
      <c r="T64" s="188"/>
      <c r="U64" s="188"/>
      <c r="V64" s="189"/>
    </row>
    <row r="65" spans="1:22" ht="11.25" customHeight="1">
      <c r="A65" s="187"/>
      <c r="B65" s="188"/>
      <c r="C65" s="188"/>
      <c r="D65" s="188"/>
      <c r="E65" s="188"/>
      <c r="F65" s="188"/>
      <c r="G65" s="188"/>
      <c r="H65" s="188"/>
      <c r="I65" s="188"/>
      <c r="J65" s="188"/>
      <c r="K65" s="188"/>
      <c r="L65" s="188"/>
      <c r="M65" s="188"/>
      <c r="N65" s="188"/>
      <c r="O65" s="188"/>
      <c r="P65" s="188"/>
      <c r="Q65" s="188"/>
      <c r="R65" s="188"/>
      <c r="S65" s="188"/>
      <c r="T65" s="188"/>
      <c r="U65" s="188"/>
      <c r="V65" s="189"/>
    </row>
    <row r="66" spans="1:22" ht="11.25" customHeight="1">
      <c r="A66" s="187"/>
      <c r="B66" s="188"/>
      <c r="C66" s="188"/>
      <c r="D66" s="188"/>
      <c r="E66" s="188"/>
      <c r="F66" s="188"/>
      <c r="G66" s="188"/>
      <c r="H66" s="188"/>
      <c r="I66" s="188"/>
      <c r="J66" s="188"/>
      <c r="K66" s="188"/>
      <c r="L66" s="188"/>
      <c r="M66" s="188"/>
      <c r="N66" s="188"/>
      <c r="O66" s="188"/>
      <c r="P66" s="188"/>
      <c r="Q66" s="188"/>
      <c r="R66" s="188"/>
      <c r="S66" s="188"/>
      <c r="T66" s="188"/>
      <c r="U66" s="188"/>
      <c r="V66" s="189"/>
    </row>
    <row r="67" spans="1:22" ht="11.25" customHeight="1">
      <c r="A67" s="187"/>
      <c r="B67" s="188"/>
      <c r="C67" s="188"/>
      <c r="D67" s="188"/>
      <c r="E67" s="188"/>
      <c r="F67" s="188"/>
      <c r="G67" s="188"/>
      <c r="H67" s="188"/>
      <c r="I67" s="188"/>
      <c r="J67" s="188"/>
      <c r="K67" s="188"/>
      <c r="L67" s="188"/>
      <c r="M67" s="188"/>
      <c r="N67" s="188"/>
      <c r="O67" s="188"/>
      <c r="P67" s="188"/>
      <c r="Q67" s="188"/>
      <c r="R67" s="188"/>
      <c r="S67" s="188"/>
      <c r="T67" s="188"/>
      <c r="U67" s="188"/>
      <c r="V67" s="189"/>
    </row>
    <row r="68" spans="1:22" ht="11.25" customHeight="1">
      <c r="A68" s="187"/>
      <c r="B68" s="188"/>
      <c r="C68" s="188"/>
      <c r="D68" s="188"/>
      <c r="E68" s="188"/>
      <c r="F68" s="188"/>
      <c r="G68" s="188"/>
      <c r="H68" s="188"/>
      <c r="I68" s="188"/>
      <c r="J68" s="188"/>
      <c r="K68" s="188"/>
      <c r="L68" s="188"/>
      <c r="M68" s="188"/>
      <c r="N68" s="188"/>
      <c r="O68" s="188"/>
      <c r="P68" s="188"/>
      <c r="Q68" s="188"/>
      <c r="R68" s="188"/>
      <c r="S68" s="188"/>
      <c r="T68" s="188"/>
      <c r="U68" s="188"/>
      <c r="V68" s="189"/>
    </row>
    <row r="69" spans="1:22" ht="11.25" customHeight="1">
      <c r="A69" s="187"/>
      <c r="B69" s="188"/>
      <c r="C69" s="188"/>
      <c r="D69" s="188"/>
      <c r="E69" s="188"/>
      <c r="F69" s="188"/>
      <c r="G69" s="188"/>
      <c r="H69" s="188"/>
      <c r="I69" s="188"/>
      <c r="J69" s="188"/>
      <c r="K69" s="188"/>
      <c r="L69" s="188"/>
      <c r="M69" s="188"/>
      <c r="N69" s="188"/>
      <c r="O69" s="188"/>
      <c r="P69" s="188"/>
      <c r="Q69" s="188"/>
      <c r="R69" s="188"/>
      <c r="S69" s="188"/>
      <c r="T69" s="188"/>
      <c r="U69" s="188"/>
      <c r="V69" s="189"/>
    </row>
    <row r="70" spans="1:22" ht="11.25" customHeight="1">
      <c r="A70" s="187"/>
      <c r="B70" s="188"/>
      <c r="C70" s="188"/>
      <c r="D70" s="188"/>
      <c r="E70" s="188"/>
      <c r="F70" s="188"/>
      <c r="G70" s="188"/>
      <c r="H70" s="188"/>
      <c r="I70" s="188"/>
      <c r="J70" s="188"/>
      <c r="K70" s="188"/>
      <c r="L70" s="188"/>
      <c r="M70" s="188"/>
      <c r="N70" s="188"/>
      <c r="O70" s="188"/>
      <c r="P70" s="188"/>
      <c r="Q70" s="188"/>
      <c r="R70" s="188"/>
      <c r="S70" s="188"/>
      <c r="T70" s="188"/>
      <c r="U70" s="188"/>
      <c r="V70" s="189"/>
    </row>
    <row r="71" spans="1:22" ht="11.25" customHeight="1">
      <c r="A71" s="187"/>
      <c r="B71" s="188"/>
      <c r="C71" s="188"/>
      <c r="D71" s="188"/>
      <c r="E71" s="188"/>
      <c r="F71" s="188"/>
      <c r="G71" s="188"/>
      <c r="H71" s="188"/>
      <c r="I71" s="188"/>
      <c r="J71" s="188"/>
      <c r="K71" s="188"/>
      <c r="L71" s="188"/>
      <c r="M71" s="188"/>
      <c r="N71" s="188"/>
      <c r="O71" s="188"/>
      <c r="P71" s="188"/>
      <c r="Q71" s="188"/>
      <c r="R71" s="188"/>
      <c r="S71" s="188"/>
      <c r="T71" s="188"/>
      <c r="U71" s="188"/>
      <c r="V71" s="189"/>
    </row>
    <row r="72" spans="1:22" ht="11.25" customHeight="1">
      <c r="A72" s="187"/>
      <c r="B72" s="188"/>
      <c r="C72" s="188"/>
      <c r="D72" s="188"/>
      <c r="E72" s="188"/>
      <c r="F72" s="188"/>
      <c r="G72" s="188"/>
      <c r="H72" s="188"/>
      <c r="I72" s="188"/>
      <c r="J72" s="188"/>
      <c r="K72" s="188"/>
      <c r="L72" s="188"/>
      <c r="M72" s="188"/>
      <c r="N72" s="188"/>
      <c r="O72" s="188"/>
      <c r="P72" s="188"/>
      <c r="Q72" s="188"/>
      <c r="R72" s="188"/>
      <c r="S72" s="188"/>
      <c r="T72" s="188"/>
      <c r="U72" s="188"/>
      <c r="V72" s="189"/>
    </row>
    <row r="73" spans="1:22" ht="11.25" customHeight="1">
      <c r="A73" s="187"/>
      <c r="B73" s="188"/>
      <c r="C73" s="188"/>
      <c r="D73" s="188"/>
      <c r="E73" s="188"/>
      <c r="F73" s="188"/>
      <c r="G73" s="188"/>
      <c r="H73" s="188"/>
      <c r="I73" s="188"/>
      <c r="J73" s="188"/>
      <c r="K73" s="188"/>
      <c r="L73" s="188"/>
      <c r="M73" s="188"/>
      <c r="N73" s="188"/>
      <c r="O73" s="188"/>
      <c r="P73" s="188"/>
      <c r="Q73" s="188"/>
      <c r="R73" s="188"/>
      <c r="S73" s="188"/>
      <c r="T73" s="188"/>
      <c r="U73" s="188"/>
      <c r="V73" s="189"/>
    </row>
    <row r="74" spans="1:22" ht="11.25" customHeight="1">
      <c r="A74" s="187"/>
      <c r="B74" s="188"/>
      <c r="C74" s="188"/>
      <c r="D74" s="188"/>
      <c r="E74" s="188"/>
      <c r="F74" s="188"/>
      <c r="G74" s="188"/>
      <c r="H74" s="188"/>
      <c r="I74" s="188"/>
      <c r="J74" s="188"/>
      <c r="K74" s="188"/>
      <c r="L74" s="188"/>
      <c r="M74" s="188"/>
      <c r="N74" s="188"/>
      <c r="O74" s="188"/>
      <c r="P74" s="188"/>
      <c r="Q74" s="188"/>
      <c r="R74" s="188"/>
      <c r="S74" s="188"/>
      <c r="T74" s="188"/>
      <c r="U74" s="188"/>
      <c r="V74" s="189"/>
    </row>
    <row r="75" spans="1:22" ht="11.25" customHeight="1">
      <c r="A75" s="187"/>
      <c r="B75" s="188"/>
      <c r="C75" s="188"/>
      <c r="D75" s="188"/>
      <c r="E75" s="188"/>
      <c r="F75" s="188"/>
      <c r="G75" s="188"/>
      <c r="H75" s="188"/>
      <c r="I75" s="188"/>
      <c r="J75" s="188"/>
      <c r="K75" s="188"/>
      <c r="L75" s="188"/>
      <c r="M75" s="188"/>
      <c r="N75" s="188"/>
      <c r="O75" s="188"/>
      <c r="P75" s="188"/>
      <c r="Q75" s="188"/>
      <c r="R75" s="188"/>
      <c r="S75" s="188"/>
      <c r="T75" s="188"/>
      <c r="U75" s="188"/>
      <c r="V75" s="189"/>
    </row>
    <row r="76" spans="1:22" ht="11.25" customHeight="1">
      <c r="A76" s="187"/>
      <c r="B76" s="188"/>
      <c r="C76" s="188"/>
      <c r="D76" s="188"/>
      <c r="E76" s="188"/>
      <c r="F76" s="188"/>
      <c r="G76" s="188"/>
      <c r="H76" s="188"/>
      <c r="I76" s="188"/>
      <c r="J76" s="188"/>
      <c r="K76" s="188"/>
      <c r="L76" s="188"/>
      <c r="M76" s="188"/>
      <c r="N76" s="188"/>
      <c r="O76" s="188"/>
      <c r="P76" s="188"/>
      <c r="Q76" s="188"/>
      <c r="R76" s="188"/>
      <c r="S76" s="188"/>
      <c r="T76" s="188"/>
      <c r="U76" s="188"/>
      <c r="V76" s="189"/>
    </row>
    <row r="77" spans="1:22" s="46" customFormat="1" ht="21.75" customHeight="1">
      <c r="A77" s="190"/>
      <c r="B77" s="191"/>
      <c r="C77" s="191"/>
      <c r="D77" s="191"/>
      <c r="E77" s="191"/>
      <c r="F77" s="191"/>
      <c r="G77" s="191"/>
      <c r="H77" s="191"/>
      <c r="I77" s="191"/>
      <c r="J77" s="191"/>
      <c r="K77" s="191"/>
      <c r="L77" s="191"/>
      <c r="M77" s="191"/>
      <c r="N77" s="191"/>
      <c r="O77" s="191"/>
      <c r="P77" s="191"/>
      <c r="Q77" s="191"/>
      <c r="R77" s="191"/>
      <c r="S77" s="191"/>
      <c r="T77" s="191"/>
      <c r="U77" s="191"/>
      <c r="V77" s="192"/>
    </row>
  </sheetData>
  <dataConsolidate/>
  <mergeCells count="102">
    <mergeCell ref="A1:E6"/>
    <mergeCell ref="F1:T6"/>
    <mergeCell ref="A8:V8"/>
    <mergeCell ref="A11:B12"/>
    <mergeCell ref="C11:G12"/>
    <mergeCell ref="H11:I12"/>
    <mergeCell ref="R11:S12"/>
    <mergeCell ref="T11:U11"/>
    <mergeCell ref="T12:U12"/>
    <mergeCell ref="A18:A20"/>
    <mergeCell ref="B18:O18"/>
    <mergeCell ref="P18:U18"/>
    <mergeCell ref="B19:O20"/>
    <mergeCell ref="P19:U20"/>
    <mergeCell ref="V19:V20"/>
    <mergeCell ref="A13:V13"/>
    <mergeCell ref="A14:V14"/>
    <mergeCell ref="A15:A17"/>
    <mergeCell ref="B15:H15"/>
    <mergeCell ref="I15:O15"/>
    <mergeCell ref="P15:V15"/>
    <mergeCell ref="B16:H17"/>
    <mergeCell ref="I16:O17"/>
    <mergeCell ref="P16:V17"/>
    <mergeCell ref="A24:J24"/>
    <mergeCell ref="K24:P24"/>
    <mergeCell ref="Q24:V24"/>
    <mergeCell ref="A25:J26"/>
    <mergeCell ref="K25:P26"/>
    <mergeCell ref="Q25:V26"/>
    <mergeCell ref="A21:J21"/>
    <mergeCell ref="K21:M21"/>
    <mergeCell ref="N21:P21"/>
    <mergeCell ref="Q21:V21"/>
    <mergeCell ref="A22:J23"/>
    <mergeCell ref="K22:M23"/>
    <mergeCell ref="N22:P23"/>
    <mergeCell ref="Q22:V23"/>
    <mergeCell ref="A27:V27"/>
    <mergeCell ref="A28:F28"/>
    <mergeCell ref="G28:O28"/>
    <mergeCell ref="P28:Q28"/>
    <mergeCell ref="S28:V28"/>
    <mergeCell ref="A29:F30"/>
    <mergeCell ref="G29:O30"/>
    <mergeCell ref="P29:Q30"/>
    <mergeCell ref="R29:R30"/>
    <mergeCell ref="S29:V30"/>
    <mergeCell ref="A34:V34"/>
    <mergeCell ref="A35:U35"/>
    <mergeCell ref="A36:U38"/>
    <mergeCell ref="A39:V39"/>
    <mergeCell ref="A40:D40"/>
    <mergeCell ref="E40:R40"/>
    <mergeCell ref="S40:V40"/>
    <mergeCell ref="A31:F31"/>
    <mergeCell ref="G31:O31"/>
    <mergeCell ref="P31:Q31"/>
    <mergeCell ref="S31:V31"/>
    <mergeCell ref="A32:F33"/>
    <mergeCell ref="G32:O33"/>
    <mergeCell ref="P32:Q33"/>
    <mergeCell ref="R32:R33"/>
    <mergeCell ref="S32:V33"/>
    <mergeCell ref="A43:D43"/>
    <mergeCell ref="E43:R43"/>
    <mergeCell ref="S43:V43"/>
    <mergeCell ref="A45:D45"/>
    <mergeCell ref="E45:R45"/>
    <mergeCell ref="S45:V45"/>
    <mergeCell ref="A41:D41"/>
    <mergeCell ref="E41:R41"/>
    <mergeCell ref="S41:V41"/>
    <mergeCell ref="A42:D42"/>
    <mergeCell ref="E42:R42"/>
    <mergeCell ref="S42:V42"/>
    <mergeCell ref="A49:F49"/>
    <mergeCell ref="G49:O49"/>
    <mergeCell ref="A50:F50"/>
    <mergeCell ref="G50:O50"/>
    <mergeCell ref="A51:F51"/>
    <mergeCell ref="G51:O51"/>
    <mergeCell ref="A46:V46"/>
    <mergeCell ref="A47:F47"/>
    <mergeCell ref="G47:O47"/>
    <mergeCell ref="P47:V47"/>
    <mergeCell ref="A48:F48"/>
    <mergeCell ref="G48:O48"/>
    <mergeCell ref="A58:V58"/>
    <mergeCell ref="A59:V77"/>
    <mergeCell ref="A55:F55"/>
    <mergeCell ref="G55:O55"/>
    <mergeCell ref="A56:F56"/>
    <mergeCell ref="G56:O56"/>
    <mergeCell ref="A57:F57"/>
    <mergeCell ref="G57:O57"/>
    <mergeCell ref="A52:F52"/>
    <mergeCell ref="G52:O52"/>
    <mergeCell ref="A53:F53"/>
    <mergeCell ref="G53:O53"/>
    <mergeCell ref="A54:F54"/>
    <mergeCell ref="G54:O54"/>
  </mergeCells>
  <printOptions horizontalCentered="1"/>
  <pageMargins left="0.23622047244094491" right="0.23622047244094491" top="0.19685039370078741" bottom="0.19685039370078741" header="0" footer="0"/>
  <pageSetup scale="69" orientation="portrait" r:id="rId1"/>
  <headerFooter alignWithMargins="0">
    <oddFooter>&amp;C&amp;8&amp;P/&amp;N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12</vt:i4>
      </vt:variant>
    </vt:vector>
  </HeadingPairs>
  <TitlesOfParts>
    <vt:vector size="20" baseType="lpstr">
      <vt:lpstr>Compra UPS</vt:lpstr>
      <vt:lpstr>Reubicación de UPS,</vt:lpstr>
      <vt:lpstr>Mtto Correc y Preve</vt:lpstr>
      <vt:lpstr>DPS </vt:lpstr>
      <vt:lpstr>Monitoreo</vt:lpstr>
      <vt:lpstr>Mtto red electrica</vt:lpstr>
      <vt:lpstr>POLIZAS</vt:lpstr>
      <vt:lpstr>INFO GENERAL Y FINANCIERA</vt:lpstr>
      <vt:lpstr>'Compra UPS'!Área_de_impresión</vt:lpstr>
      <vt:lpstr>'DPS '!Área_de_impresión</vt:lpstr>
      <vt:lpstr>Monitoreo!Área_de_impresión</vt:lpstr>
      <vt:lpstr>'Mtto Correc y Preve'!Área_de_impresión</vt:lpstr>
      <vt:lpstr>'Mtto red electrica'!Área_de_impresión</vt:lpstr>
      <vt:lpstr>'Reubicación de UPS,'!Área_de_impresión</vt:lpstr>
      <vt:lpstr>'Compra UPS'!Títulos_a_imprimir</vt:lpstr>
      <vt:lpstr>'DPS '!Títulos_a_imprimir</vt:lpstr>
      <vt:lpstr>Monitoreo!Títulos_a_imprimir</vt:lpstr>
      <vt:lpstr>'Mtto Correc y Preve'!Títulos_a_imprimir</vt:lpstr>
      <vt:lpstr>'Mtto red electrica'!Títulos_a_imprimir</vt:lpstr>
      <vt:lpstr>'Reubicación de UPS,'!Títulos_a_imprimir</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Gonzalez</dc:creator>
  <cp:lastModifiedBy>hector.arias</cp:lastModifiedBy>
  <cp:lastPrinted>2013-07-04T20:14:59Z</cp:lastPrinted>
  <dcterms:created xsi:type="dcterms:W3CDTF">2013-02-23T15:48:04Z</dcterms:created>
  <dcterms:modified xsi:type="dcterms:W3CDTF">2013-07-09T21:04:41Z</dcterms:modified>
</cp:coreProperties>
</file>