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2660" tabRatio="817" firstSheet="1" activeTab="1"/>
  </bookViews>
  <sheets>
    <sheet name="Sheet2" sheetId="1" state="hidden" r:id="rId1"/>
    <sheet name="Hoja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ontrole">#REF!</definedName>
    <definedName name="DAT1">'[2]LIST PERS ACT 30,11,2004'!#REF!</definedName>
    <definedName name="DAT12">'[2]LIST PERS ACT 30,11,2004'!#REF!</definedName>
    <definedName name="DAT15">'[2]LIST PERS ACT 30,11,2004'!#REF!</definedName>
    <definedName name="DAT17">'[2]LIST PERS ACT 30,11,2004'!#REF!</definedName>
    <definedName name="DAT18">'[3]OPERATIVOS'!#REF!</definedName>
    <definedName name="DAT19">'[3]OPERATIVOS'!#REF!</definedName>
    <definedName name="DAT20">'[3]OPERATIVOS'!#REF!</definedName>
    <definedName name="DAT3">'[3]OPERATIVOS'!#REF!</definedName>
    <definedName name="DAT4">'[2]LIST PERS ACT 30,11,2004'!#REF!</definedName>
    <definedName name="DAT5">'[3]OPERATIVOS'!#REF!</definedName>
    <definedName name="DAT8">'[2]LIST PERS ACT 30,11,2004'!#REF!</definedName>
    <definedName name="DAT9">'[3]OPERATIVOS'!#REF!</definedName>
    <definedName name="ENCABEZADO">'[4]JEFES DE PRODUCTO '!$A$1:$E$4</definedName>
    <definedName name="ENCABEZADO1">'[4]JEFES DE PRODUCTO '!$A$1:$E$4</definedName>
    <definedName name="Format">#REF!</definedName>
    <definedName name="Header">#REF!</definedName>
    <definedName name="PC">'[2]LIST PERS ACT 30,11,2004'!#REF!</definedName>
    <definedName name="RawData">#REF!</definedName>
    <definedName name="TESTHKEY">'[2]LIST PERS ACT 30,11,2004'!#REF!</definedName>
    <definedName name="TESTVKEY">'[2]LIST PERS ACT 30,11,2004'!#REF!</definedName>
  </definedNames>
  <calcPr fullCalcOnLoad="1"/>
</workbook>
</file>

<file path=xl/sharedStrings.xml><?xml version="1.0" encoding="utf-8"?>
<sst xmlns="http://schemas.openxmlformats.org/spreadsheetml/2006/main" count="61" uniqueCount="46">
  <si>
    <t>%</t>
  </si>
  <si>
    <t xml:space="preserve">2. La difusión de la Mesas Pública fue: </t>
  </si>
  <si>
    <t>1. Cree usted que las Mesas Públicas realizada por el ICBF fue:</t>
  </si>
  <si>
    <t xml:space="preserve">4. La explicación inicial sobre el procedimiento de participación, transparencia, institucional y ley anti corrupción en la Mesa Pública fue </t>
  </si>
  <si>
    <t xml:space="preserve">5. La oportunidad de los asistentes inscritos para opinar durante de la Mesa Pública fue </t>
  </si>
  <si>
    <t xml:space="preserve">3. Cómo se enreró de la realización de esta Mesa Pública. </t>
  </si>
  <si>
    <t xml:space="preserve">6. Considera que su participación, en la Mesa Pública organizada por el Centro Zonal del ICBF fue </t>
  </si>
  <si>
    <t xml:space="preserve">8. Considera que el desarrollo de la Mea Pública  se abrieron espacios de dialogo que facilitaron reflaxiones y discusiones en torno a los temas tratados </t>
  </si>
  <si>
    <t>9. ¿La información que brindó el Centro Zonal, frente gestión, fue clara, sufuciente, oportuna y fácil de entender?</t>
  </si>
  <si>
    <t>10. ¿Se siente satisfecho con los compromisos adquiridos en esta Mesa Pública, para mejorar y cualificar los servicis y programas brindados?</t>
  </si>
  <si>
    <t>11. ¿Qué podriamos mejorar frente a la realización de la Mesa Pública y que aportes haría usted entorno a este proceso?</t>
  </si>
  <si>
    <t>PREGUNTA</t>
  </si>
  <si>
    <t xml:space="preserve">RESPUESTA </t>
  </si>
  <si>
    <t>1. Bien organizada</t>
  </si>
  <si>
    <t xml:space="preserve">2. Regularmente organizada </t>
  </si>
  <si>
    <t>3. Mal organizada</t>
  </si>
  <si>
    <t xml:space="preserve">1. Buena </t>
  </si>
  <si>
    <t>2. Adecuada</t>
  </si>
  <si>
    <t>3. Inadecuada</t>
  </si>
  <si>
    <t>1. Por aviso público</t>
  </si>
  <si>
    <t>2.Prensa, TV radio</t>
  </si>
  <si>
    <t>3. Comunidad</t>
  </si>
  <si>
    <t>4.Boletin</t>
  </si>
  <si>
    <t>5. Página web</t>
  </si>
  <si>
    <t>6. Invitación directa</t>
  </si>
  <si>
    <t>7. Por aviso Público</t>
  </si>
  <si>
    <t>1. Clara</t>
  </si>
  <si>
    <t>2. Confusa</t>
  </si>
  <si>
    <t>1. Igual</t>
  </si>
  <si>
    <t>2. Desigual</t>
  </si>
  <si>
    <t>1. Tenida en cuenta</t>
  </si>
  <si>
    <t xml:space="preserve">2. No se tuvo en cuenta </t>
  </si>
  <si>
    <t xml:space="preserve">3. Paso desapercibida </t>
  </si>
  <si>
    <t xml:space="preserve">7. Cree que la Mesa Pública le dio más claridad sobre la gestión del programa o servicio presentado </t>
  </si>
  <si>
    <t>Si</t>
  </si>
  <si>
    <t>No</t>
  </si>
  <si>
    <t>Resultado</t>
  </si>
  <si>
    <t xml:space="preserve">Total </t>
  </si>
  <si>
    <t>Medir la corresponsabilidad de los entes territoriales</t>
  </si>
  <si>
    <t xml:space="preserve">Ampliar convocatoria a usuarios y funcionarios </t>
  </si>
  <si>
    <t xml:space="preserve">Expliacación sobre la contratación de las Economas </t>
  </si>
  <si>
    <t xml:space="preserve">Exproner Problematicas de cada uno de los municpios </t>
  </si>
  <si>
    <t xml:space="preserve">Invitar a más funcionarios de las Administraciones Muncipales </t>
  </si>
  <si>
    <t xml:space="preserve">Requerir apoyo a los CMPS para la convocatoria </t>
  </si>
  <si>
    <t>TABULACIÓN ENCUESTA DE LA EVALUACIÓN DE LA MESA PUBLICA DEL CENTRO ZONAL UBATE, 25 DE AGOSTO DE 2017</t>
  </si>
  <si>
    <t>Mayor puntualidad en el inicio del evento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</si>
</sst>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General_)"/>
    <numFmt numFmtId="185" formatCode="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0.000000"/>
    <numFmt numFmtId="193" formatCode="0.00000"/>
    <numFmt numFmtId="194" formatCode="0.0000000"/>
    <numFmt numFmtId="195" formatCode="0.00_)"/>
    <numFmt numFmtId="196" formatCode="dd/mm/yy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.00000000"/>
    <numFmt numFmtId="200" formatCode="0.0"/>
    <numFmt numFmtId="201" formatCode="0.0%"/>
    <numFmt numFmtId="202" formatCode="[$-240A]h:mm:ss\ AM/PM"/>
  </numFmts>
  <fonts count="57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25" fillId="0" borderId="0">
      <alignment/>
      <protection/>
    </xf>
    <xf numFmtId="184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11" fillId="42" borderId="5" applyNumberFormat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9" fillId="4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4" fillId="3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7" fillId="7" borderId="1" applyNumberFormat="0" applyAlignment="0" applyProtection="0"/>
    <xf numFmtId="10" fontId="4" fillId="51" borderId="10" applyNumberFormat="0" applyBorder="0" applyAlignment="0" applyProtection="0"/>
    <xf numFmtId="0" fontId="18" fillId="0" borderId="1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52" borderId="0" applyNumberFormat="0" applyBorder="0" applyAlignment="0" applyProtection="0"/>
    <xf numFmtId="195" fontId="5" fillId="0" borderId="0">
      <alignment/>
      <protection/>
    </xf>
    <xf numFmtId="0" fontId="51" fillId="0" borderId="0">
      <alignment/>
      <protection/>
    </xf>
    <xf numFmtId="0" fontId="0" fillId="0" borderId="0" applyNumberFormat="0">
      <alignment/>
      <protection hidden="1" locked="0"/>
    </xf>
    <xf numFmtId="184" fontId="0" fillId="0" borderId="0">
      <alignment/>
      <protection/>
    </xf>
    <xf numFmtId="0" fontId="41" fillId="0" borderId="0">
      <alignment/>
      <protection/>
    </xf>
    <xf numFmtId="0" fontId="0" fillId="53" borderId="12" applyNumberFormat="0" applyFont="0" applyAlignment="0" applyProtection="0"/>
    <xf numFmtId="0" fontId="0" fillId="51" borderId="13" applyNumberFormat="0" applyFont="0" applyAlignment="0" applyProtection="0"/>
    <xf numFmtId="0" fontId="20" fillId="39" borderId="14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40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9" fontId="0" fillId="0" borderId="0" xfId="0" applyNumberFormat="1" applyAlignment="1">
      <alignment/>
    </xf>
    <xf numFmtId="201" fontId="0" fillId="0" borderId="26" xfId="0" applyNumberFormat="1" applyBorder="1" applyAlignment="1">
      <alignment/>
    </xf>
    <xf numFmtId="0" fontId="24" fillId="0" borderId="27" xfId="0" applyFont="1" applyFill="1" applyBorder="1" applyAlignment="1">
      <alignment horizontal="center"/>
    </xf>
    <xf numFmtId="201" fontId="0" fillId="0" borderId="20" xfId="0" applyNumberFormat="1" applyBorder="1" applyAlignment="1">
      <alignment/>
    </xf>
    <xf numFmtId="9" fontId="0" fillId="0" borderId="28" xfId="0" applyNumberFormat="1" applyBorder="1" applyAlignment="1">
      <alignment/>
    </xf>
    <xf numFmtId="9" fontId="0" fillId="0" borderId="29" xfId="0" applyNumberFormat="1" applyBorder="1" applyAlignment="1">
      <alignment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/>
    </xf>
    <xf numFmtId="9" fontId="0" fillId="0" borderId="26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2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</cellXfs>
  <cellStyles count="11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xplanatory Text" xfId="75"/>
    <cellStyle name="Good" xfId="76"/>
    <cellStyle name="Grey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Followed Hyperlink" xfId="84"/>
    <cellStyle name="Incorrecto" xfId="85"/>
    <cellStyle name="Input" xfId="86"/>
    <cellStyle name="Input [yellow]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- Style1" xfId="94"/>
    <cellStyle name="Normal 12" xfId="95"/>
    <cellStyle name="Normal 2" xfId="96"/>
    <cellStyle name="Normal 2 2" xfId="97"/>
    <cellStyle name="Normal 3" xfId="98"/>
    <cellStyle name="Notas" xfId="99"/>
    <cellStyle name="Note" xfId="100"/>
    <cellStyle name="Output" xfId="101"/>
    <cellStyle name="Percent [2]" xfId="102"/>
    <cellStyle name="Percent" xfId="103"/>
    <cellStyle name="Porcentual 2" xfId="104"/>
    <cellStyle name="Salida" xfId="105"/>
    <cellStyle name="Texto de advertencia" xfId="106"/>
    <cellStyle name="Texto explicativo" xfId="107"/>
    <cellStyle name="Title" xfId="108"/>
    <cellStyle name="Título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INDEL\AppData\Local\Temp\notes096296\PLAN%20DE%20TRABAJO%20VEHICULOS%20MO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SECAVI00\Antiguos%20HSE\DOCUME~1\nuriano\CONFIG~1\Temp\PERSONAL%20MT%20OPER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secavi00\AntiguosHSE\HSE2005\Sistema%20de%20Calidad\INDICADORES%20MAYO\PERSONAL%20SERDAN%20AL%2029-12-04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secavi00\AntiguosHSE\HSE2005\Sistema%20de%20Calidad\INDICADORES%20MAYO\SEMINARIO%20HSE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om\qhse\Calidad\Publico\Procesos\Salud%20Ocupacional\Formatos\MATRIZ%20IPECR-V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DE ACTIVIDADES"/>
      <sheetName val="INVENTARIO VEHÍCULOS"/>
      <sheetName val="MO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PERS ACT 30,11,2004"/>
      <sheetName val="Discriminado Misión T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RATIVOS"/>
      <sheetName val="Discriminado Serdan"/>
      <sheetName val="INDUCCION SERD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INARIO HSE MTEMP"/>
      <sheetName val="2. FORMACION LIDERES HSE SERD"/>
      <sheetName val="2DO.SEMINARIO HSE SERDAN"/>
      <sheetName val="3ER.SEMINARIO HSE SERDAN "/>
      <sheetName val="JEFES DE PRODUCTO "/>
      <sheetName val="PADRINOS"/>
      <sheetName val="GERENTES"/>
      <sheetName val="NEIVA"/>
      <sheetName val="ZONA RIO"/>
      <sheetName val="MEDELLIN"/>
      <sheetName val="PEREIRA"/>
      <sheetName val="CALI"/>
      <sheetName val="MT - BARANQUILLA"/>
      <sheetName val="SERDAN - BARANQUILLA"/>
      <sheetName val="Hoja3"/>
      <sheetName val="Hoja1"/>
      <sheetName val="SEMINARIO HSE SERD"/>
      <sheetName val="1er SEMINARIO HSE (2)"/>
      <sheetName val="SEMINARIO HSE SERD (2)"/>
    </sheetNames>
    <sheetDataSet>
      <sheetData sheetId="4">
        <row r="1">
          <cell r="A1" t="str">
            <v>ACTUALIZACION DE DATOS JEFES DE PRODUCTO   </v>
          </cell>
        </row>
        <row r="4">
          <cell r="A4" t="str">
            <v>No </v>
          </cell>
          <cell r="B4" t="str">
            <v>NOMBRE </v>
          </cell>
          <cell r="C4" t="str">
            <v>OPERACIÓN </v>
          </cell>
          <cell r="D4" t="str">
            <v>TELEFONO OFICINA </v>
          </cell>
          <cell r="E4" t="str">
            <v>TELEFONO CELULAR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Z IPECR"/>
      <sheetName val="PLAN DE ACCION"/>
      <sheetName val="ANALISIS TENDENCIAL ACUMULADO"/>
      <sheetName val="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2" width="9.140625" style="0" customWidth="1"/>
    <col min="3" max="3" width="3.28125" style="0" customWidth="1"/>
    <col min="4" max="4" width="9.140625" style="0" hidden="1" customWidth="1"/>
    <col min="5" max="8" width="9.140625" style="0" customWidth="1"/>
    <col min="9" max="9" width="3.8515625" style="0" customWidth="1"/>
    <col min="10" max="10" width="5.8515625" style="0" customWidth="1"/>
    <col min="11" max="11" width="3.140625" style="0" customWidth="1"/>
  </cols>
  <sheetData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sheetProtection/>
  <printOptions/>
  <pageMargins left="0.75" right="0.75" top="1" bottom="1" header="0.5" footer="0.5"/>
  <pageSetup horizontalDpi="355" verticalDpi="355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9">
      <selection activeCell="C49" sqref="C49"/>
    </sheetView>
  </sheetViews>
  <sheetFormatPr defaultColWidth="11.421875" defaultRowHeight="12.75"/>
  <cols>
    <col min="2" max="2" width="93.140625" style="0" customWidth="1"/>
    <col min="3" max="3" width="25.00390625" style="0" bestFit="1" customWidth="1"/>
  </cols>
  <sheetData>
    <row r="1" spans="2:5" ht="12.75">
      <c r="B1" s="50" t="s">
        <v>44</v>
      </c>
      <c r="C1" s="51"/>
      <c r="D1" s="51"/>
      <c r="E1" s="52"/>
    </row>
    <row r="2" spans="2:5" ht="13.5" thickBot="1">
      <c r="B2" s="53"/>
      <c r="C2" s="54"/>
      <c r="D2" s="54"/>
      <c r="E2" s="55"/>
    </row>
    <row r="3" spans="2:5" ht="13.5" thickBot="1">
      <c r="B3" s="10" t="s">
        <v>11</v>
      </c>
      <c r="C3" s="11" t="s">
        <v>12</v>
      </c>
      <c r="D3" s="12" t="s">
        <v>36</v>
      </c>
      <c r="E3" s="15" t="s">
        <v>0</v>
      </c>
    </row>
    <row r="4" spans="2:5" ht="12.75">
      <c r="B4" s="44" t="s">
        <v>2</v>
      </c>
      <c r="C4" s="5" t="s">
        <v>13</v>
      </c>
      <c r="D4" s="8">
        <v>39</v>
      </c>
      <c r="E4" s="14">
        <f>+D4/$D$49</f>
        <v>0.975</v>
      </c>
    </row>
    <row r="5" spans="2:5" ht="12.75">
      <c r="B5" s="45"/>
      <c r="C5" s="4" t="s">
        <v>14</v>
      </c>
      <c r="D5" s="3">
        <v>1</v>
      </c>
      <c r="E5" s="16">
        <f>+D5/$D$49</f>
        <v>0.025</v>
      </c>
    </row>
    <row r="6" spans="2:5" ht="12.75">
      <c r="B6" s="46"/>
      <c r="C6" s="4" t="s">
        <v>15</v>
      </c>
      <c r="D6" s="3">
        <v>0</v>
      </c>
      <c r="E6" s="6">
        <v>0</v>
      </c>
    </row>
    <row r="7" spans="2:5" ht="13.5" thickBot="1">
      <c r="B7" s="46"/>
      <c r="C7" s="19" t="s">
        <v>37</v>
      </c>
      <c r="D7" s="9">
        <f>SUM(D4:D6)</f>
        <v>40</v>
      </c>
      <c r="E7" s="18">
        <f>SUM(E4:E6)</f>
        <v>1</v>
      </c>
    </row>
    <row r="8" spans="2:5" ht="12.75">
      <c r="B8" s="47" t="s">
        <v>1</v>
      </c>
      <c r="C8" s="5" t="s">
        <v>16</v>
      </c>
      <c r="D8" s="8">
        <v>39</v>
      </c>
      <c r="E8" s="14">
        <f>+D8/$D$49</f>
        <v>0.975</v>
      </c>
    </row>
    <row r="9" spans="1:5" ht="12.75">
      <c r="A9" s="2"/>
      <c r="B9" s="48"/>
      <c r="C9" s="4" t="s">
        <v>17</v>
      </c>
      <c r="D9" s="3">
        <v>0</v>
      </c>
      <c r="E9" s="6">
        <v>0</v>
      </c>
    </row>
    <row r="10" spans="1:5" ht="12.75">
      <c r="A10" s="2"/>
      <c r="B10" s="48"/>
      <c r="C10" s="4" t="s">
        <v>18</v>
      </c>
      <c r="D10" s="3">
        <v>1</v>
      </c>
      <c r="E10" s="16">
        <f>+D10/$D$49</f>
        <v>0.025</v>
      </c>
    </row>
    <row r="11" spans="2:5" ht="13.5" thickBot="1">
      <c r="B11" s="48"/>
      <c r="C11" s="19" t="s">
        <v>37</v>
      </c>
      <c r="D11" s="9">
        <f>SUM(D8:D10)</f>
        <v>40</v>
      </c>
      <c r="E11" s="18">
        <f>SUM(E8:E10)</f>
        <v>1</v>
      </c>
    </row>
    <row r="12" spans="2:5" ht="12.75">
      <c r="B12" s="44" t="s">
        <v>5</v>
      </c>
      <c r="C12" s="5" t="s">
        <v>19</v>
      </c>
      <c r="D12" s="8">
        <v>0</v>
      </c>
      <c r="E12" s="21">
        <f>+D12/$D$19</f>
        <v>0</v>
      </c>
    </row>
    <row r="13" spans="2:5" ht="12.75">
      <c r="B13" s="45"/>
      <c r="C13" s="4" t="s">
        <v>20</v>
      </c>
      <c r="D13" s="3">
        <v>0</v>
      </c>
      <c r="E13" s="22">
        <f aca="true" t="shared" si="0" ref="E13:E18">+D13/$D$19</f>
        <v>0</v>
      </c>
    </row>
    <row r="14" spans="2:5" ht="12.75">
      <c r="B14" s="45"/>
      <c r="C14" s="4" t="s">
        <v>21</v>
      </c>
      <c r="D14" s="3">
        <v>2</v>
      </c>
      <c r="E14" s="22">
        <f t="shared" si="0"/>
        <v>0.05</v>
      </c>
    </row>
    <row r="15" spans="2:5" ht="12.75">
      <c r="B15" s="45"/>
      <c r="C15" s="4" t="s">
        <v>22</v>
      </c>
      <c r="D15" s="3">
        <v>1</v>
      </c>
      <c r="E15" s="22">
        <f t="shared" si="0"/>
        <v>0.025</v>
      </c>
    </row>
    <row r="16" spans="2:5" ht="12.75">
      <c r="B16" s="45"/>
      <c r="C16" s="4" t="s">
        <v>23</v>
      </c>
      <c r="D16" s="3">
        <v>0</v>
      </c>
      <c r="E16" s="22">
        <f t="shared" si="0"/>
        <v>0</v>
      </c>
    </row>
    <row r="17" spans="2:5" ht="12.75">
      <c r="B17" s="45"/>
      <c r="C17" s="4" t="s">
        <v>24</v>
      </c>
      <c r="D17" s="3">
        <v>37</v>
      </c>
      <c r="E17" s="22">
        <f t="shared" si="0"/>
        <v>0.925</v>
      </c>
    </row>
    <row r="18" spans="2:5" ht="12.75">
      <c r="B18" s="45"/>
      <c r="C18" s="4" t="s">
        <v>25</v>
      </c>
      <c r="D18" s="3">
        <v>0</v>
      </c>
      <c r="E18" s="22">
        <f t="shared" si="0"/>
        <v>0</v>
      </c>
    </row>
    <row r="19" spans="2:5" ht="13.5" thickBot="1">
      <c r="B19" s="49"/>
      <c r="C19" s="20" t="s">
        <v>37</v>
      </c>
      <c r="D19" s="7">
        <f>SUM(D12:D18)</f>
        <v>40</v>
      </c>
      <c r="E19" s="17">
        <f>SUM(E12:E18)</f>
        <v>1</v>
      </c>
    </row>
    <row r="20" spans="2:5" ht="12.75" customHeight="1">
      <c r="B20" s="38" t="s">
        <v>3</v>
      </c>
      <c r="C20" s="5" t="s">
        <v>26</v>
      </c>
      <c r="D20" s="8">
        <v>40</v>
      </c>
      <c r="E20" s="21">
        <f aca="true" t="shared" si="1" ref="E20:E41">+D20/$D$49</f>
        <v>1</v>
      </c>
    </row>
    <row r="21" spans="2:5" ht="12.75">
      <c r="B21" s="39"/>
      <c r="C21" s="4" t="s">
        <v>27</v>
      </c>
      <c r="D21" s="3">
        <v>0</v>
      </c>
      <c r="E21" s="22">
        <f t="shared" si="1"/>
        <v>0</v>
      </c>
    </row>
    <row r="22" spans="2:5" ht="13.5" thickBot="1">
      <c r="B22" s="40"/>
      <c r="C22" s="20" t="s">
        <v>37</v>
      </c>
      <c r="D22" s="7">
        <v>40</v>
      </c>
      <c r="E22" s="17">
        <f t="shared" si="1"/>
        <v>1</v>
      </c>
    </row>
    <row r="23" spans="2:5" ht="12.75">
      <c r="B23" s="23" t="s">
        <v>4</v>
      </c>
      <c r="C23" s="5" t="s">
        <v>28</v>
      </c>
      <c r="D23" s="8">
        <v>40</v>
      </c>
      <c r="E23" s="21">
        <f t="shared" si="1"/>
        <v>1</v>
      </c>
    </row>
    <row r="24" spans="2:5" ht="12.75">
      <c r="B24" s="24"/>
      <c r="C24" s="4" t="s">
        <v>29</v>
      </c>
      <c r="D24" s="3">
        <v>0</v>
      </c>
      <c r="E24" s="22">
        <f t="shared" si="1"/>
        <v>0</v>
      </c>
    </row>
    <row r="25" spans="2:5" ht="13.5" thickBot="1">
      <c r="B25" s="25"/>
      <c r="C25" s="20" t="s">
        <v>37</v>
      </c>
      <c r="D25" s="7">
        <v>40</v>
      </c>
      <c r="E25" s="17">
        <f t="shared" si="1"/>
        <v>1</v>
      </c>
    </row>
    <row r="26" spans="2:5" ht="12.75">
      <c r="B26" s="23" t="s">
        <v>6</v>
      </c>
      <c r="C26" s="5" t="s">
        <v>30</v>
      </c>
      <c r="D26" s="8">
        <v>40</v>
      </c>
      <c r="E26" s="21">
        <f t="shared" si="1"/>
        <v>1</v>
      </c>
    </row>
    <row r="27" spans="2:5" ht="12.75">
      <c r="B27" s="24"/>
      <c r="C27" s="4" t="s">
        <v>31</v>
      </c>
      <c r="D27" s="3">
        <v>0</v>
      </c>
      <c r="E27" s="22">
        <f t="shared" si="1"/>
        <v>0</v>
      </c>
    </row>
    <row r="28" spans="2:5" ht="12.75">
      <c r="B28" s="24"/>
      <c r="C28" s="4" t="s">
        <v>32</v>
      </c>
      <c r="D28" s="3">
        <v>0</v>
      </c>
      <c r="E28" s="22">
        <f t="shared" si="1"/>
        <v>0</v>
      </c>
    </row>
    <row r="29" spans="2:5" ht="13.5" thickBot="1">
      <c r="B29" s="25"/>
      <c r="C29" s="20" t="s">
        <v>37</v>
      </c>
      <c r="D29" s="7">
        <v>40</v>
      </c>
      <c r="E29" s="17">
        <f t="shared" si="1"/>
        <v>1</v>
      </c>
    </row>
    <row r="30" spans="2:5" ht="12.75">
      <c r="B30" s="41" t="s">
        <v>33</v>
      </c>
      <c r="C30" s="5" t="s">
        <v>34</v>
      </c>
      <c r="D30" s="8">
        <v>40</v>
      </c>
      <c r="E30" s="21">
        <f t="shared" si="1"/>
        <v>1</v>
      </c>
    </row>
    <row r="31" spans="2:5" ht="12.75">
      <c r="B31" s="42"/>
      <c r="C31" s="3" t="s">
        <v>35</v>
      </c>
      <c r="D31" s="3">
        <v>0</v>
      </c>
      <c r="E31" s="22">
        <f t="shared" si="1"/>
        <v>0</v>
      </c>
    </row>
    <row r="32" spans="2:5" ht="13.5" thickBot="1">
      <c r="B32" s="43"/>
      <c r="C32" s="20" t="s">
        <v>37</v>
      </c>
      <c r="D32" s="7">
        <v>40</v>
      </c>
      <c r="E32" s="17">
        <f t="shared" si="1"/>
        <v>1</v>
      </c>
    </row>
    <row r="33" spans="2:5" ht="12.75" customHeight="1">
      <c r="B33" s="23" t="s">
        <v>7</v>
      </c>
      <c r="C33" s="5" t="s">
        <v>34</v>
      </c>
      <c r="D33" s="8">
        <v>40</v>
      </c>
      <c r="E33" s="21">
        <f t="shared" si="1"/>
        <v>1</v>
      </c>
    </row>
    <row r="34" spans="2:5" ht="12.75">
      <c r="B34" s="24"/>
      <c r="C34" s="3" t="s">
        <v>35</v>
      </c>
      <c r="D34" s="3">
        <v>0</v>
      </c>
      <c r="E34" s="22">
        <f t="shared" si="1"/>
        <v>0</v>
      </c>
    </row>
    <row r="35" spans="2:5" ht="13.5" thickBot="1">
      <c r="B35" s="25"/>
      <c r="C35" s="20" t="s">
        <v>37</v>
      </c>
      <c r="D35" s="7">
        <v>40</v>
      </c>
      <c r="E35" s="17">
        <f t="shared" si="1"/>
        <v>1</v>
      </c>
    </row>
    <row r="36" spans="2:5" ht="12.75" customHeight="1">
      <c r="B36" s="23" t="s">
        <v>8</v>
      </c>
      <c r="C36" s="5" t="s">
        <v>34</v>
      </c>
      <c r="D36" s="8">
        <v>40</v>
      </c>
      <c r="E36" s="21">
        <f t="shared" si="1"/>
        <v>1</v>
      </c>
    </row>
    <row r="37" spans="2:5" ht="12.75">
      <c r="B37" s="24"/>
      <c r="C37" s="3" t="s">
        <v>35</v>
      </c>
      <c r="D37" s="3">
        <v>0</v>
      </c>
      <c r="E37" s="22">
        <f t="shared" si="1"/>
        <v>0</v>
      </c>
    </row>
    <row r="38" spans="2:5" ht="13.5" thickBot="1">
      <c r="B38" s="25"/>
      <c r="C38" s="20" t="s">
        <v>37</v>
      </c>
      <c r="D38" s="7">
        <v>40</v>
      </c>
      <c r="E38" s="17">
        <f t="shared" si="1"/>
        <v>1</v>
      </c>
    </row>
    <row r="39" spans="2:5" ht="12.75">
      <c r="B39" s="35" t="s">
        <v>9</v>
      </c>
      <c r="C39" s="5" t="s">
        <v>34</v>
      </c>
      <c r="D39" s="8">
        <v>40</v>
      </c>
      <c r="E39" s="21">
        <f t="shared" si="1"/>
        <v>1</v>
      </c>
    </row>
    <row r="40" spans="2:5" ht="12.75">
      <c r="B40" s="36"/>
      <c r="C40" s="3" t="s">
        <v>35</v>
      </c>
      <c r="D40" s="3">
        <v>0</v>
      </c>
      <c r="E40" s="22">
        <f t="shared" si="1"/>
        <v>0</v>
      </c>
    </row>
    <row r="41" spans="2:5" ht="13.5" thickBot="1">
      <c r="B41" s="37"/>
      <c r="C41" s="19" t="s">
        <v>37</v>
      </c>
      <c r="D41" s="9">
        <v>40</v>
      </c>
      <c r="E41" s="18">
        <f t="shared" si="1"/>
        <v>1</v>
      </c>
    </row>
    <row r="42" spans="2:5" ht="16.5" customHeight="1">
      <c r="B42" s="23" t="s">
        <v>10</v>
      </c>
      <c r="C42" s="26" t="s">
        <v>38</v>
      </c>
      <c r="D42" s="26"/>
      <c r="E42" s="27"/>
    </row>
    <row r="43" spans="2:5" ht="12.75">
      <c r="B43" s="24"/>
      <c r="C43" s="28" t="s">
        <v>43</v>
      </c>
      <c r="D43" s="28"/>
      <c r="E43" s="29"/>
    </row>
    <row r="44" spans="2:5" ht="12.75">
      <c r="B44" s="24"/>
      <c r="C44" s="28" t="s">
        <v>39</v>
      </c>
      <c r="D44" s="28"/>
      <c r="E44" s="29"/>
    </row>
    <row r="45" spans="2:5" ht="12.75">
      <c r="B45" s="24"/>
      <c r="C45" s="28" t="s">
        <v>40</v>
      </c>
      <c r="D45" s="28"/>
      <c r="E45" s="29"/>
    </row>
    <row r="46" spans="2:5" ht="12.75">
      <c r="B46" s="24"/>
      <c r="C46" s="32" t="s">
        <v>42</v>
      </c>
      <c r="D46" s="33"/>
      <c r="E46" s="34"/>
    </row>
    <row r="47" spans="2:5" ht="12.75">
      <c r="B47" s="24"/>
      <c r="C47" s="32" t="s">
        <v>45</v>
      </c>
      <c r="D47" s="33"/>
      <c r="E47" s="34"/>
    </row>
    <row r="48" spans="2:5" ht="13.5" thickBot="1">
      <c r="B48" s="25"/>
      <c r="C48" s="30" t="s">
        <v>41</v>
      </c>
      <c r="D48" s="30"/>
      <c r="E48" s="31"/>
    </row>
    <row r="49" spans="4:5" ht="12.75">
      <c r="D49">
        <v>40</v>
      </c>
      <c r="E49" s="13">
        <f>D49/$D$49</f>
        <v>1</v>
      </c>
    </row>
  </sheetData>
  <sheetProtection/>
  <mergeCells count="19">
    <mergeCell ref="B1:E2"/>
    <mergeCell ref="C47:E47"/>
    <mergeCell ref="B20:B22"/>
    <mergeCell ref="B23:B25"/>
    <mergeCell ref="B26:B29"/>
    <mergeCell ref="B30:B32"/>
    <mergeCell ref="B33:B35"/>
    <mergeCell ref="B4:B7"/>
    <mergeCell ref="B8:B11"/>
    <mergeCell ref="B12:B19"/>
    <mergeCell ref="B36:B38"/>
    <mergeCell ref="C42:E42"/>
    <mergeCell ref="C43:E43"/>
    <mergeCell ref="C44:E44"/>
    <mergeCell ref="C45:E45"/>
    <mergeCell ref="C48:E48"/>
    <mergeCell ref="C46:E46"/>
    <mergeCell ref="B39:B41"/>
    <mergeCell ref="B42:B48"/>
  </mergeCells>
  <printOptions/>
  <pageMargins left="0.7" right="0.7" top="0.75" bottom="0.75" header="0.3" footer="0.3"/>
  <pageSetup horizontalDpi="600" verticalDpi="600" orientation="portrait" paperSiz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LINA PAOLA GALLEGO SUAREZ</dc:creator>
  <cp:keywords/>
  <dc:description/>
  <cp:lastModifiedBy>Engy Lorena Martinez Leon</cp:lastModifiedBy>
  <cp:lastPrinted>2015-07-30T13:50:34Z</cp:lastPrinted>
  <dcterms:created xsi:type="dcterms:W3CDTF">2005-06-14T10:16:22Z</dcterms:created>
  <dcterms:modified xsi:type="dcterms:W3CDTF">2017-08-29T17:06:09Z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-49304369</vt:i4>
  </property>
  <property fmtid="{D5CDD505-2E9C-101B-9397-08002B2CF9AE}" pid="3" name="_NewReviewCycle">
    <vt:lpwstr/>
  </property>
  <property fmtid="{D5CDD505-2E9C-101B-9397-08002B2CF9AE}" pid="4" name="_EmailSubject">
    <vt:lpwstr>teste com vernizes</vt:lpwstr>
  </property>
  <property fmtid="{D5CDD505-2E9C-101B-9397-08002B2CF9AE}" pid="5" name="_AuthorEmail">
    <vt:lpwstr>Clemente.Carvalho@volkswagen.com.br</vt:lpwstr>
  </property>
  <property fmtid="{D5CDD505-2E9C-101B-9397-08002B2CF9AE}" pid="6" name="_AuthorEmailDisplayName">
    <vt:lpwstr>Carvalho, Clemente Gomes de</vt:lpwstr>
  </property>
  <property fmtid="{D5CDD505-2E9C-101B-9397-08002B2CF9AE}" pid="7" name="_PreviousAdHocReviewCycleID">
    <vt:i4>604785099</vt:i4>
  </property>
  <property fmtid="{D5CDD505-2E9C-101B-9397-08002B2CF9AE}" pid="8" name="_ReviewingToolsShownOnce">
    <vt:lpwstr/>
  </property>
</Properties>
</file>