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099D0E23-C566-4A19-9D46-D85032F6FFFE}" xr6:coauthVersionLast="40" xr6:coauthVersionMax="40" xr10:uidLastSave="{00000000-0000-0000-0000-000000000000}"/>
  <bookViews>
    <workbookView xWindow="-120" yWindow="-120" windowWidth="24240" windowHeight="13140" xr2:uid="{3BA8B7CD-E6A7-44B7-B55C-AA05C5803B4F}"/>
  </bookViews>
  <sheets>
    <sheet name="TOLI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A5" i="1" l="1"/>
  <c r="DD48" i="1"/>
  <c r="CX48" i="1"/>
  <c r="CK48" i="1"/>
  <c r="BZ48" i="1"/>
  <c r="BP48" i="1"/>
  <c r="BD48" i="1"/>
  <c r="AP48" i="1"/>
  <c r="AD48" i="1"/>
  <c r="T48" i="1"/>
  <c r="H48" i="1"/>
  <c r="CX47" i="1"/>
  <c r="CK47" i="1"/>
  <c r="BZ47" i="1"/>
  <c r="BP47" i="1"/>
  <c r="BD47" i="1"/>
  <c r="DD47" i="1" s="1"/>
  <c r="AP47" i="1"/>
  <c r="AD47" i="1"/>
  <c r="T47" i="1"/>
  <c r="H47" i="1"/>
  <c r="CX46" i="1"/>
  <c r="CK46" i="1"/>
  <c r="BZ46" i="1"/>
  <c r="BP46" i="1"/>
  <c r="BD46" i="1"/>
  <c r="AP46" i="1"/>
  <c r="AD46" i="1"/>
  <c r="T46" i="1"/>
  <c r="DD46" i="1" s="1"/>
  <c r="H46" i="1"/>
  <c r="CX45" i="1"/>
  <c r="CK45" i="1"/>
  <c r="BZ45" i="1"/>
  <c r="BP45" i="1"/>
  <c r="BD45" i="1"/>
  <c r="AP45" i="1"/>
  <c r="DD45" i="1" s="1"/>
  <c r="AD45" i="1"/>
  <c r="T45" i="1"/>
  <c r="H45" i="1"/>
  <c r="CX44" i="1"/>
  <c r="CK44" i="1"/>
  <c r="BZ44" i="1"/>
  <c r="BP44" i="1"/>
  <c r="BD44" i="1"/>
  <c r="AP44" i="1"/>
  <c r="AD44" i="1"/>
  <c r="T44" i="1"/>
  <c r="DD44" i="1" s="1"/>
  <c r="H44" i="1"/>
  <c r="CX43" i="1"/>
  <c r="CK43" i="1"/>
  <c r="BZ43" i="1"/>
  <c r="BP43" i="1"/>
  <c r="BD43" i="1"/>
  <c r="AP43" i="1"/>
  <c r="DD43" i="1" s="1"/>
  <c r="AD43" i="1"/>
  <c r="T43" i="1"/>
  <c r="H43" i="1"/>
  <c r="CX42" i="1"/>
  <c r="CK42" i="1"/>
  <c r="BZ42" i="1"/>
  <c r="BP42" i="1"/>
  <c r="BD42" i="1"/>
  <c r="AP42" i="1"/>
  <c r="AD42" i="1"/>
  <c r="T42" i="1"/>
  <c r="DD42" i="1" s="1"/>
  <c r="H42" i="1"/>
  <c r="CX41" i="1"/>
  <c r="CK41" i="1"/>
  <c r="BZ41" i="1"/>
  <c r="BP41" i="1"/>
  <c r="BD41" i="1"/>
  <c r="AP41" i="1"/>
  <c r="DD41" i="1" s="1"/>
  <c r="AD41" i="1"/>
  <c r="T41" i="1"/>
  <c r="H41" i="1"/>
  <c r="CX40" i="1"/>
  <c r="CK40" i="1"/>
  <c r="BZ40" i="1"/>
  <c r="BP40" i="1"/>
  <c r="BD40" i="1"/>
  <c r="AP40" i="1"/>
  <c r="AD40" i="1"/>
  <c r="T40" i="1"/>
  <c r="DD40" i="1" s="1"/>
  <c r="H40" i="1"/>
  <c r="CX39" i="1"/>
  <c r="CK39" i="1"/>
  <c r="BZ39" i="1"/>
  <c r="BP39" i="1"/>
  <c r="BD39" i="1"/>
  <c r="AP39" i="1"/>
  <c r="DD39" i="1" s="1"/>
  <c r="AD39" i="1"/>
  <c r="T39" i="1"/>
  <c r="H39" i="1"/>
  <c r="CX38" i="1"/>
  <c r="CK38" i="1"/>
  <c r="BZ38" i="1"/>
  <c r="BP38" i="1"/>
  <c r="BD38" i="1"/>
  <c r="AP38" i="1"/>
  <c r="AD38" i="1"/>
  <c r="T38" i="1"/>
  <c r="DD38" i="1" s="1"/>
  <c r="H38" i="1"/>
  <c r="CX37" i="1"/>
  <c r="CK37" i="1"/>
  <c r="BZ37" i="1"/>
  <c r="BP37" i="1"/>
  <c r="BD37" i="1"/>
  <c r="AP37" i="1"/>
  <c r="DD37" i="1" s="1"/>
  <c r="AD37" i="1"/>
  <c r="T37" i="1"/>
  <c r="H37" i="1"/>
  <c r="CX36" i="1"/>
  <c r="CK36" i="1"/>
  <c r="BZ36" i="1"/>
  <c r="BP36" i="1"/>
  <c r="BD36" i="1"/>
  <c r="AP36" i="1"/>
  <c r="AD36" i="1"/>
  <c r="T36" i="1"/>
  <c r="DD36" i="1" s="1"/>
  <c r="H36" i="1"/>
  <c r="CX35" i="1"/>
  <c r="CK35" i="1"/>
  <c r="BZ35" i="1"/>
  <c r="BP35" i="1"/>
  <c r="BD35" i="1"/>
  <c r="DD35" i="1" s="1"/>
  <c r="AP35" i="1"/>
  <c r="AD35" i="1"/>
  <c r="T35" i="1"/>
  <c r="H35" i="1"/>
  <c r="CX34" i="1"/>
  <c r="CK34" i="1"/>
  <c r="BZ34" i="1"/>
  <c r="BP34" i="1"/>
  <c r="BD34" i="1"/>
  <c r="AP34" i="1"/>
  <c r="AD34" i="1"/>
  <c r="T34" i="1"/>
  <c r="DD34" i="1" s="1"/>
  <c r="H34" i="1"/>
  <c r="CX33" i="1"/>
  <c r="CK33" i="1"/>
  <c r="BZ33" i="1"/>
  <c r="BP33" i="1"/>
  <c r="BD33" i="1"/>
  <c r="DD33" i="1" s="1"/>
  <c r="AP33" i="1"/>
  <c r="AD33" i="1"/>
  <c r="T33" i="1"/>
  <c r="H33" i="1"/>
  <c r="CX32" i="1"/>
  <c r="CK32" i="1"/>
  <c r="BZ32" i="1"/>
  <c r="BP32" i="1"/>
  <c r="BD32" i="1"/>
  <c r="AP32" i="1"/>
  <c r="AD32" i="1"/>
  <c r="T32" i="1"/>
  <c r="DD32" i="1" s="1"/>
  <c r="H32" i="1"/>
  <c r="CX31" i="1"/>
  <c r="CK31" i="1"/>
  <c r="BZ31" i="1"/>
  <c r="BP31" i="1"/>
  <c r="BD31" i="1"/>
  <c r="DD31" i="1" s="1"/>
  <c r="AP31" i="1"/>
  <c r="AD31" i="1"/>
  <c r="T31" i="1"/>
  <c r="H31" i="1"/>
  <c r="CX30" i="1"/>
  <c r="CK30" i="1"/>
  <c r="BZ30" i="1"/>
  <c r="BP30" i="1"/>
  <c r="BD30" i="1"/>
  <c r="AP30" i="1"/>
  <c r="AD30" i="1"/>
  <c r="T30" i="1"/>
  <c r="DD30" i="1" s="1"/>
  <c r="H30" i="1"/>
  <c r="CX29" i="1"/>
  <c r="CK29" i="1"/>
  <c r="BZ29" i="1"/>
  <c r="BP29" i="1"/>
  <c r="BD29" i="1"/>
  <c r="DD29" i="1" s="1"/>
  <c r="AP29" i="1"/>
  <c r="AD29" i="1"/>
  <c r="T29" i="1"/>
  <c r="H29" i="1"/>
  <c r="CX28" i="1"/>
  <c r="CK28" i="1"/>
  <c r="BZ28" i="1"/>
  <c r="BP28" i="1"/>
  <c r="BD28" i="1"/>
  <c r="AP28" i="1"/>
  <c r="AD28" i="1"/>
  <c r="T28" i="1"/>
  <c r="DD28" i="1" s="1"/>
  <c r="H28" i="1"/>
  <c r="CX27" i="1"/>
  <c r="CK27" i="1"/>
  <c r="BZ27" i="1"/>
  <c r="BP27" i="1"/>
  <c r="BD27" i="1"/>
  <c r="DD27" i="1" s="1"/>
  <c r="AP27" i="1"/>
  <c r="AD27" i="1"/>
  <c r="T27" i="1"/>
  <c r="H27" i="1"/>
  <c r="CX26" i="1"/>
  <c r="CK26" i="1"/>
  <c r="BZ26" i="1"/>
  <c r="BP26" i="1"/>
  <c r="BD26" i="1"/>
  <c r="AP26" i="1"/>
  <c r="AD26" i="1"/>
  <c r="T26" i="1"/>
  <c r="DD26" i="1" s="1"/>
  <c r="H26" i="1"/>
  <c r="CX25" i="1"/>
  <c r="CK25" i="1"/>
  <c r="BZ25" i="1"/>
  <c r="BP25" i="1"/>
  <c r="BD25" i="1"/>
  <c r="DD25" i="1" s="1"/>
  <c r="AP25" i="1"/>
  <c r="AD25" i="1"/>
  <c r="T25" i="1"/>
  <c r="H25" i="1"/>
  <c r="CX24" i="1"/>
  <c r="CK24" i="1"/>
  <c r="BZ24" i="1"/>
  <c r="BP24" i="1"/>
  <c r="BD24" i="1"/>
  <c r="AP24" i="1"/>
  <c r="AD24" i="1"/>
  <c r="T24" i="1"/>
  <c r="DD24" i="1" s="1"/>
  <c r="H24" i="1"/>
  <c r="CX23" i="1"/>
  <c r="CK23" i="1"/>
  <c r="BZ23" i="1"/>
  <c r="BP23" i="1"/>
  <c r="BD23" i="1"/>
  <c r="DD23" i="1" s="1"/>
  <c r="AP23" i="1"/>
  <c r="AD23" i="1"/>
  <c r="T23" i="1"/>
  <c r="H23" i="1"/>
  <c r="CX22" i="1"/>
  <c r="CK22" i="1"/>
  <c r="BZ22" i="1"/>
  <c r="BP22" i="1"/>
  <c r="BD22" i="1"/>
  <c r="AP22" i="1"/>
  <c r="AD22" i="1"/>
  <c r="T22" i="1"/>
  <c r="DD22" i="1" s="1"/>
  <c r="H22" i="1"/>
  <c r="CX21" i="1"/>
  <c r="CK21" i="1"/>
  <c r="BZ21" i="1"/>
  <c r="BP21" i="1"/>
  <c r="BD21" i="1"/>
  <c r="DD21" i="1" s="1"/>
  <c r="AP21" i="1"/>
  <c r="AD21" i="1"/>
  <c r="T21" i="1"/>
  <c r="H21" i="1"/>
  <c r="CX20" i="1"/>
  <c r="CK20" i="1"/>
  <c r="BZ20" i="1"/>
  <c r="BP20" i="1"/>
  <c r="BD20" i="1"/>
  <c r="AP20" i="1"/>
  <c r="AD20" i="1"/>
  <c r="T20" i="1"/>
  <c r="DD20" i="1" s="1"/>
  <c r="H20" i="1"/>
  <c r="CX19" i="1"/>
  <c r="CK19" i="1"/>
  <c r="BZ19" i="1"/>
  <c r="BP19" i="1"/>
  <c r="BD19" i="1"/>
  <c r="DD19" i="1" s="1"/>
  <c r="AP19" i="1"/>
  <c r="AD19" i="1"/>
  <c r="T19" i="1"/>
  <c r="H19" i="1"/>
  <c r="CX18" i="1"/>
  <c r="CK18" i="1"/>
  <c r="BZ18" i="1"/>
  <c r="BP18" i="1"/>
  <c r="BD18" i="1"/>
  <c r="AP18" i="1"/>
  <c r="AD18" i="1"/>
  <c r="T18" i="1"/>
  <c r="DD18" i="1" s="1"/>
  <c r="H18" i="1"/>
  <c r="CX17" i="1"/>
  <c r="CK17" i="1"/>
  <c r="BZ17" i="1"/>
  <c r="BP17" i="1"/>
  <c r="BD17" i="1"/>
  <c r="DD17" i="1" s="1"/>
  <c r="AP17" i="1"/>
  <c r="AD17" i="1"/>
  <c r="T17" i="1"/>
  <c r="H17" i="1"/>
  <c r="CX16" i="1"/>
  <c r="CK16" i="1"/>
  <c r="BZ16" i="1"/>
  <c r="BP16" i="1"/>
  <c r="BD16" i="1"/>
  <c r="AP16" i="1"/>
  <c r="AD16" i="1"/>
  <c r="T16" i="1"/>
  <c r="DD16" i="1" s="1"/>
  <c r="H16" i="1"/>
  <c r="CX15" i="1"/>
  <c r="CK15" i="1"/>
  <c r="BZ15" i="1"/>
  <c r="BP15" i="1"/>
  <c r="BD15" i="1"/>
  <c r="DD15" i="1" s="1"/>
  <c r="AP15" i="1"/>
  <c r="AD15" i="1"/>
  <c r="T15" i="1"/>
  <c r="H15" i="1"/>
  <c r="CX14" i="1"/>
  <c r="CK14" i="1"/>
  <c r="BZ14" i="1"/>
  <c r="BP14" i="1"/>
  <c r="BD14" i="1"/>
  <c r="AP14" i="1"/>
  <c r="AD14" i="1"/>
  <c r="T14" i="1"/>
  <c r="DD14" i="1" s="1"/>
  <c r="H14" i="1"/>
  <c r="CX13" i="1"/>
  <c r="CK13" i="1"/>
  <c r="BZ13" i="1"/>
  <c r="BP13" i="1"/>
  <c r="BD13" i="1"/>
  <c r="DD13" i="1" s="1"/>
  <c r="AP13" i="1"/>
  <c r="AD13" i="1"/>
  <c r="T13" i="1"/>
  <c r="H13" i="1"/>
  <c r="CX12" i="1"/>
  <c r="CK12" i="1"/>
  <c r="BZ12" i="1"/>
  <c r="BP12" i="1"/>
  <c r="BD12" i="1"/>
  <c r="AP12" i="1"/>
  <c r="AD12" i="1"/>
  <c r="T12" i="1"/>
  <c r="DD12" i="1" s="1"/>
  <c r="H12" i="1"/>
  <c r="CX11" i="1"/>
  <c r="CK11" i="1"/>
  <c r="BZ11" i="1"/>
  <c r="BP11" i="1"/>
  <c r="BD11" i="1"/>
  <c r="DD11" i="1" s="1"/>
  <c r="AP11" i="1"/>
  <c r="AD11" i="1"/>
  <c r="T11" i="1"/>
  <c r="H11" i="1"/>
  <c r="CX10" i="1"/>
  <c r="CK10" i="1"/>
  <c r="BZ10" i="1"/>
  <c r="BP10" i="1"/>
  <c r="BD10" i="1"/>
  <c r="AP10" i="1"/>
  <c r="AD10" i="1"/>
  <c r="T10" i="1"/>
  <c r="DD10" i="1" s="1"/>
  <c r="H10" i="1"/>
  <c r="CX9" i="1"/>
  <c r="CK9" i="1"/>
  <c r="BZ9" i="1"/>
  <c r="BP9" i="1"/>
  <c r="BD9" i="1"/>
  <c r="DD9" i="1" s="1"/>
  <c r="AP9" i="1"/>
  <c r="AD9" i="1"/>
  <c r="T9" i="1"/>
  <c r="H9" i="1"/>
  <c r="CX8" i="1"/>
  <c r="CK8" i="1"/>
  <c r="BZ8" i="1"/>
  <c r="BP8" i="1"/>
  <c r="BD8" i="1"/>
  <c r="AP8" i="1"/>
  <c r="AD8" i="1"/>
  <c r="T8" i="1"/>
  <c r="DD8" i="1" s="1"/>
  <c r="H8" i="1"/>
  <c r="CX7" i="1"/>
  <c r="CK7" i="1"/>
  <c r="BZ7" i="1"/>
  <c r="BP7" i="1"/>
  <c r="BD7" i="1"/>
  <c r="DD7" i="1" s="1"/>
  <c r="AP7" i="1"/>
  <c r="AD7" i="1"/>
  <c r="T7" i="1"/>
  <c r="H7" i="1"/>
  <c r="CX6" i="1"/>
  <c r="CK6" i="1"/>
  <c r="BZ6" i="1"/>
  <c r="BP6" i="1"/>
  <c r="BD6" i="1"/>
  <c r="AP6" i="1"/>
  <c r="AD6" i="1"/>
  <c r="T6" i="1"/>
  <c r="DD6" i="1" s="1"/>
  <c r="H6" i="1"/>
  <c r="CX5" i="1"/>
  <c r="CK5" i="1"/>
  <c r="BZ5" i="1"/>
  <c r="BP5" i="1"/>
  <c r="BD5" i="1"/>
  <c r="DD5" i="1" s="1"/>
  <c r="AP5" i="1"/>
  <c r="AD5" i="1"/>
  <c r="T5" i="1"/>
  <c r="H5" i="1"/>
</calcChain>
</file>

<file path=xl/sharedStrings.xml><?xml version="1.0" encoding="utf-8"?>
<sst xmlns="http://schemas.openxmlformats.org/spreadsheetml/2006/main" count="542" uniqueCount="107">
  <si>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</si>
  <si>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</si>
  <si>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</si>
  <si>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ATACO</t>
  </si>
  <si>
    <t>CHAPARRAL</t>
  </si>
  <si>
    <t>PLANADAS</t>
  </si>
  <si>
    <t>RIOBLANCO</t>
  </si>
  <si>
    <t>SAN ANTONIO</t>
  </si>
  <si>
    <t>VILLA-NUEVA</t>
  </si>
  <si>
    <t>TOTAL C.Z. CHAPARRAL</t>
  </si>
  <si>
    <t>COELLO</t>
  </si>
  <si>
    <t>ESPINAL</t>
  </si>
  <si>
    <t>FLANDES</t>
  </si>
  <si>
    <t>GUAMO</t>
  </si>
  <si>
    <t>ORTEGA</t>
  </si>
  <si>
    <t>SUÁREZ</t>
  </si>
  <si>
    <t>TOTAL CZ ESPINAL</t>
  </si>
  <si>
    <t>IBAGUÉ</t>
  </si>
  <si>
    <t>RONCESVALLES</t>
  </si>
  <si>
    <t>ROVIRA</t>
  </si>
  <si>
    <t>VALLE DE SAN JUAN</t>
  </si>
  <si>
    <t>TOTAL CZ GALÁN</t>
  </si>
  <si>
    <t>FALAN</t>
  </si>
  <si>
    <t>FRESNO</t>
  </si>
  <si>
    <t>HERVEO</t>
  </si>
  <si>
    <t>HONDA</t>
  </si>
  <si>
    <t>MARIQUITA</t>
  </si>
  <si>
    <t>PALOCABILDO</t>
  </si>
  <si>
    <t>TOTAL CZ HONDA</t>
  </si>
  <si>
    <t>ALVA-RADO</t>
  </si>
  <si>
    <t>CAJA-MARCA</t>
  </si>
  <si>
    <t>PIEDRAS</t>
  </si>
  <si>
    <t>RONCES-VALLES</t>
  </si>
  <si>
    <t>SAN LUIS</t>
  </si>
  <si>
    <t>TOTAL CC.ZZ. IBAGUÉ Y JORDÁN</t>
  </si>
  <si>
    <t>AMBALEMA</t>
  </si>
  <si>
    <t>ANZOÁTEGUI</t>
  </si>
  <si>
    <t>ARMERO - GUAYABAL</t>
  </si>
  <si>
    <t>LÉRIDA</t>
  </si>
  <si>
    <t>SANTA ISABEL</t>
  </si>
  <si>
    <t>VENADILLO</t>
  </si>
  <si>
    <t>TOTAL C.Z. LÉRIDA</t>
  </si>
  <si>
    <t>CASABIANCA</t>
  </si>
  <si>
    <t>LÍBANO</t>
  </si>
  <si>
    <t>MURILLO</t>
  </si>
  <si>
    <t>VILLAHERMOSA</t>
  </si>
  <si>
    <t>TOTAL C.Z. LÍBANO</t>
  </si>
  <si>
    <t>CARMEN DE APICALÁ</t>
  </si>
  <si>
    <t>CUNDAY</t>
  </si>
  <si>
    <t>ICONONZO</t>
  </si>
  <si>
    <t>MELGAR</t>
  </si>
  <si>
    <t>VILLARRICA</t>
  </si>
  <si>
    <t>TOTAL C.Z. MELGAR</t>
  </si>
  <si>
    <t>ALPUJARRA</t>
  </si>
  <si>
    <t>COYAIMA</t>
  </si>
  <si>
    <t>DOLORES</t>
  </si>
  <si>
    <t>NATA-GAIMA</t>
  </si>
  <si>
    <t>PRADO</t>
  </si>
  <si>
    <t>PURIFICA-CIÓN</t>
  </si>
  <si>
    <t>SALDAÑA</t>
  </si>
  <si>
    <t>TOTAL C.Z. PURIFICACIÓN</t>
  </si>
  <si>
    <t>TOTAL REGIONAL TOLIMA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</si>
  <si>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</si>
  <si>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</si>
  <si>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</si>
  <si>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</si>
  <si>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</si>
  <si>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</si>
  <si>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</si>
  <si>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</si>
  <si>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</si>
  <si>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</si>
  <si>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</si>
  <si>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</si>
  <si>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</si>
  <si>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</si>
  <si>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</si>
  <si>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</si>
  <si>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</si>
  <si>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</si>
  <si>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</si>
  <si>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</si>
  <si>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</si>
  <si>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</si>
  <si>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</si>
  <si>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</si>
  <si>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</si>
  <si>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</si>
  <si>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</si>
  <si>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</si>
  <si>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</si>
  <si>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</si>
  <si>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</si>
  <si>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</si>
  <si>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</si>
  <si>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</si>
  <si>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</si>
  <si>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</si>
  <si>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</si>
  <si>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</si>
  <si>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</si>
  <si>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</si>
  <si>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</si>
  <si>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</si>
  <si>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</si>
  <si>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</si>
  <si>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COMPRA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</si>
</sst>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42" fontId="10" fillId="3" borderId="2" xfId="1" applyFont="1" applyFill="1" applyBorder="1" applyAlignment="1" applyProtection="1">
      <alignment horizontal="center" vertical="center"/>
      <protection hidden="1"/>
    </xf>
    <xf numFmtId="42" fontId="10" fillId="3" borderId="4" xfId="1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0" fillId="0" borderId="2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3" fillId="0" borderId="1" xfId="0" applyFont="1" applyBorder="1" applyProtection="1"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2" applyFont="1" applyFill="1" applyBorder="1" applyAlignment="1" applyProtection="1">
      <alignment horizontal="left" vertical="center" wrapText="1"/>
      <protection hidden="1"/>
    </xf>
    <xf numFmtId="4" fontId="9" fillId="4" borderId="1" xfId="2" applyNumberFormat="1" applyFont="1" applyFill="1" applyBorder="1" applyProtection="1">
      <protection hidden="1"/>
    </xf>
    <xf numFmtId="4" fontId="9" fillId="0" borderId="1" xfId="2" applyNumberFormat="1" applyFont="1" applyBorder="1" applyAlignment="1" applyProtection="1">
      <alignment wrapText="1"/>
      <protection hidden="1"/>
    </xf>
    <xf numFmtId="4" fontId="9" fillId="0" borderId="1" xfId="2" applyNumberFormat="1" applyFont="1" applyBorder="1" applyProtection="1">
      <protection hidden="1"/>
    </xf>
    <xf numFmtId="4" fontId="10" fillId="3" borderId="1" xfId="2" applyNumberFormat="1" applyFont="1" applyFill="1" applyBorder="1" applyProtection="1">
      <protection hidden="1"/>
    </xf>
    <xf numFmtId="4" fontId="0" fillId="0" borderId="0" xfId="0" applyNumberFormat="1" applyProtection="1">
      <protection hidden="1"/>
    </xf>
    <xf numFmtId="4" fontId="9" fillId="0" borderId="0" xfId="2" applyNumberFormat="1" applyFont="1" applyProtection="1"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11" fillId="3" borderId="1" xfId="2" applyNumberFormat="1" applyFont="1" applyFill="1" applyBorder="1" applyProtection="1">
      <protection hidden="1"/>
    </xf>
    <xf numFmtId="3" fontId="9" fillId="4" borderId="1" xfId="2" applyNumberFormat="1" applyFont="1" applyFill="1" applyBorder="1" applyProtection="1">
      <protection hidden="1"/>
    </xf>
    <xf numFmtId="3" fontId="9" fillId="0" borderId="1" xfId="2" applyNumberFormat="1" applyFont="1" applyBorder="1" applyAlignment="1" applyProtection="1">
      <alignment wrapText="1"/>
      <protection hidden="1"/>
    </xf>
    <xf numFmtId="3" fontId="9" fillId="0" borderId="1" xfId="2" applyNumberFormat="1" applyFont="1" applyBorder="1" applyProtection="1">
      <protection hidden="1"/>
    </xf>
    <xf numFmtId="3" fontId="10" fillId="3" borderId="1" xfId="2" applyNumberFormat="1" applyFont="1" applyFill="1" applyBorder="1" applyProtection="1">
      <protection hidden="1"/>
    </xf>
    <xf numFmtId="3" fontId="9" fillId="0" borderId="0" xfId="2" applyNumberFormat="1" applyFont="1" applyProtection="1">
      <protection hidden="1"/>
    </xf>
    <xf numFmtId="42" fontId="11" fillId="3" borderId="1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142875</xdr:rowOff>
    </xdr:from>
    <xdr:to>
      <xdr:col>0</xdr:col>
      <xdr:colOff>981075</xdr:colOff>
      <xdr:row>1</xdr:row>
      <xdr:rowOff>940594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D53EDE-CCC7-4068-B181-F96338E0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333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38101</xdr:colOff>
      <xdr:row>1</xdr:row>
      <xdr:rowOff>19049</xdr:rowOff>
    </xdr:from>
    <xdr:to>
      <xdr:col>5</xdr:col>
      <xdr:colOff>495300</xdr:colOff>
      <xdr:row>1</xdr:row>
      <xdr:rowOff>1114425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81EB297-0E10-4307-BFD9-6A3F404331FB}"/>
            </a:ext>
          </a:extLst>
        </xdr:cNvPr>
        <xdr:cNvSpPr txBox="1"/>
      </xdr:nvSpPr>
      <xdr:spPr>
        <a:xfrm>
          <a:off x="3095626" y="209549"/>
          <a:ext cx="3476624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TOLIMA</a:t>
          </a:r>
          <a:r>
            <a:rPr lang="es-CO" sz="1400" baseline="0"/>
            <a:t> </a:t>
          </a:r>
          <a:r>
            <a:rPr lang="es-CO" sz="1400"/>
            <a:t> C.Z. CHAPARRAL</a:t>
          </a:r>
        </a:p>
      </xdr:txBody>
    </xdr:sp>
    <xdr:clientData/>
  </xdr:twoCellAnchor>
  <xdr:oneCellAnchor>
    <xdr:from>
      <xdr:col>12</xdr:col>
      <xdr:colOff>276225</xdr:colOff>
      <xdr:row>1</xdr:row>
      <xdr:rowOff>180975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829F18DB-A3FD-4C0A-A650-06C3FE8D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3714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34</xdr:col>
      <xdr:colOff>466725</xdr:colOff>
      <xdr:row>1</xdr:row>
      <xdr:rowOff>152400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8AA68336-9721-4254-856F-B7645370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13850" y="3429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35</xdr:col>
      <xdr:colOff>85725</xdr:colOff>
      <xdr:row>1</xdr:row>
      <xdr:rowOff>142875</xdr:rowOff>
    </xdr:from>
    <xdr:to>
      <xdr:col>39</xdr:col>
      <xdr:colOff>685800</xdr:colOff>
      <xdr:row>1</xdr:row>
      <xdr:rowOff>1019175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2DE75B07-9E22-4DBB-9D88-739B76618C8C}"/>
            </a:ext>
          </a:extLst>
        </xdr:cNvPr>
        <xdr:cNvSpPr txBox="1"/>
      </xdr:nvSpPr>
      <xdr:spPr>
        <a:xfrm>
          <a:off x="37347525" y="333375"/>
          <a:ext cx="39338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TOLIMA</a:t>
          </a:r>
          <a:r>
            <a:rPr lang="es-CO" sz="1400" baseline="0"/>
            <a:t> </a:t>
          </a:r>
          <a:r>
            <a:rPr lang="es-CO" sz="1400"/>
            <a:t> CZ HONDA</a:t>
          </a:r>
          <a:endParaRPr lang="es-CO" sz="1200"/>
        </a:p>
      </xdr:txBody>
    </xdr:sp>
    <xdr:clientData/>
  </xdr:twoCellAnchor>
  <xdr:oneCellAnchor>
    <xdr:from>
      <xdr:col>46</xdr:col>
      <xdr:colOff>361950</xdr:colOff>
      <xdr:row>1</xdr:row>
      <xdr:rowOff>190500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2EA9AC6E-61D1-46D5-92FC-A274274C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62975" y="3810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47</xdr:col>
      <xdr:colOff>38100</xdr:colOff>
      <xdr:row>1</xdr:row>
      <xdr:rowOff>9524</xdr:rowOff>
    </xdr:from>
    <xdr:to>
      <xdr:col>53</xdr:col>
      <xdr:colOff>0</xdr:colOff>
      <xdr:row>1</xdr:row>
      <xdr:rowOff>1123949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BD8F22C6-C1FC-463D-A45E-73322DB1EB58}"/>
            </a:ext>
          </a:extLst>
        </xdr:cNvPr>
        <xdr:cNvSpPr txBox="1"/>
      </xdr:nvSpPr>
      <xdr:spPr>
        <a:xfrm>
          <a:off x="49453800" y="200024"/>
          <a:ext cx="3838575" cy="1114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TOLIMA - CC.ZZ. IBAGUÉ Y JORDÁN</a:t>
          </a:r>
          <a:r>
            <a:rPr lang="es-CO" sz="1200"/>
            <a:t>	</a:t>
          </a:r>
        </a:p>
      </xdr:txBody>
    </xdr:sp>
    <xdr:clientData/>
  </xdr:twoCellAnchor>
  <xdr:twoCellAnchor>
    <xdr:from>
      <xdr:col>12</xdr:col>
      <xdr:colOff>2724150</xdr:colOff>
      <xdr:row>1</xdr:row>
      <xdr:rowOff>57150</xdr:rowOff>
    </xdr:from>
    <xdr:to>
      <xdr:col>17</xdr:col>
      <xdr:colOff>647701</xdr:colOff>
      <xdr:row>1</xdr:row>
      <xdr:rowOff>1104899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F1CBA3C-3FC6-4B6C-B408-35AFA80CE8D3}"/>
            </a:ext>
          </a:extLst>
        </xdr:cNvPr>
        <xdr:cNvSpPr txBox="1"/>
      </xdr:nvSpPr>
      <xdr:spPr>
        <a:xfrm>
          <a:off x="14497050" y="247650"/>
          <a:ext cx="3933826" cy="1047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TOLIMA- CZ ESPINAL</a:t>
          </a:r>
        </a:p>
      </xdr:txBody>
    </xdr:sp>
    <xdr:clientData/>
  </xdr:twoCellAnchor>
  <xdr:oneCellAnchor>
    <xdr:from>
      <xdr:col>24</xdr:col>
      <xdr:colOff>228600</xdr:colOff>
      <xdr:row>1</xdr:row>
      <xdr:rowOff>104775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6398E4A8-54F6-44C1-B0AE-43B4FE74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105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24</xdr:col>
      <xdr:colOff>1562100</xdr:colOff>
      <xdr:row>1</xdr:row>
      <xdr:rowOff>76200</xdr:rowOff>
    </xdr:from>
    <xdr:to>
      <xdr:col>28</xdr:col>
      <xdr:colOff>28575</xdr:colOff>
      <xdr:row>1</xdr:row>
      <xdr:rowOff>952500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65C66F5F-3328-4F5C-9024-7DA6BBA03BD4}"/>
            </a:ext>
          </a:extLst>
        </xdr:cNvPr>
        <xdr:cNvSpPr txBox="1"/>
      </xdr:nvSpPr>
      <xdr:spPr>
        <a:xfrm>
          <a:off x="24974550" y="266700"/>
          <a:ext cx="43434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TOLIMA- C.Z. GALÁN</a:t>
          </a:r>
        </a:p>
      </xdr:txBody>
    </xdr:sp>
    <xdr:clientData/>
  </xdr:twoCellAnchor>
  <xdr:oneCellAnchor>
    <xdr:from>
      <xdr:col>106</xdr:col>
      <xdr:colOff>409575</xdr:colOff>
      <xdr:row>1</xdr:row>
      <xdr:rowOff>161925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BB4F3FA4-83F8-4D12-8671-885D0566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22775" y="3524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106</xdr:col>
      <xdr:colOff>1381126</xdr:colOff>
      <xdr:row>1</xdr:row>
      <xdr:rowOff>104775</xdr:rowOff>
    </xdr:from>
    <xdr:to>
      <xdr:col>106</xdr:col>
      <xdr:colOff>5534026</xdr:colOff>
      <xdr:row>1</xdr:row>
      <xdr:rowOff>981075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28CBC8F0-F30B-4469-925E-6F304B948A77}"/>
            </a:ext>
          </a:extLst>
        </xdr:cNvPr>
        <xdr:cNvSpPr txBox="1"/>
      </xdr:nvSpPr>
      <xdr:spPr>
        <a:xfrm>
          <a:off x="106994326" y="295275"/>
          <a:ext cx="41529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 b="1"/>
            <a:t>ABS- ADQUISICIÓN DE BIENES Y SERVICIOS</a:t>
          </a:r>
        </a:p>
        <a:p>
          <a:pPr algn="ctr"/>
          <a:r>
            <a:rPr lang="es-CO" sz="1400" b="1"/>
            <a:t>DEMANDA MENSUAL ESTIMADA DE ALIMENTOS</a:t>
          </a:r>
        </a:p>
        <a:p>
          <a:pPr algn="ctr"/>
          <a:r>
            <a:rPr lang="es-CO" sz="1400" b="1"/>
            <a:t>REGIONAL TOLIMA</a:t>
          </a:r>
        </a:p>
      </xdr:txBody>
    </xdr:sp>
    <xdr:clientData/>
  </xdr:twoCellAnchor>
  <xdr:oneCellAnchor>
    <xdr:from>
      <xdr:col>60</xdr:col>
      <xdr:colOff>390525</xdr:colOff>
      <xdr:row>1</xdr:row>
      <xdr:rowOff>104775</xdr:rowOff>
    </xdr:from>
    <xdr:ext cx="638175" cy="797719"/>
    <xdr:pic>
      <xdr:nvPicPr>
        <xdr:cNvPr id="14" name="Imagen 13">
          <a:extLst>
            <a:ext uri="{FF2B5EF4-FFF2-40B4-BE49-F238E27FC236}">
              <a16:creationId xmlns:a16="http://schemas.microsoft.com/office/drawing/2014/main" id="{8CBA1451-70F2-4CBE-AAE8-9CF147B7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1175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60</xdr:col>
      <xdr:colOff>2362199</xdr:colOff>
      <xdr:row>1</xdr:row>
      <xdr:rowOff>76200</xdr:rowOff>
    </xdr:from>
    <xdr:to>
      <xdr:col>65</xdr:col>
      <xdr:colOff>647699</xdr:colOff>
      <xdr:row>1</xdr:row>
      <xdr:rowOff>1085849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233D2AB9-A304-4B34-8D8F-7148A1FF7F90}"/>
            </a:ext>
          </a:extLst>
        </xdr:cNvPr>
        <xdr:cNvSpPr txBox="1"/>
      </xdr:nvSpPr>
      <xdr:spPr>
        <a:xfrm>
          <a:off x="60902849" y="266700"/>
          <a:ext cx="4552950" cy="1009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TOLIMA - C.Z. LÉRIDA</a:t>
          </a:r>
          <a:r>
            <a:rPr lang="es-CO" sz="1200"/>
            <a:t>	</a:t>
          </a:r>
        </a:p>
      </xdr:txBody>
    </xdr:sp>
    <xdr:clientData/>
  </xdr:twoCellAnchor>
  <xdr:oneCellAnchor>
    <xdr:from>
      <xdr:col>72</xdr:col>
      <xdr:colOff>390525</xdr:colOff>
      <xdr:row>1</xdr:row>
      <xdr:rowOff>104775</xdr:rowOff>
    </xdr:from>
    <xdr:ext cx="638175" cy="797719"/>
    <xdr:pic>
      <xdr:nvPicPr>
        <xdr:cNvPr id="16" name="Imagen 15">
          <a:extLst>
            <a:ext uri="{FF2B5EF4-FFF2-40B4-BE49-F238E27FC236}">
              <a16:creationId xmlns:a16="http://schemas.microsoft.com/office/drawing/2014/main" id="{97B2E4E8-A179-4873-9079-112A93EC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32625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72</xdr:col>
      <xdr:colOff>1628774</xdr:colOff>
      <xdr:row>1</xdr:row>
      <xdr:rowOff>57150</xdr:rowOff>
    </xdr:from>
    <xdr:to>
      <xdr:col>75</xdr:col>
      <xdr:colOff>752474</xdr:colOff>
      <xdr:row>1</xdr:row>
      <xdr:rowOff>1066799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770DFAFB-7A21-4482-A72E-F9A99B8E7DF9}"/>
            </a:ext>
          </a:extLst>
        </xdr:cNvPr>
        <xdr:cNvSpPr txBox="1"/>
      </xdr:nvSpPr>
      <xdr:spPr>
        <a:xfrm>
          <a:off x="71770874" y="247650"/>
          <a:ext cx="4219575" cy="1009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TOLIMA - C.Z. LÍBANO</a:t>
          </a:r>
          <a:r>
            <a:rPr lang="es-CO" sz="1200"/>
            <a:t>	</a:t>
          </a:r>
        </a:p>
      </xdr:txBody>
    </xdr:sp>
    <xdr:clientData/>
  </xdr:twoCellAnchor>
  <xdr:oneCellAnchor>
    <xdr:from>
      <xdr:col>82</xdr:col>
      <xdr:colOff>390525</xdr:colOff>
      <xdr:row>1</xdr:row>
      <xdr:rowOff>104775</xdr:rowOff>
    </xdr:from>
    <xdr:ext cx="638175" cy="797719"/>
    <xdr:pic>
      <xdr:nvPicPr>
        <xdr:cNvPr id="18" name="Imagen 17">
          <a:extLst>
            <a:ext uri="{FF2B5EF4-FFF2-40B4-BE49-F238E27FC236}">
              <a16:creationId xmlns:a16="http://schemas.microsoft.com/office/drawing/2014/main" id="{EC3AD680-B564-4E20-923D-2984F070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6255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82</xdr:col>
      <xdr:colOff>1628774</xdr:colOff>
      <xdr:row>1</xdr:row>
      <xdr:rowOff>57150</xdr:rowOff>
    </xdr:from>
    <xdr:to>
      <xdr:col>86</xdr:col>
      <xdr:colOff>685800</xdr:colOff>
      <xdr:row>1</xdr:row>
      <xdr:rowOff>1066799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CEB179E7-14ED-4C6F-A17B-095B5F53EB7C}"/>
            </a:ext>
          </a:extLst>
        </xdr:cNvPr>
        <xdr:cNvSpPr txBox="1"/>
      </xdr:nvSpPr>
      <xdr:spPr>
        <a:xfrm>
          <a:off x="82600799" y="247650"/>
          <a:ext cx="5029201" cy="1009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TOLIMA - C.Z. MELGAR</a:t>
          </a:r>
          <a:r>
            <a:rPr lang="es-CO" sz="1200"/>
            <a:t>	</a:t>
          </a:r>
        </a:p>
      </xdr:txBody>
    </xdr:sp>
    <xdr:clientData/>
  </xdr:twoCellAnchor>
  <xdr:oneCellAnchor>
    <xdr:from>
      <xdr:col>93</xdr:col>
      <xdr:colOff>390525</xdr:colOff>
      <xdr:row>1</xdr:row>
      <xdr:rowOff>104775</xdr:rowOff>
    </xdr:from>
    <xdr:ext cx="638175" cy="797719"/>
    <xdr:pic>
      <xdr:nvPicPr>
        <xdr:cNvPr id="20" name="Imagen 19">
          <a:extLst>
            <a:ext uri="{FF2B5EF4-FFF2-40B4-BE49-F238E27FC236}">
              <a16:creationId xmlns:a16="http://schemas.microsoft.com/office/drawing/2014/main" id="{FA166AF9-4C25-4E33-AF80-AAC61583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6405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93</xdr:col>
      <xdr:colOff>1628774</xdr:colOff>
      <xdr:row>1</xdr:row>
      <xdr:rowOff>57150</xdr:rowOff>
    </xdr:from>
    <xdr:to>
      <xdr:col>99</xdr:col>
      <xdr:colOff>685800</xdr:colOff>
      <xdr:row>1</xdr:row>
      <xdr:rowOff>1066799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2983FFF2-6A01-48D3-861E-855154C5C063}"/>
            </a:ext>
          </a:extLst>
        </xdr:cNvPr>
        <xdr:cNvSpPr txBox="1"/>
      </xdr:nvSpPr>
      <xdr:spPr>
        <a:xfrm>
          <a:off x="94602299" y="247650"/>
          <a:ext cx="5981701" cy="1009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TOLIMA - C.Z. PURIFICACIÓN</a:t>
          </a:r>
          <a:r>
            <a:rPr lang="es-CO" sz="1200"/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6450-3616-4A61-A5AA-A090E1BD2BE3}">
  <dimension ref="A2:DD50"/>
  <sheetViews>
    <sheetView tabSelected="1" workbookViewId="0">
      <selection activeCell="J8" sqref="J8"/>
    </sheetView>
  </sheetViews>
  <sheetFormatPr baseColWidth="10" defaultRowHeight="15" x14ac:dyDescent="0.25"/>
  <cols>
    <col min="1" max="1" width="45.85546875" customWidth="1"/>
    <col min="2" max="2" width="11.7109375" customWidth="1"/>
    <col min="3" max="3" width="11.42578125" customWidth="1"/>
    <col min="4" max="4" width="10.42578125" customWidth="1"/>
    <col min="5" max="5" width="11.7109375" customWidth="1"/>
    <col min="6" max="6" width="10.28515625" customWidth="1"/>
    <col min="7" max="7" width="9.85546875" customWidth="1"/>
    <col min="8" max="8" width="19.5703125" customWidth="1"/>
    <col min="13" max="13" width="47.140625" customWidth="1"/>
    <col min="14" max="14" width="10.140625" customWidth="1"/>
    <col min="15" max="15" width="11.5703125" customWidth="1"/>
    <col min="16" max="16" width="9.85546875" customWidth="1"/>
    <col min="17" max="17" width="11.42578125" customWidth="1"/>
    <col min="18" max="18" width="11.5703125" customWidth="1"/>
    <col min="19" max="19" width="10.85546875" customWidth="1"/>
    <col min="20" max="20" width="16.85546875" customWidth="1"/>
    <col min="21" max="24" width="11.28515625" customWidth="1"/>
    <col min="25" max="25" width="46.7109375" customWidth="1"/>
    <col min="26" max="26" width="13.140625" customWidth="1"/>
    <col min="27" max="27" width="15.42578125" customWidth="1"/>
    <col min="28" max="28" width="12.85546875" customWidth="1"/>
    <col min="29" max="29" width="13.140625" customWidth="1"/>
    <col min="30" max="30" width="14.5703125" customWidth="1"/>
    <col min="31" max="34" width="11.28515625" customWidth="1"/>
    <col min="35" max="35" width="46.7109375" customWidth="1"/>
    <col min="36" max="36" width="13.140625" customWidth="1"/>
    <col min="37" max="37" width="12.28515625" customWidth="1"/>
    <col min="38" max="38" width="12.140625" customWidth="1"/>
    <col min="39" max="39" width="12.42578125" customWidth="1"/>
    <col min="40" max="40" width="13.7109375" customWidth="1"/>
    <col min="41" max="41" width="13.42578125" customWidth="1"/>
    <col min="42" max="42" width="12.7109375" customWidth="1"/>
    <col min="47" max="47" width="46.7109375" customWidth="1"/>
    <col min="48" max="48" width="8.42578125" customWidth="1"/>
    <col min="49" max="49" width="9.42578125" customWidth="1"/>
    <col min="50" max="51" width="10.28515625" customWidth="1"/>
    <col min="52" max="52" width="9.5703125" customWidth="1"/>
    <col min="53" max="53" width="10.140625" customWidth="1"/>
    <col min="54" max="54" width="9.5703125" customWidth="1"/>
    <col min="55" max="55" width="10.140625" customWidth="1"/>
    <col min="56" max="56" width="13.28515625" customWidth="1"/>
    <col min="61" max="61" width="46.7109375" customWidth="1"/>
    <col min="63" max="63" width="13" customWidth="1"/>
    <col min="73" max="73" width="46.7109375" customWidth="1"/>
    <col min="74" max="75" width="14.85546875" customWidth="1"/>
    <col min="76" max="76" width="13.42578125" customWidth="1"/>
    <col min="77" max="77" width="15.42578125" customWidth="1"/>
    <col min="83" max="83" width="46.7109375" customWidth="1"/>
    <col min="84" max="86" width="14.28515625" customWidth="1"/>
    <col min="87" max="87" width="12.5703125" customWidth="1"/>
    <col min="88" max="88" width="13.28515625" customWidth="1"/>
    <col min="89" max="89" width="18.85546875" customWidth="1"/>
    <col min="94" max="94" width="46.7109375" customWidth="1"/>
    <col min="102" max="102" width="17.140625" customWidth="1"/>
    <col min="107" max="107" width="85.7109375" customWidth="1"/>
    <col min="108" max="108" width="35.7109375" customWidth="1"/>
  </cols>
  <sheetData>
    <row r="2" spans="1:108" ht="88.5" customHeight="1" x14ac:dyDescent="0.25">
      <c r="A2" s="9"/>
      <c r="B2" s="10"/>
      <c r="C2" s="10"/>
      <c r="D2" s="10"/>
      <c r="E2" s="10"/>
      <c r="F2" s="10"/>
      <c r="G2" s="11" t="s">
        <v>0</v>
      </c>
      <c r="H2" s="12"/>
      <c r="I2" s="13"/>
      <c r="J2" s="13"/>
      <c r="K2" s="13"/>
      <c r="L2" s="13"/>
      <c r="M2" s="14"/>
      <c r="N2" s="15"/>
      <c r="O2" s="15"/>
      <c r="P2" s="15"/>
      <c r="Q2" s="15"/>
      <c r="R2" s="16"/>
      <c r="S2" s="17" t="s">
        <v>0</v>
      </c>
      <c r="T2" s="18"/>
      <c r="U2" s="13"/>
      <c r="V2" s="13"/>
      <c r="W2" s="13"/>
      <c r="X2" s="13"/>
      <c r="Y2" s="14"/>
      <c r="Z2" s="15"/>
      <c r="AA2" s="15"/>
      <c r="AB2" s="15"/>
      <c r="AC2" s="19" t="s">
        <v>0</v>
      </c>
      <c r="AD2" s="20"/>
      <c r="AE2" s="13"/>
      <c r="AF2" s="13"/>
      <c r="AG2" s="13"/>
      <c r="AH2" s="13"/>
      <c r="AI2" s="9"/>
      <c r="AJ2" s="14"/>
      <c r="AK2" s="15"/>
      <c r="AL2" s="15"/>
      <c r="AM2" s="15"/>
      <c r="AN2" s="16"/>
      <c r="AO2" s="21" t="s">
        <v>0</v>
      </c>
      <c r="AP2" s="20"/>
      <c r="AQ2" s="13"/>
      <c r="AR2" s="13"/>
      <c r="AS2" s="13"/>
      <c r="AT2" s="13"/>
      <c r="AU2" s="9"/>
      <c r="AV2" s="10"/>
      <c r="AW2" s="10"/>
      <c r="AX2" s="10"/>
      <c r="AY2" s="10"/>
      <c r="AZ2" s="10"/>
      <c r="BA2" s="10"/>
      <c r="BB2" s="22" t="s">
        <v>0</v>
      </c>
      <c r="BC2" s="23"/>
      <c r="BD2" s="23"/>
      <c r="BE2" s="13"/>
      <c r="BF2" s="13"/>
      <c r="BG2" s="13"/>
      <c r="BH2" s="13"/>
      <c r="BI2" s="14"/>
      <c r="BJ2" s="15"/>
      <c r="BK2" s="15"/>
      <c r="BL2" s="15"/>
      <c r="BM2" s="15"/>
      <c r="BN2" s="16"/>
      <c r="BO2" s="21" t="s">
        <v>0</v>
      </c>
      <c r="BP2" s="20"/>
      <c r="BQ2" s="13"/>
      <c r="BR2" s="13"/>
      <c r="BS2" s="13"/>
      <c r="BT2" s="13"/>
      <c r="BU2" s="14"/>
      <c r="BV2" s="15"/>
      <c r="BW2" s="15"/>
      <c r="BX2" s="15"/>
      <c r="BY2" s="19" t="s">
        <v>0</v>
      </c>
      <c r="BZ2" s="24"/>
      <c r="CA2" s="13"/>
      <c r="CB2" s="13"/>
      <c r="CC2" s="13"/>
      <c r="CD2" s="13"/>
      <c r="CE2" s="14"/>
      <c r="CF2" s="15"/>
      <c r="CG2" s="15"/>
      <c r="CH2" s="15"/>
      <c r="CI2" s="15"/>
      <c r="CJ2" s="25" t="s">
        <v>0</v>
      </c>
      <c r="CK2" s="26"/>
      <c r="CL2" s="13"/>
      <c r="CM2" s="13"/>
      <c r="CN2" s="13"/>
      <c r="CO2" s="13"/>
      <c r="CP2" s="14"/>
      <c r="CQ2" s="15"/>
      <c r="CR2" s="15"/>
      <c r="CS2" s="15"/>
      <c r="CT2" s="15"/>
      <c r="CU2" s="15"/>
      <c r="CV2" s="15"/>
      <c r="CW2" s="19" t="s">
        <v>0</v>
      </c>
      <c r="CX2" s="20"/>
      <c r="CY2" s="13"/>
      <c r="CZ2" s="13"/>
      <c r="DA2" s="13"/>
      <c r="DB2" s="13"/>
      <c r="DC2" s="27"/>
      <c r="DD2" s="28" t="s">
        <v>0</v>
      </c>
    </row>
    <row r="3" spans="1:108" ht="83.25" customHeight="1" x14ac:dyDescent="0.25">
      <c r="A3" s="29" t="s">
        <v>1</v>
      </c>
      <c r="B3" s="29"/>
      <c r="C3" s="29"/>
      <c r="D3" s="29"/>
      <c r="E3" s="29"/>
      <c r="F3" s="29"/>
      <c r="G3" s="29"/>
      <c r="H3" s="29"/>
      <c r="I3" s="13"/>
      <c r="J3" s="13"/>
      <c r="K3" s="13"/>
      <c r="L3" s="13"/>
      <c r="M3" s="30" t="s">
        <v>1</v>
      </c>
      <c r="N3" s="30"/>
      <c r="O3" s="30"/>
      <c r="P3" s="30"/>
      <c r="Q3" s="30"/>
      <c r="R3" s="30"/>
      <c r="S3" s="30"/>
      <c r="T3" s="30"/>
      <c r="U3" s="13"/>
      <c r="V3" s="13"/>
      <c r="W3" s="13"/>
      <c r="X3" s="13"/>
      <c r="Y3" s="30" t="s">
        <v>1</v>
      </c>
      <c r="Z3" s="30"/>
      <c r="AA3" s="30"/>
      <c r="AB3" s="30"/>
      <c r="AC3" s="30"/>
      <c r="AD3" s="30"/>
      <c r="AE3" s="13"/>
      <c r="AF3" s="13"/>
      <c r="AG3" s="13"/>
      <c r="AH3" s="13"/>
      <c r="AI3" s="29" t="s">
        <v>1</v>
      </c>
      <c r="AJ3" s="29"/>
      <c r="AK3" s="29"/>
      <c r="AL3" s="29"/>
      <c r="AM3" s="29"/>
      <c r="AN3" s="29"/>
      <c r="AO3" s="29"/>
      <c r="AP3" s="29"/>
      <c r="AQ3" s="13"/>
      <c r="AR3" s="13"/>
      <c r="AS3" s="13"/>
      <c r="AT3" s="13"/>
      <c r="AU3" s="29" t="s">
        <v>1</v>
      </c>
      <c r="AV3" s="29"/>
      <c r="AW3" s="29"/>
      <c r="AX3" s="29"/>
      <c r="AY3" s="29"/>
      <c r="AZ3" s="29"/>
      <c r="BA3" s="29"/>
      <c r="BB3" s="29"/>
      <c r="BC3" s="29"/>
      <c r="BD3" s="29"/>
      <c r="BE3" s="13"/>
      <c r="BF3" s="13"/>
      <c r="BG3" s="13"/>
      <c r="BH3" s="13"/>
      <c r="BI3" s="29" t="s">
        <v>1</v>
      </c>
      <c r="BJ3" s="29"/>
      <c r="BK3" s="29"/>
      <c r="BL3" s="29"/>
      <c r="BM3" s="29"/>
      <c r="BN3" s="29"/>
      <c r="BO3" s="29"/>
      <c r="BP3" s="29"/>
      <c r="BQ3" s="13"/>
      <c r="BR3" s="13"/>
      <c r="BS3" s="13"/>
      <c r="BT3" s="13"/>
      <c r="BU3" s="29" t="s">
        <v>1</v>
      </c>
      <c r="BV3" s="29"/>
      <c r="BW3" s="29"/>
      <c r="BX3" s="29"/>
      <c r="BY3" s="29"/>
      <c r="BZ3" s="29"/>
      <c r="CA3" s="13"/>
      <c r="CB3" s="13"/>
      <c r="CC3" s="13"/>
      <c r="CD3" s="13"/>
      <c r="CE3" s="29" t="s">
        <v>1</v>
      </c>
      <c r="CF3" s="29"/>
      <c r="CG3" s="29"/>
      <c r="CH3" s="29"/>
      <c r="CI3" s="29"/>
      <c r="CJ3" s="29"/>
      <c r="CK3" s="29"/>
      <c r="CL3" s="13"/>
      <c r="CM3" s="13"/>
      <c r="CN3" s="13"/>
      <c r="CO3" s="13"/>
      <c r="CP3" s="29" t="s">
        <v>1</v>
      </c>
      <c r="CQ3" s="29"/>
      <c r="CR3" s="29"/>
      <c r="CS3" s="29"/>
      <c r="CT3" s="29"/>
      <c r="CU3" s="29"/>
      <c r="CV3" s="29"/>
      <c r="CW3" s="29"/>
      <c r="CX3" s="29"/>
      <c r="CY3" s="13"/>
      <c r="CZ3" s="13"/>
      <c r="DA3" s="13"/>
      <c r="DB3" s="13"/>
      <c r="DC3" s="30" t="s">
        <v>1</v>
      </c>
      <c r="DD3" s="30"/>
    </row>
    <row r="4" spans="1:108" s="1" customFormat="1" ht="47.25" customHeight="1" x14ac:dyDescent="0.25">
      <c r="A4" s="31" t="s">
        <v>2</v>
      </c>
      <c r="B4" s="32" t="s">
        <v>3</v>
      </c>
      <c r="C4" s="33" t="s">
        <v>4</v>
      </c>
      <c r="D4" s="32" t="s">
        <v>5</v>
      </c>
      <c r="E4" s="33" t="s">
        <v>6</v>
      </c>
      <c r="F4" s="32" t="s">
        <v>7</v>
      </c>
      <c r="G4" s="33" t="s">
        <v>8</v>
      </c>
      <c r="H4" s="34" t="s">
        <v>9</v>
      </c>
      <c r="I4" s="35"/>
      <c r="J4" s="36"/>
      <c r="K4" s="35"/>
      <c r="L4" s="35"/>
      <c r="M4" s="31" t="s">
        <v>2</v>
      </c>
      <c r="N4" s="32" t="s">
        <v>10</v>
      </c>
      <c r="O4" s="37" t="s">
        <v>11</v>
      </c>
      <c r="P4" s="32" t="s">
        <v>12</v>
      </c>
      <c r="Q4" s="37" t="s">
        <v>13</v>
      </c>
      <c r="R4" s="32" t="s">
        <v>14</v>
      </c>
      <c r="S4" s="37" t="s">
        <v>15</v>
      </c>
      <c r="T4" s="34" t="s">
        <v>16</v>
      </c>
      <c r="U4" s="35"/>
      <c r="V4" s="35"/>
      <c r="W4" s="35"/>
      <c r="X4" s="35"/>
      <c r="Y4" s="31" t="s">
        <v>2</v>
      </c>
      <c r="Z4" s="32" t="s">
        <v>17</v>
      </c>
      <c r="AA4" s="37" t="s">
        <v>18</v>
      </c>
      <c r="AB4" s="32" t="s">
        <v>19</v>
      </c>
      <c r="AC4" s="33" t="s">
        <v>20</v>
      </c>
      <c r="AD4" s="34" t="s">
        <v>21</v>
      </c>
      <c r="AE4" s="35"/>
      <c r="AF4" s="36"/>
      <c r="AG4" s="36"/>
      <c r="AH4" s="35"/>
      <c r="AI4" s="31" t="s">
        <v>2</v>
      </c>
      <c r="AJ4" s="32" t="s">
        <v>22</v>
      </c>
      <c r="AK4" s="37" t="s">
        <v>23</v>
      </c>
      <c r="AL4" s="32" t="s">
        <v>24</v>
      </c>
      <c r="AM4" s="37" t="s">
        <v>25</v>
      </c>
      <c r="AN4" s="32" t="s">
        <v>26</v>
      </c>
      <c r="AO4" s="37" t="s">
        <v>27</v>
      </c>
      <c r="AP4" s="34" t="s">
        <v>28</v>
      </c>
      <c r="AQ4" s="35"/>
      <c r="AR4" s="35"/>
      <c r="AS4" s="35"/>
      <c r="AT4" s="35"/>
      <c r="AU4" s="31" t="s">
        <v>2</v>
      </c>
      <c r="AV4" s="32" t="s">
        <v>29</v>
      </c>
      <c r="AW4" s="33" t="s">
        <v>30</v>
      </c>
      <c r="AX4" s="32" t="s">
        <v>17</v>
      </c>
      <c r="AY4" s="33" t="s">
        <v>31</v>
      </c>
      <c r="AZ4" s="32" t="s">
        <v>32</v>
      </c>
      <c r="BA4" s="33" t="s">
        <v>19</v>
      </c>
      <c r="BB4" s="32" t="s">
        <v>33</v>
      </c>
      <c r="BC4" s="33" t="s">
        <v>20</v>
      </c>
      <c r="BD4" s="34" t="s">
        <v>34</v>
      </c>
      <c r="BE4" s="36"/>
      <c r="BF4" s="36"/>
      <c r="BG4" s="36"/>
      <c r="BH4" s="36"/>
      <c r="BI4" s="31" t="s">
        <v>2</v>
      </c>
      <c r="BJ4" s="32" t="s">
        <v>35</v>
      </c>
      <c r="BK4" s="33" t="s">
        <v>36</v>
      </c>
      <c r="BL4" s="32" t="s">
        <v>37</v>
      </c>
      <c r="BM4" s="33" t="s">
        <v>38</v>
      </c>
      <c r="BN4" s="32" t="s">
        <v>39</v>
      </c>
      <c r="BO4" s="33" t="s">
        <v>40</v>
      </c>
      <c r="BP4" s="34" t="s">
        <v>41</v>
      </c>
      <c r="BQ4" s="35"/>
      <c r="BR4" s="35"/>
      <c r="BS4" s="35"/>
      <c r="BT4" s="35"/>
      <c r="BU4" s="31" t="s">
        <v>2</v>
      </c>
      <c r="BV4" s="32" t="s">
        <v>42</v>
      </c>
      <c r="BW4" s="37" t="s">
        <v>43</v>
      </c>
      <c r="BX4" s="32" t="s">
        <v>44</v>
      </c>
      <c r="BY4" s="37" t="s">
        <v>45</v>
      </c>
      <c r="BZ4" s="34" t="s">
        <v>46</v>
      </c>
      <c r="CA4" s="35"/>
      <c r="CB4" s="35"/>
      <c r="CC4" s="35"/>
      <c r="CD4" s="35"/>
      <c r="CE4" s="31" t="s">
        <v>2</v>
      </c>
      <c r="CF4" s="33" t="s">
        <v>47</v>
      </c>
      <c r="CG4" s="32" t="s">
        <v>48</v>
      </c>
      <c r="CH4" s="33" t="s">
        <v>49</v>
      </c>
      <c r="CI4" s="32" t="s">
        <v>50</v>
      </c>
      <c r="CJ4" s="33" t="s">
        <v>51</v>
      </c>
      <c r="CK4" s="34" t="s">
        <v>52</v>
      </c>
      <c r="CL4" s="35"/>
      <c r="CM4" s="35"/>
      <c r="CN4" s="35"/>
      <c r="CO4" s="35"/>
      <c r="CP4" s="31" t="s">
        <v>2</v>
      </c>
      <c r="CQ4" s="37" t="s">
        <v>53</v>
      </c>
      <c r="CR4" s="32" t="s">
        <v>54</v>
      </c>
      <c r="CS4" s="37" t="s">
        <v>55</v>
      </c>
      <c r="CT4" s="32" t="s">
        <v>56</v>
      </c>
      <c r="CU4" s="37" t="s">
        <v>57</v>
      </c>
      <c r="CV4" s="32" t="s">
        <v>58</v>
      </c>
      <c r="CW4" s="37" t="s">
        <v>59</v>
      </c>
      <c r="CX4" s="34" t="s">
        <v>60</v>
      </c>
      <c r="CY4" s="35"/>
      <c r="CZ4" s="35"/>
      <c r="DA4" s="35"/>
      <c r="DB4" s="35"/>
      <c r="DC4" s="31" t="s">
        <v>2</v>
      </c>
      <c r="DD4" s="38" t="s">
        <v>61</v>
      </c>
    </row>
    <row r="5" spans="1:108" ht="18" customHeight="1" x14ac:dyDescent="0.3">
      <c r="A5" s="39" t="s">
        <v>62</v>
      </c>
      <c r="B5" s="40">
        <v>624.67795200000012</v>
      </c>
      <c r="C5" s="41">
        <v>1171.1848800000002</v>
      </c>
      <c r="D5" s="40">
        <v>695.04189600000007</v>
      </c>
      <c r="E5" s="41">
        <v>949.20427200000006</v>
      </c>
      <c r="F5" s="40">
        <v>564.67436400000008</v>
      </c>
      <c r="G5" s="42">
        <v>636.56246400000009</v>
      </c>
      <c r="H5" s="43">
        <f t="shared" ref="H5:H48" si="0">SUBTOTAL(9,B5:G5)</f>
        <v>4641.3458280000004</v>
      </c>
      <c r="I5" s="13"/>
      <c r="J5" s="44"/>
      <c r="K5" s="13"/>
      <c r="L5" s="13"/>
      <c r="M5" s="39" t="s">
        <v>62</v>
      </c>
      <c r="N5" s="40">
        <v>42.953363999999993</v>
      </c>
      <c r="O5" s="42">
        <v>981.31236000000001</v>
      </c>
      <c r="P5" s="40">
        <v>218.58321599999999</v>
      </c>
      <c r="Q5" s="42">
        <v>343.78503599999993</v>
      </c>
      <c r="R5" s="40">
        <v>1348.92786</v>
      </c>
      <c r="S5" s="42">
        <v>127.5669</v>
      </c>
      <c r="T5" s="43">
        <f t="shared" ref="T5:T48" si="1">SUBTOTAL(9,N5:S5)</f>
        <v>3063.1287359999997</v>
      </c>
      <c r="U5" s="13"/>
      <c r="V5" s="13"/>
      <c r="W5" s="13"/>
      <c r="X5" s="13"/>
      <c r="Y5" s="39" t="s">
        <v>62</v>
      </c>
      <c r="Z5" s="40">
        <v>656.61361199999988</v>
      </c>
      <c r="AA5" s="42">
        <v>11.419919999999999</v>
      </c>
      <c r="AB5" s="40">
        <v>25.694819999999996</v>
      </c>
      <c r="AC5" s="42">
        <v>9.1359359999999992</v>
      </c>
      <c r="AD5" s="43">
        <f t="shared" ref="AD5:AD48" si="2">SUBTOTAL(9,Z5:AC5)</f>
        <v>702.86428799999999</v>
      </c>
      <c r="AE5" s="13"/>
      <c r="AF5" s="45"/>
      <c r="AG5" s="13"/>
      <c r="AH5" s="13"/>
      <c r="AI5" s="39" t="s">
        <v>62</v>
      </c>
      <c r="AJ5" s="40">
        <v>223.41120000000001</v>
      </c>
      <c r="AK5" s="42">
        <v>252.72841199999999</v>
      </c>
      <c r="AL5" s="40">
        <v>130.153572</v>
      </c>
      <c r="AM5" s="42">
        <v>320.05648800000006</v>
      </c>
      <c r="AN5" s="40">
        <v>680.13154800000007</v>
      </c>
      <c r="AO5" s="42">
        <v>296.71800000000002</v>
      </c>
      <c r="AP5" s="43">
        <f t="shared" ref="AP5:AP48" si="3">SUBTOTAL(9,AJ5:AO5)</f>
        <v>1903.1992200000002</v>
      </c>
      <c r="AQ5" s="13"/>
      <c r="AR5" s="13"/>
      <c r="AS5" s="13"/>
      <c r="AT5" s="13"/>
      <c r="AU5" s="39" t="s">
        <v>62</v>
      </c>
      <c r="AV5" s="40">
        <v>253.95126000000002</v>
      </c>
      <c r="AW5" s="42">
        <v>213.56167200000002</v>
      </c>
      <c r="AX5" s="40">
        <v>5770.8536370026095</v>
      </c>
      <c r="AY5" s="42">
        <v>130.80024</v>
      </c>
      <c r="AZ5" s="40">
        <v>186.39558000000002</v>
      </c>
      <c r="BA5" s="42">
        <v>374.47530000000006</v>
      </c>
      <c r="BB5" s="40">
        <v>445.73574000000002</v>
      </c>
      <c r="BC5" s="42">
        <v>169.85618399999998</v>
      </c>
      <c r="BD5" s="43">
        <f t="shared" ref="BD5:BD48" si="4">SUBTOTAL(9,AV5:BC5)</f>
        <v>7545.6296130026094</v>
      </c>
      <c r="BE5" s="45"/>
      <c r="BF5" s="45"/>
      <c r="BG5" s="13"/>
      <c r="BH5" s="45"/>
      <c r="BI5" s="39" t="s">
        <v>62</v>
      </c>
      <c r="BJ5" s="40">
        <v>47.388947999999992</v>
      </c>
      <c r="BK5" s="41">
        <v>379.14704399999999</v>
      </c>
      <c r="BL5" s="40">
        <v>85.417895999999985</v>
      </c>
      <c r="BM5" s="41">
        <v>323.59057199999995</v>
      </c>
      <c r="BN5" s="40">
        <v>97.79034</v>
      </c>
      <c r="BO5" s="41">
        <v>342.58016400000002</v>
      </c>
      <c r="BP5" s="43">
        <f t="shared" ref="BP5:BP48" si="5">SUBTOTAL(9,BJ5:BO5)</f>
        <v>1275.9149639999998</v>
      </c>
      <c r="BQ5" s="13"/>
      <c r="BR5" s="13"/>
      <c r="BS5" s="13"/>
      <c r="BT5" s="13"/>
      <c r="BU5" s="39" t="s">
        <v>62</v>
      </c>
      <c r="BV5" s="40">
        <v>150.87234000000001</v>
      </c>
      <c r="BW5" s="42">
        <v>605.28223800000001</v>
      </c>
      <c r="BX5" s="40">
        <v>92.606520000000003</v>
      </c>
      <c r="BY5" s="42">
        <v>141.57803999999999</v>
      </c>
      <c r="BZ5" s="43">
        <f t="shared" ref="BZ5:BZ48" si="6">SUBTOTAL(9,BV5:BY5)</f>
        <v>990.33913800000005</v>
      </c>
      <c r="CA5" s="13"/>
      <c r="CB5" s="13"/>
      <c r="CC5" s="13"/>
      <c r="CD5" s="13"/>
      <c r="CE5" s="39" t="s">
        <v>62</v>
      </c>
      <c r="CF5" s="42">
        <v>268.06716</v>
      </c>
      <c r="CG5" s="40">
        <v>266.700492</v>
      </c>
      <c r="CH5" s="42">
        <v>285.88941600000004</v>
      </c>
      <c r="CI5" s="40">
        <v>724.47913200000005</v>
      </c>
      <c r="CJ5" s="42">
        <v>202.340688</v>
      </c>
      <c r="CK5" s="43">
        <f t="shared" ref="CK5:CK48" si="7">SUBTOTAL(9,CF5:CJ5)</f>
        <v>1747.4768879999999</v>
      </c>
      <c r="CL5" s="13"/>
      <c r="CM5" s="13"/>
      <c r="CN5" s="13"/>
      <c r="CO5" s="13"/>
      <c r="CP5" s="39" t="s">
        <v>62</v>
      </c>
      <c r="CQ5" s="42">
        <v>108.21764400000001</v>
      </c>
      <c r="CR5" s="40">
        <v>1191.9249479999999</v>
      </c>
      <c r="CS5" s="42">
        <v>353.81459999999998</v>
      </c>
      <c r="CT5" s="40">
        <v>447.33964800000001</v>
      </c>
      <c r="CU5" s="42">
        <v>385.16734800000006</v>
      </c>
      <c r="CV5" s="40">
        <v>739.73911199999998</v>
      </c>
      <c r="CW5" s="42">
        <v>325.92282</v>
      </c>
      <c r="CX5" s="43">
        <f t="shared" ref="CX5:CX48" si="8">SUBTOTAL(9,CQ5:CW5)</f>
        <v>3552.1261199999999</v>
      </c>
      <c r="CY5" s="13"/>
      <c r="CZ5" s="13"/>
      <c r="DA5" s="13">
        <f>+$DF5*CX5</f>
        <v>0</v>
      </c>
      <c r="DB5" s="13"/>
      <c r="DC5" s="46" t="s">
        <v>62</v>
      </c>
      <c r="DD5" s="47">
        <f>BD5+AP5+AD5+T5+H5+CX5+CK5+BZ5+BP5</f>
        <v>25422.024795002613</v>
      </c>
    </row>
    <row r="6" spans="1:108" ht="18" customHeight="1" x14ac:dyDescent="0.3">
      <c r="A6" s="39" t="s">
        <v>63</v>
      </c>
      <c r="B6" s="40">
        <v>0</v>
      </c>
      <c r="C6" s="41">
        <v>0</v>
      </c>
      <c r="D6" s="40">
        <v>0</v>
      </c>
      <c r="E6" s="41">
        <v>0</v>
      </c>
      <c r="F6" s="40">
        <v>0</v>
      </c>
      <c r="G6" s="42">
        <v>0</v>
      </c>
      <c r="H6" s="43">
        <f t="shared" si="0"/>
        <v>0</v>
      </c>
      <c r="I6" s="13"/>
      <c r="J6" s="44"/>
      <c r="K6" s="13"/>
      <c r="L6" s="13"/>
      <c r="M6" s="39" t="s">
        <v>63</v>
      </c>
      <c r="N6" s="40">
        <v>0</v>
      </c>
      <c r="O6" s="42">
        <v>0</v>
      </c>
      <c r="P6" s="40">
        <v>0</v>
      </c>
      <c r="Q6" s="42">
        <v>0</v>
      </c>
      <c r="R6" s="40">
        <v>0</v>
      </c>
      <c r="S6" s="42">
        <v>0</v>
      </c>
      <c r="T6" s="43">
        <f t="shared" si="1"/>
        <v>0</v>
      </c>
      <c r="U6" s="13"/>
      <c r="V6" s="13"/>
      <c r="W6" s="13"/>
      <c r="X6" s="13"/>
      <c r="Y6" s="39" t="s">
        <v>63</v>
      </c>
      <c r="Z6" s="40">
        <v>0</v>
      </c>
      <c r="AA6" s="42">
        <v>0</v>
      </c>
      <c r="AB6" s="40">
        <v>0</v>
      </c>
      <c r="AC6" s="42">
        <v>0</v>
      </c>
      <c r="AD6" s="43">
        <f t="shared" si="2"/>
        <v>0</v>
      </c>
      <c r="AE6" s="13"/>
      <c r="AF6" s="45"/>
      <c r="AG6" s="13"/>
      <c r="AH6" s="13"/>
      <c r="AI6" s="39" t="s">
        <v>63</v>
      </c>
      <c r="AJ6" s="40">
        <v>0</v>
      </c>
      <c r="AK6" s="42">
        <v>0</v>
      </c>
      <c r="AL6" s="40">
        <v>0</v>
      </c>
      <c r="AM6" s="42">
        <v>0</v>
      </c>
      <c r="AN6" s="40">
        <v>0</v>
      </c>
      <c r="AO6" s="42">
        <v>0</v>
      </c>
      <c r="AP6" s="43">
        <f t="shared" si="3"/>
        <v>0</v>
      </c>
      <c r="AQ6" s="13"/>
      <c r="AR6" s="13"/>
      <c r="AS6" s="13"/>
      <c r="AT6" s="13"/>
      <c r="AU6" s="39" t="s">
        <v>63</v>
      </c>
      <c r="AV6" s="40">
        <v>0</v>
      </c>
      <c r="AW6" s="42">
        <v>0</v>
      </c>
      <c r="AX6" s="40">
        <v>0</v>
      </c>
      <c r="AY6" s="42">
        <v>0</v>
      </c>
      <c r="AZ6" s="40">
        <v>0</v>
      </c>
      <c r="BA6" s="42">
        <v>0</v>
      </c>
      <c r="BB6" s="40">
        <v>0</v>
      </c>
      <c r="BC6" s="42">
        <v>0</v>
      </c>
      <c r="BD6" s="43">
        <f t="shared" si="4"/>
        <v>0</v>
      </c>
      <c r="BE6" s="45"/>
      <c r="BF6" s="45"/>
      <c r="BG6" s="13"/>
      <c r="BH6" s="45"/>
      <c r="BI6" s="39" t="s">
        <v>63</v>
      </c>
      <c r="BJ6" s="40">
        <v>0</v>
      </c>
      <c r="BK6" s="41">
        <v>0</v>
      </c>
      <c r="BL6" s="40">
        <v>0</v>
      </c>
      <c r="BM6" s="41">
        <v>0</v>
      </c>
      <c r="BN6" s="40">
        <v>0</v>
      </c>
      <c r="BO6" s="41">
        <v>0</v>
      </c>
      <c r="BP6" s="43">
        <f t="shared" si="5"/>
        <v>0</v>
      </c>
      <c r="BQ6" s="13"/>
      <c r="BR6" s="13"/>
      <c r="BS6" s="13"/>
      <c r="BT6" s="13"/>
      <c r="BU6" s="39" t="s">
        <v>63</v>
      </c>
      <c r="BV6" s="40">
        <v>0</v>
      </c>
      <c r="BW6" s="42">
        <v>0</v>
      </c>
      <c r="BX6" s="40">
        <v>0</v>
      </c>
      <c r="BY6" s="42">
        <v>0</v>
      </c>
      <c r="BZ6" s="43">
        <f t="shared" si="6"/>
        <v>0</v>
      </c>
      <c r="CA6" s="13"/>
      <c r="CB6" s="13"/>
      <c r="CC6" s="13"/>
      <c r="CD6" s="13"/>
      <c r="CE6" s="39" t="s">
        <v>63</v>
      </c>
      <c r="CF6" s="42">
        <v>0</v>
      </c>
      <c r="CG6" s="40">
        <v>0</v>
      </c>
      <c r="CH6" s="42">
        <v>0</v>
      </c>
      <c r="CI6" s="40">
        <v>0</v>
      </c>
      <c r="CJ6" s="42">
        <v>0</v>
      </c>
      <c r="CK6" s="43">
        <f t="shared" si="7"/>
        <v>0</v>
      </c>
      <c r="CL6" s="13"/>
      <c r="CM6" s="13"/>
      <c r="CN6" s="13"/>
      <c r="CO6" s="13"/>
      <c r="CP6" s="39" t="s">
        <v>63</v>
      </c>
      <c r="CQ6" s="42">
        <v>0</v>
      </c>
      <c r="CR6" s="40">
        <v>0</v>
      </c>
      <c r="CS6" s="42">
        <v>0</v>
      </c>
      <c r="CT6" s="40">
        <v>0</v>
      </c>
      <c r="CU6" s="42">
        <v>0</v>
      </c>
      <c r="CV6" s="40">
        <v>0</v>
      </c>
      <c r="CW6" s="42">
        <v>0</v>
      </c>
      <c r="CX6" s="43">
        <f t="shared" si="8"/>
        <v>0</v>
      </c>
      <c r="CY6" s="13"/>
      <c r="CZ6" s="13"/>
      <c r="DA6" s="13"/>
      <c r="DB6" s="13"/>
      <c r="DC6" s="46" t="s">
        <v>63</v>
      </c>
      <c r="DD6" s="47">
        <f t="shared" ref="DD6:DD48" si="9">BD6+AP6+AD6+T6+H6+CX6+CK6+BZ6+BP6</f>
        <v>0</v>
      </c>
    </row>
    <row r="7" spans="1:108" ht="18" customHeight="1" x14ac:dyDescent="0.3">
      <c r="A7" s="39" t="s">
        <v>64</v>
      </c>
      <c r="B7" s="40">
        <v>9.4657199999999992</v>
      </c>
      <c r="C7" s="41">
        <v>68.646479999999997</v>
      </c>
      <c r="D7" s="40">
        <v>17.731559999999998</v>
      </c>
      <c r="E7" s="41">
        <v>7.4659199999999997</v>
      </c>
      <c r="F7" s="40">
        <v>4.5995399999999993</v>
      </c>
      <c r="G7" s="42">
        <v>46.262039999999999</v>
      </c>
      <c r="H7" s="43">
        <f t="shared" si="0"/>
        <v>154.17126000000002</v>
      </c>
      <c r="I7" s="13"/>
      <c r="J7" s="44"/>
      <c r="K7" s="13"/>
      <c r="L7" s="13"/>
      <c r="M7" s="39" t="s">
        <v>64</v>
      </c>
      <c r="N7" s="40">
        <v>4.5995399999999993</v>
      </c>
      <c r="O7" s="42">
        <v>97.539788571428574</v>
      </c>
      <c r="P7" s="40">
        <v>15.73176</v>
      </c>
      <c r="Q7" s="42">
        <v>22.064459999999997</v>
      </c>
      <c r="R7" s="40">
        <v>12.332100000000001</v>
      </c>
      <c r="S7" s="42">
        <v>1.6664999999999999</v>
      </c>
      <c r="T7" s="43">
        <f t="shared" si="1"/>
        <v>153.93414857142858</v>
      </c>
      <c r="U7" s="13"/>
      <c r="V7" s="13"/>
      <c r="W7" s="13"/>
      <c r="X7" s="13"/>
      <c r="Y7" s="39" t="s">
        <v>64</v>
      </c>
      <c r="Z7" s="40">
        <v>1003.734942142857</v>
      </c>
      <c r="AA7" s="42">
        <v>14.179542857142856</v>
      </c>
      <c r="AB7" s="40">
        <v>31.903971428571424</v>
      </c>
      <c r="AC7" s="42">
        <v>11.343634285714284</v>
      </c>
      <c r="AD7" s="43">
        <f t="shared" si="2"/>
        <v>1061.1620907142856</v>
      </c>
      <c r="AE7" s="13"/>
      <c r="AF7" s="45"/>
      <c r="AG7" s="13"/>
      <c r="AH7" s="13"/>
      <c r="AI7" s="39" t="s">
        <v>64</v>
      </c>
      <c r="AJ7" s="40">
        <v>0</v>
      </c>
      <c r="AK7" s="42">
        <v>20.131319999999999</v>
      </c>
      <c r="AL7" s="40">
        <v>2.4664199999999998</v>
      </c>
      <c r="AM7" s="42">
        <v>65.069708571428578</v>
      </c>
      <c r="AN7" s="40">
        <v>39.092288571428568</v>
      </c>
      <c r="AO7" s="42">
        <v>0</v>
      </c>
      <c r="AP7" s="43">
        <f t="shared" si="3"/>
        <v>126.75973714285715</v>
      </c>
      <c r="AQ7" s="13"/>
      <c r="AR7" s="13"/>
      <c r="AS7" s="13"/>
      <c r="AT7" s="13"/>
      <c r="AU7" s="39" t="s">
        <v>64</v>
      </c>
      <c r="AV7" s="40">
        <v>5.6661000000000001</v>
      </c>
      <c r="AW7" s="42">
        <v>17.464919999999999</v>
      </c>
      <c r="AX7" s="40">
        <v>860.79567714285713</v>
      </c>
      <c r="AY7" s="42">
        <v>2.6663999999999999</v>
      </c>
      <c r="AZ7" s="40">
        <v>3.6662999999999997</v>
      </c>
      <c r="BA7" s="42">
        <v>19.997999999999998</v>
      </c>
      <c r="BB7" s="40">
        <v>10.998899999999999</v>
      </c>
      <c r="BC7" s="42">
        <v>2.5997399999999997</v>
      </c>
      <c r="BD7" s="43">
        <f t="shared" si="4"/>
        <v>923.85603714285719</v>
      </c>
      <c r="BE7" s="45"/>
      <c r="BF7" s="45"/>
      <c r="BG7" s="13"/>
      <c r="BH7" s="45"/>
      <c r="BI7" s="39" t="s">
        <v>64</v>
      </c>
      <c r="BJ7" s="40">
        <v>8.8657800000000009</v>
      </c>
      <c r="BK7" s="41">
        <v>6.5993399999999998</v>
      </c>
      <c r="BL7" s="40">
        <v>17.731560000000002</v>
      </c>
      <c r="BM7" s="41">
        <v>61.367691428571419</v>
      </c>
      <c r="BN7" s="40">
        <v>4.3328999999999995</v>
      </c>
      <c r="BO7" s="41">
        <v>27.566297142857142</v>
      </c>
      <c r="BP7" s="43">
        <f t="shared" si="5"/>
        <v>126.46356857142855</v>
      </c>
      <c r="BQ7" s="13"/>
      <c r="BR7" s="13"/>
      <c r="BS7" s="13"/>
      <c r="BT7" s="13"/>
      <c r="BU7" s="39" t="s">
        <v>64</v>
      </c>
      <c r="BV7" s="40">
        <v>2.6663999999999999</v>
      </c>
      <c r="BW7" s="42">
        <v>94.828838571428562</v>
      </c>
      <c r="BX7" s="40">
        <v>2.9996999999999998</v>
      </c>
      <c r="BY7" s="42">
        <v>5.9993999999999996</v>
      </c>
      <c r="BZ7" s="43">
        <f t="shared" si="6"/>
        <v>106.49433857142856</v>
      </c>
      <c r="CA7" s="13"/>
      <c r="CB7" s="13"/>
      <c r="CC7" s="13"/>
      <c r="CD7" s="13"/>
      <c r="CE7" s="39" t="s">
        <v>64</v>
      </c>
      <c r="CF7" s="42">
        <v>7.3325999999999993</v>
      </c>
      <c r="CG7" s="40">
        <v>8.7991200000000003</v>
      </c>
      <c r="CH7" s="42">
        <v>9.0657599999999992</v>
      </c>
      <c r="CI7" s="40">
        <v>46.462019999999995</v>
      </c>
      <c r="CJ7" s="42">
        <v>3.1996799999999999</v>
      </c>
      <c r="CK7" s="43">
        <f t="shared" si="7"/>
        <v>74.859179999999995</v>
      </c>
      <c r="CL7" s="13"/>
      <c r="CM7" s="13"/>
      <c r="CN7" s="13"/>
      <c r="CO7" s="13"/>
      <c r="CP7" s="39" t="s">
        <v>64</v>
      </c>
      <c r="CQ7" s="42">
        <v>4.9328399999999997</v>
      </c>
      <c r="CR7" s="40">
        <v>42.182459999999999</v>
      </c>
      <c r="CS7" s="42">
        <v>6.6660000000000004</v>
      </c>
      <c r="CT7" s="40">
        <v>42.182459999999999</v>
      </c>
      <c r="CU7" s="42">
        <v>28.729045714285711</v>
      </c>
      <c r="CV7" s="40">
        <v>42.01866857142857</v>
      </c>
      <c r="CW7" s="42">
        <v>6.3327</v>
      </c>
      <c r="CX7" s="43">
        <f t="shared" si="8"/>
        <v>173.04417428571429</v>
      </c>
      <c r="CY7" s="13"/>
      <c r="CZ7" s="13"/>
      <c r="DA7" s="13"/>
      <c r="DB7" s="13"/>
      <c r="DC7" s="46" t="s">
        <v>64</v>
      </c>
      <c r="DD7" s="47">
        <f t="shared" si="9"/>
        <v>2900.7445349999998</v>
      </c>
    </row>
    <row r="8" spans="1:108" ht="18" customHeight="1" x14ac:dyDescent="0.3">
      <c r="A8" s="39" t="s">
        <v>65</v>
      </c>
      <c r="B8" s="40">
        <v>759.90460440000004</v>
      </c>
      <c r="C8" s="41">
        <v>1372.2822423999999</v>
      </c>
      <c r="D8" s="40">
        <v>827.8733011999999</v>
      </c>
      <c r="E8" s="41">
        <v>1170.8127583999999</v>
      </c>
      <c r="F8" s="40">
        <v>696.12164580000001</v>
      </c>
      <c r="G8" s="42">
        <v>684.49137080000003</v>
      </c>
      <c r="H8" s="43">
        <f t="shared" si="0"/>
        <v>5511.4859230000002</v>
      </c>
      <c r="I8" s="13"/>
      <c r="J8" s="44"/>
      <c r="K8" s="13"/>
      <c r="L8" s="13"/>
      <c r="M8" s="39" t="s">
        <v>65</v>
      </c>
      <c r="N8" s="40">
        <v>44.065645799999999</v>
      </c>
      <c r="O8" s="42">
        <v>1116.8200953714286</v>
      </c>
      <c r="P8" s="40">
        <v>236.90145519999999</v>
      </c>
      <c r="Q8" s="42">
        <v>378.28163419999998</v>
      </c>
      <c r="R8" s="40">
        <v>1659.6557169999999</v>
      </c>
      <c r="S8" s="42">
        <v>155.73120499999999</v>
      </c>
      <c r="T8" s="43">
        <f t="shared" si="1"/>
        <v>3591.455752571429</v>
      </c>
      <c r="U8" s="13"/>
      <c r="V8" s="13"/>
      <c r="W8" s="13"/>
      <c r="X8" s="13"/>
      <c r="Y8" s="39" t="s">
        <v>65</v>
      </c>
      <c r="Z8" s="40">
        <v>1549.9599068571429</v>
      </c>
      <c r="AA8" s="42">
        <v>30.227142857142852</v>
      </c>
      <c r="AB8" s="40">
        <v>68.011071428571427</v>
      </c>
      <c r="AC8" s="42">
        <v>24.181714285714282</v>
      </c>
      <c r="AD8" s="43">
        <f t="shared" si="2"/>
        <v>1672.3798354285711</v>
      </c>
      <c r="AE8" s="13"/>
      <c r="AF8" s="45"/>
      <c r="AG8" s="13"/>
      <c r="AH8" s="13"/>
      <c r="AI8" s="39" t="s">
        <v>65</v>
      </c>
      <c r="AJ8" s="40">
        <v>279.85919999999999</v>
      </c>
      <c r="AK8" s="42">
        <v>267.45111639999999</v>
      </c>
      <c r="AL8" s="40">
        <v>157.01914339999999</v>
      </c>
      <c r="AM8" s="42">
        <v>393.69916017142856</v>
      </c>
      <c r="AN8" s="40">
        <v>802.04306757142854</v>
      </c>
      <c r="AO8" s="42">
        <v>371.68799999999999</v>
      </c>
      <c r="AP8" s="43">
        <f t="shared" si="3"/>
        <v>2271.7596875428571</v>
      </c>
      <c r="AQ8" s="13"/>
      <c r="AR8" s="13"/>
      <c r="AS8" s="13"/>
      <c r="AT8" s="13"/>
      <c r="AU8" s="39" t="s">
        <v>65</v>
      </c>
      <c r="AV8" s="40">
        <v>304.28689700000001</v>
      </c>
      <c r="AW8" s="42">
        <v>224.89598839999996</v>
      </c>
      <c r="AX8" s="40">
        <v>6230.7322295714284</v>
      </c>
      <c r="AY8" s="42">
        <v>157.341128</v>
      </c>
      <c r="AZ8" s="40">
        <v>224.54305099999999</v>
      </c>
      <c r="BA8" s="42">
        <v>420.28445999999997</v>
      </c>
      <c r="BB8" s="40">
        <v>531.51315299999999</v>
      </c>
      <c r="BC8" s="42">
        <v>206.4277998</v>
      </c>
      <c r="BD8" s="43">
        <f t="shared" si="4"/>
        <v>8300.0247067714281</v>
      </c>
      <c r="BE8" s="45"/>
      <c r="BF8" s="45"/>
      <c r="BG8" s="13"/>
      <c r="BH8" s="45"/>
      <c r="BI8" s="39" t="s">
        <v>65</v>
      </c>
      <c r="BJ8" s="40">
        <v>38.714650599999999</v>
      </c>
      <c r="BK8" s="41">
        <v>458.83749180000001</v>
      </c>
      <c r="BL8" s="40">
        <v>65.209301199999999</v>
      </c>
      <c r="BM8" s="41">
        <v>370.75013582857133</v>
      </c>
      <c r="BN8" s="40">
        <v>111.92353299999999</v>
      </c>
      <c r="BO8" s="41">
        <v>399.75571994285707</v>
      </c>
      <c r="BP8" s="43">
        <f t="shared" si="5"/>
        <v>1445.1908323714283</v>
      </c>
      <c r="BQ8" s="13"/>
      <c r="BR8" s="13"/>
      <c r="BS8" s="13"/>
      <c r="BT8" s="13"/>
      <c r="BU8" s="39" t="s">
        <v>65</v>
      </c>
      <c r="BV8" s="40">
        <v>182.48472799999999</v>
      </c>
      <c r="BW8" s="42">
        <v>685.20918128571429</v>
      </c>
      <c r="BX8" s="40">
        <v>108.683769</v>
      </c>
      <c r="BY8" s="42">
        <v>162.707538</v>
      </c>
      <c r="BZ8" s="43">
        <f t="shared" si="6"/>
        <v>1139.0852162857143</v>
      </c>
      <c r="CA8" s="13"/>
      <c r="CB8" s="13"/>
      <c r="CC8" s="13"/>
      <c r="CD8" s="13"/>
      <c r="CE8" s="39" t="s">
        <v>65</v>
      </c>
      <c r="CF8" s="42">
        <v>317.90210200000001</v>
      </c>
      <c r="CG8" s="40">
        <v>312.61092239999999</v>
      </c>
      <c r="CH8" s="42">
        <v>335.99743519999998</v>
      </c>
      <c r="CI8" s="40">
        <v>794.13335539999991</v>
      </c>
      <c r="CJ8" s="42">
        <v>245.6557536</v>
      </c>
      <c r="CK8" s="43">
        <f t="shared" si="7"/>
        <v>2006.2995685999999</v>
      </c>
      <c r="CL8" s="13"/>
      <c r="CM8" s="13"/>
      <c r="CN8" s="13"/>
      <c r="CO8" s="13"/>
      <c r="CP8" s="39" t="s">
        <v>65</v>
      </c>
      <c r="CQ8" s="42">
        <v>124.0162868</v>
      </c>
      <c r="CR8" s="40">
        <v>1461.3657469999998</v>
      </c>
      <c r="CS8" s="42">
        <v>427.43681999999995</v>
      </c>
      <c r="CT8" s="40">
        <v>532.6109469999999</v>
      </c>
      <c r="CU8" s="42">
        <v>495.74104171428564</v>
      </c>
      <c r="CV8" s="40">
        <v>908.40460657142853</v>
      </c>
      <c r="CW8" s="42">
        <v>392.81617900000003</v>
      </c>
      <c r="CX8" s="43">
        <f t="shared" si="8"/>
        <v>4342.3916280857138</v>
      </c>
      <c r="CY8" s="13"/>
      <c r="CZ8" s="13"/>
      <c r="DA8" s="13"/>
      <c r="DB8" s="13"/>
      <c r="DC8" s="46" t="s">
        <v>65</v>
      </c>
      <c r="DD8" s="47">
        <f t="shared" si="9"/>
        <v>30280.073150657139</v>
      </c>
    </row>
    <row r="9" spans="1:108" ht="18" customHeight="1" x14ac:dyDescent="0.3">
      <c r="A9" s="39" t="s">
        <v>66</v>
      </c>
      <c r="B9" s="40">
        <v>0</v>
      </c>
      <c r="C9" s="41">
        <v>7.5469199999999983</v>
      </c>
      <c r="D9" s="40">
        <v>0</v>
      </c>
      <c r="E9" s="41">
        <v>0</v>
      </c>
      <c r="F9" s="40">
        <v>0</v>
      </c>
      <c r="G9" s="42">
        <v>0</v>
      </c>
      <c r="H9" s="43">
        <f t="shared" si="0"/>
        <v>7.5469199999999983</v>
      </c>
      <c r="I9" s="13"/>
      <c r="J9" s="44"/>
      <c r="K9" s="13"/>
      <c r="L9" s="13"/>
      <c r="M9" s="39" t="s">
        <v>66</v>
      </c>
      <c r="N9" s="40">
        <v>0</v>
      </c>
      <c r="O9" s="42">
        <v>12.398511428571425</v>
      </c>
      <c r="P9" s="40">
        <v>0</v>
      </c>
      <c r="Q9" s="42">
        <v>0</v>
      </c>
      <c r="R9" s="40">
        <v>0</v>
      </c>
      <c r="S9" s="42">
        <v>0</v>
      </c>
      <c r="T9" s="43">
        <f t="shared" si="1"/>
        <v>12.398511428571425</v>
      </c>
      <c r="U9" s="13"/>
      <c r="V9" s="13"/>
      <c r="W9" s="13"/>
      <c r="X9" s="13"/>
      <c r="Y9" s="39" t="s">
        <v>66</v>
      </c>
      <c r="Z9" s="40">
        <v>243.4035771428571</v>
      </c>
      <c r="AA9" s="42">
        <v>5.3906571428571413</v>
      </c>
      <c r="AB9" s="40">
        <v>12.128978571428569</v>
      </c>
      <c r="AC9" s="42">
        <v>4.3125257142857132</v>
      </c>
      <c r="AD9" s="43">
        <f t="shared" si="2"/>
        <v>265.2357385714285</v>
      </c>
      <c r="AE9" s="13"/>
      <c r="AF9" s="45"/>
      <c r="AG9" s="13"/>
      <c r="AH9" s="13"/>
      <c r="AI9" s="39" t="s">
        <v>66</v>
      </c>
      <c r="AJ9" s="40">
        <v>0</v>
      </c>
      <c r="AK9" s="42">
        <v>0</v>
      </c>
      <c r="AL9" s="40">
        <v>0</v>
      </c>
      <c r="AM9" s="42">
        <v>16.171971428571425</v>
      </c>
      <c r="AN9" s="40">
        <v>4.8515914285714272</v>
      </c>
      <c r="AO9" s="42">
        <v>0</v>
      </c>
      <c r="AP9" s="43">
        <f t="shared" si="3"/>
        <v>21.023562857142853</v>
      </c>
      <c r="AQ9" s="13"/>
      <c r="AR9" s="13"/>
      <c r="AS9" s="13"/>
      <c r="AT9" s="13"/>
      <c r="AU9" s="39" t="s">
        <v>66</v>
      </c>
      <c r="AV9" s="40">
        <v>0</v>
      </c>
      <c r="AW9" s="42">
        <v>0</v>
      </c>
      <c r="AX9" s="40">
        <v>80.87376857142857</v>
      </c>
      <c r="AY9" s="42">
        <v>0</v>
      </c>
      <c r="AZ9" s="40">
        <v>0</v>
      </c>
      <c r="BA9" s="42">
        <v>0</v>
      </c>
      <c r="BB9" s="40">
        <v>0</v>
      </c>
      <c r="BC9" s="42">
        <v>0</v>
      </c>
      <c r="BD9" s="43">
        <f t="shared" si="4"/>
        <v>80.87376857142857</v>
      </c>
      <c r="BE9" s="45"/>
      <c r="BF9" s="45"/>
      <c r="BG9" s="13"/>
      <c r="BH9" s="45"/>
      <c r="BI9" s="39" t="s">
        <v>66</v>
      </c>
      <c r="BJ9" s="40">
        <v>0</v>
      </c>
      <c r="BK9" s="41">
        <v>0</v>
      </c>
      <c r="BL9" s="40">
        <v>0</v>
      </c>
      <c r="BM9" s="41">
        <v>12.128978571428569</v>
      </c>
      <c r="BN9" s="40">
        <v>0</v>
      </c>
      <c r="BO9" s="41">
        <v>4.0429928571428562</v>
      </c>
      <c r="BP9" s="43">
        <f t="shared" si="5"/>
        <v>16.171971428571425</v>
      </c>
      <c r="BQ9" s="13"/>
      <c r="BR9" s="13"/>
      <c r="BS9" s="13"/>
      <c r="BT9" s="13"/>
      <c r="BU9" s="39" t="s">
        <v>66</v>
      </c>
      <c r="BV9" s="40">
        <v>0</v>
      </c>
      <c r="BW9" s="42">
        <v>14.437722857142855</v>
      </c>
      <c r="BX9" s="40">
        <v>0</v>
      </c>
      <c r="BY9" s="42">
        <v>0</v>
      </c>
      <c r="BZ9" s="43">
        <f t="shared" si="6"/>
        <v>14.437722857142855</v>
      </c>
      <c r="CA9" s="13"/>
      <c r="CB9" s="13"/>
      <c r="CC9" s="13"/>
      <c r="CD9" s="13"/>
      <c r="CE9" s="39" t="s">
        <v>66</v>
      </c>
      <c r="CF9" s="42">
        <v>0</v>
      </c>
      <c r="CG9" s="40">
        <v>0</v>
      </c>
      <c r="CH9" s="42">
        <v>0</v>
      </c>
      <c r="CI9" s="40">
        <v>0</v>
      </c>
      <c r="CJ9" s="42">
        <v>0</v>
      </c>
      <c r="CK9" s="43">
        <f t="shared" si="7"/>
        <v>0</v>
      </c>
      <c r="CL9" s="13"/>
      <c r="CM9" s="13"/>
      <c r="CN9" s="13"/>
      <c r="CO9" s="13"/>
      <c r="CP9" s="39" t="s">
        <v>66</v>
      </c>
      <c r="CQ9" s="42">
        <v>0</v>
      </c>
      <c r="CR9" s="40">
        <v>7.5469199999999983</v>
      </c>
      <c r="CS9" s="42">
        <v>0</v>
      </c>
      <c r="CT9" s="40">
        <v>7.5469199999999983</v>
      </c>
      <c r="CU9" s="42">
        <v>8.8945842857142843</v>
      </c>
      <c r="CV9" s="40">
        <v>8.6250514285714264</v>
      </c>
      <c r="CW9" s="42">
        <v>0</v>
      </c>
      <c r="CX9" s="43">
        <f t="shared" si="8"/>
        <v>32.613475714285705</v>
      </c>
      <c r="CY9" s="13"/>
      <c r="CZ9" s="13"/>
      <c r="DA9" s="13"/>
      <c r="DB9" s="13"/>
      <c r="DC9" s="46" t="s">
        <v>66</v>
      </c>
      <c r="DD9" s="47">
        <f t="shared" si="9"/>
        <v>450.30167142857135</v>
      </c>
    </row>
    <row r="10" spans="1:108" ht="18" customHeight="1" x14ac:dyDescent="0.3">
      <c r="A10" s="39" t="s">
        <v>67</v>
      </c>
      <c r="B10" s="40">
        <v>423.18149999999991</v>
      </c>
      <c r="C10" s="41">
        <v>708.93899999999996</v>
      </c>
      <c r="D10" s="40">
        <v>454.31399999999996</v>
      </c>
      <c r="E10" s="41">
        <v>660.0089999999999</v>
      </c>
      <c r="F10" s="40">
        <v>392.26949999999994</v>
      </c>
      <c r="G10" s="42">
        <v>347.43869999999998</v>
      </c>
      <c r="H10" s="43">
        <f t="shared" si="0"/>
        <v>2986.1516999999999</v>
      </c>
      <c r="I10" s="13"/>
      <c r="J10" s="44"/>
      <c r="K10" s="13"/>
      <c r="L10" s="13"/>
      <c r="M10" s="39" t="s">
        <v>67</v>
      </c>
      <c r="N10" s="40">
        <v>18.018000000000001</v>
      </c>
      <c r="O10" s="42">
        <v>518.8365</v>
      </c>
      <c r="P10" s="40">
        <v>117.642</v>
      </c>
      <c r="Q10" s="42">
        <v>192.35999999999999</v>
      </c>
      <c r="R10" s="40">
        <v>933.97499999999991</v>
      </c>
      <c r="S10" s="42">
        <v>87.170999999999992</v>
      </c>
      <c r="T10" s="43">
        <f t="shared" si="1"/>
        <v>1868.0024999999998</v>
      </c>
      <c r="U10" s="13"/>
      <c r="V10" s="13"/>
      <c r="W10" s="13"/>
      <c r="X10" s="13"/>
      <c r="Y10" s="39" t="s">
        <v>67</v>
      </c>
      <c r="Z10" s="40">
        <v>0</v>
      </c>
      <c r="AA10" s="42">
        <v>0</v>
      </c>
      <c r="AB10" s="40">
        <v>0</v>
      </c>
      <c r="AC10" s="42">
        <v>0</v>
      </c>
      <c r="AD10" s="43">
        <f t="shared" si="2"/>
        <v>0</v>
      </c>
      <c r="AE10" s="13"/>
      <c r="AF10" s="45"/>
      <c r="AG10" s="13"/>
      <c r="AH10" s="13"/>
      <c r="AI10" s="39" t="s">
        <v>67</v>
      </c>
      <c r="AJ10" s="40">
        <v>159.39839999999998</v>
      </c>
      <c r="AK10" s="42">
        <v>133.86974999999998</v>
      </c>
      <c r="AL10" s="40">
        <v>87.170999999999992</v>
      </c>
      <c r="AM10" s="42">
        <v>151.92659999999998</v>
      </c>
      <c r="AN10" s="40">
        <v>417.17549999999994</v>
      </c>
      <c r="AO10" s="42">
        <v>211.70099999999996</v>
      </c>
      <c r="AP10" s="43">
        <f t="shared" si="3"/>
        <v>1161.2422499999998</v>
      </c>
      <c r="AQ10" s="13"/>
      <c r="AR10" s="13"/>
      <c r="AS10" s="13"/>
      <c r="AT10" s="13"/>
      <c r="AU10" s="39" t="s">
        <v>67</v>
      </c>
      <c r="AV10" s="40">
        <v>168.11549999999997</v>
      </c>
      <c r="AW10" s="42">
        <v>112.07699999999998</v>
      </c>
      <c r="AX10" s="40">
        <v>2752.7356499999996</v>
      </c>
      <c r="AY10" s="42">
        <v>87.170999999999992</v>
      </c>
      <c r="AZ10" s="40">
        <v>124.52999999999999</v>
      </c>
      <c r="BA10" s="42">
        <v>221.04074999999997</v>
      </c>
      <c r="BB10" s="40">
        <v>292.64549999999997</v>
      </c>
      <c r="BC10" s="42">
        <v>115.19024999999999</v>
      </c>
      <c r="BD10" s="43">
        <f t="shared" si="4"/>
        <v>3873.5056500000001</v>
      </c>
      <c r="BE10" s="45"/>
      <c r="BF10" s="45"/>
      <c r="BG10" s="13"/>
      <c r="BH10" s="45"/>
      <c r="BI10" s="39" t="s">
        <v>67</v>
      </c>
      <c r="BJ10" s="40">
        <v>12.012</v>
      </c>
      <c r="BK10" s="41">
        <v>255.28649999999996</v>
      </c>
      <c r="BL10" s="40">
        <v>18.018000000000001</v>
      </c>
      <c r="BM10" s="41">
        <v>142.548</v>
      </c>
      <c r="BN10" s="40">
        <v>59.774399999999993</v>
      </c>
      <c r="BO10" s="41">
        <v>199.24799999999999</v>
      </c>
      <c r="BP10" s="43">
        <f t="shared" si="5"/>
        <v>686.88689999999997</v>
      </c>
      <c r="BQ10" s="13"/>
      <c r="BR10" s="13"/>
      <c r="BS10" s="13"/>
      <c r="BT10" s="13"/>
      <c r="BU10" s="39" t="s">
        <v>67</v>
      </c>
      <c r="BV10" s="40">
        <v>101.49194999999999</v>
      </c>
      <c r="BW10" s="42">
        <v>298.87199999999996</v>
      </c>
      <c r="BX10" s="40">
        <v>59.151749999999993</v>
      </c>
      <c r="BY10" s="42">
        <v>87.170999999999992</v>
      </c>
      <c r="BZ10" s="43">
        <f t="shared" si="6"/>
        <v>546.68669999999997</v>
      </c>
      <c r="CA10" s="13"/>
      <c r="CB10" s="13"/>
      <c r="CC10" s="13"/>
      <c r="CD10" s="13"/>
      <c r="CE10" s="39" t="s">
        <v>67</v>
      </c>
      <c r="CF10" s="42">
        <v>174.34199999999998</v>
      </c>
      <c r="CG10" s="40">
        <v>169.98344999999998</v>
      </c>
      <c r="CH10" s="42">
        <v>183.05909999999997</v>
      </c>
      <c r="CI10" s="40">
        <v>409.70369999999997</v>
      </c>
      <c r="CJ10" s="42">
        <v>136.98299999999998</v>
      </c>
      <c r="CK10" s="43">
        <f t="shared" si="7"/>
        <v>1074.0712499999997</v>
      </c>
      <c r="CL10" s="13"/>
      <c r="CM10" s="13"/>
      <c r="CN10" s="13"/>
      <c r="CO10" s="13"/>
      <c r="CP10" s="39" t="s">
        <v>67</v>
      </c>
      <c r="CQ10" s="42">
        <v>65.157749999999993</v>
      </c>
      <c r="CR10" s="40">
        <v>786.80909999999983</v>
      </c>
      <c r="CS10" s="42">
        <v>236.38649999999998</v>
      </c>
      <c r="CT10" s="40">
        <v>250.18874999999997</v>
      </c>
      <c r="CU10" s="42">
        <v>249.05999999999997</v>
      </c>
      <c r="CV10" s="40">
        <v>465.44399999999996</v>
      </c>
      <c r="CW10" s="42">
        <v>217.92749999999998</v>
      </c>
      <c r="CX10" s="43">
        <f t="shared" si="8"/>
        <v>2270.9735999999994</v>
      </c>
      <c r="CY10" s="13"/>
      <c r="CZ10" s="13"/>
      <c r="DA10" s="13"/>
      <c r="DB10" s="13"/>
      <c r="DC10" s="46" t="s">
        <v>67</v>
      </c>
      <c r="DD10" s="47">
        <f t="shared" si="9"/>
        <v>14467.520549999997</v>
      </c>
    </row>
    <row r="11" spans="1:108" ht="18" customHeight="1" x14ac:dyDescent="0.3">
      <c r="A11" s="39" t="s">
        <v>68</v>
      </c>
      <c r="B11" s="40">
        <v>0.31580799999999998</v>
      </c>
      <c r="C11" s="41">
        <v>1.6279679999999999</v>
      </c>
      <c r="D11" s="40">
        <v>0.591584</v>
      </c>
      <c r="E11" s="41">
        <v>0.24908799999999998</v>
      </c>
      <c r="F11" s="40">
        <v>0.15345599999999998</v>
      </c>
      <c r="G11" s="42">
        <v>1.5434559999999999</v>
      </c>
      <c r="H11" s="43">
        <f t="shared" si="0"/>
        <v>4.4813599999999996</v>
      </c>
      <c r="I11" s="13"/>
      <c r="J11" s="44"/>
      <c r="K11" s="13"/>
      <c r="L11" s="13"/>
      <c r="M11" s="39" t="s">
        <v>68</v>
      </c>
      <c r="N11" s="40">
        <v>0.15345599999999998</v>
      </c>
      <c r="O11" s="42">
        <v>2.1661759999999997</v>
      </c>
      <c r="P11" s="40">
        <v>0.524864</v>
      </c>
      <c r="Q11" s="42">
        <v>0.73614399999999991</v>
      </c>
      <c r="R11" s="40">
        <v>0.41143999999999997</v>
      </c>
      <c r="S11" s="42">
        <v>5.5599999999999997E-2</v>
      </c>
      <c r="T11" s="43">
        <f t="shared" si="1"/>
        <v>4.0476799999999988</v>
      </c>
      <c r="U11" s="13"/>
      <c r="V11" s="13"/>
      <c r="W11" s="13"/>
      <c r="X11" s="13"/>
      <c r="Y11" s="39" t="s">
        <v>68</v>
      </c>
      <c r="Z11" s="40">
        <v>0</v>
      </c>
      <c r="AA11" s="42">
        <v>0</v>
      </c>
      <c r="AB11" s="40">
        <v>0</v>
      </c>
      <c r="AC11" s="42">
        <v>0</v>
      </c>
      <c r="AD11" s="43">
        <f t="shared" si="2"/>
        <v>0</v>
      </c>
      <c r="AE11" s="13"/>
      <c r="AF11" s="45"/>
      <c r="AG11" s="13"/>
      <c r="AH11" s="13"/>
      <c r="AI11" s="39" t="s">
        <v>68</v>
      </c>
      <c r="AJ11" s="40">
        <v>0</v>
      </c>
      <c r="AK11" s="42">
        <v>0.67164799999999991</v>
      </c>
      <c r="AL11" s="40">
        <v>8.2288E-2</v>
      </c>
      <c r="AM11" s="42">
        <v>0.75171199999999994</v>
      </c>
      <c r="AN11" s="40">
        <v>0.87847999999999993</v>
      </c>
      <c r="AO11" s="42">
        <v>0</v>
      </c>
      <c r="AP11" s="43">
        <f t="shared" si="3"/>
        <v>2.3841279999999996</v>
      </c>
      <c r="AQ11" s="13"/>
      <c r="AR11" s="13"/>
      <c r="AS11" s="13"/>
      <c r="AT11" s="13"/>
      <c r="AU11" s="39" t="s">
        <v>68</v>
      </c>
      <c r="AV11" s="40">
        <v>0.18903999999999999</v>
      </c>
      <c r="AW11" s="42">
        <v>0.58268799999999998</v>
      </c>
      <c r="AX11" s="40">
        <v>17.89208</v>
      </c>
      <c r="AY11" s="42">
        <v>8.8959999999999997E-2</v>
      </c>
      <c r="AZ11" s="40">
        <v>0.12232</v>
      </c>
      <c r="BA11" s="42">
        <v>0.66720000000000002</v>
      </c>
      <c r="BB11" s="40">
        <v>0.36695999999999995</v>
      </c>
      <c r="BC11" s="42">
        <v>8.6735999999999994E-2</v>
      </c>
      <c r="BD11" s="43">
        <f t="shared" si="4"/>
        <v>19.995983999999996</v>
      </c>
      <c r="BE11" s="45"/>
      <c r="BF11" s="45"/>
      <c r="BG11" s="13"/>
      <c r="BH11" s="45"/>
      <c r="BI11" s="39" t="s">
        <v>68</v>
      </c>
      <c r="BJ11" s="40">
        <v>0.29579199999999994</v>
      </c>
      <c r="BK11" s="41">
        <v>0.22017599999999998</v>
      </c>
      <c r="BL11" s="40">
        <v>0.59158399999999989</v>
      </c>
      <c r="BM11" s="41">
        <v>0.98300799999999988</v>
      </c>
      <c r="BN11" s="40">
        <v>0.14455999999999999</v>
      </c>
      <c r="BO11" s="41">
        <v>0.56489599999999995</v>
      </c>
      <c r="BP11" s="43">
        <f t="shared" si="5"/>
        <v>2.8000159999999998</v>
      </c>
      <c r="BQ11" s="13"/>
      <c r="BR11" s="13"/>
      <c r="BS11" s="13"/>
      <c r="BT11" s="13"/>
      <c r="BU11" s="39" t="s">
        <v>68</v>
      </c>
      <c r="BV11" s="40">
        <v>8.8959999999999997E-2</v>
      </c>
      <c r="BW11" s="42">
        <v>1.5456799999999997</v>
      </c>
      <c r="BX11" s="40">
        <v>0.10007999999999999</v>
      </c>
      <c r="BY11" s="42">
        <v>0.20015999999999998</v>
      </c>
      <c r="BZ11" s="43">
        <f t="shared" si="6"/>
        <v>1.9348799999999995</v>
      </c>
      <c r="CA11" s="13"/>
      <c r="CB11" s="13"/>
      <c r="CC11" s="13"/>
      <c r="CD11" s="13"/>
      <c r="CE11" s="39" t="s">
        <v>68</v>
      </c>
      <c r="CF11" s="42">
        <v>0.24464</v>
      </c>
      <c r="CG11" s="40">
        <v>0.293568</v>
      </c>
      <c r="CH11" s="42">
        <v>0.30246399999999996</v>
      </c>
      <c r="CI11" s="40">
        <v>1.550128</v>
      </c>
      <c r="CJ11" s="42">
        <v>0.10675199999999999</v>
      </c>
      <c r="CK11" s="43">
        <f t="shared" si="7"/>
        <v>2.4975520000000002</v>
      </c>
      <c r="CL11" s="13"/>
      <c r="CM11" s="13"/>
      <c r="CN11" s="13"/>
      <c r="CO11" s="13"/>
      <c r="CP11" s="39" t="s">
        <v>68</v>
      </c>
      <c r="CQ11" s="42">
        <v>0.164576</v>
      </c>
      <c r="CR11" s="40">
        <v>0.74503999999999992</v>
      </c>
      <c r="CS11" s="42">
        <v>0.22239999999999999</v>
      </c>
      <c r="CT11" s="40">
        <v>0.74503999999999992</v>
      </c>
      <c r="CU11" s="42">
        <v>0.17791999999999999</v>
      </c>
      <c r="CV11" s="40">
        <v>0.64495999999999998</v>
      </c>
      <c r="CW11" s="42">
        <v>0.21128</v>
      </c>
      <c r="CX11" s="43">
        <f t="shared" si="8"/>
        <v>2.911216</v>
      </c>
      <c r="CY11" s="13"/>
      <c r="CZ11" s="13"/>
      <c r="DA11" s="13"/>
      <c r="DB11" s="13"/>
      <c r="DC11" s="46" t="s">
        <v>68</v>
      </c>
      <c r="DD11" s="47">
        <f t="shared" si="9"/>
        <v>41.052815999999993</v>
      </c>
    </row>
    <row r="12" spans="1:108" ht="18" customHeight="1" x14ac:dyDescent="0.3">
      <c r="A12" s="39" t="s">
        <v>69</v>
      </c>
      <c r="B12" s="40">
        <v>179.97168760000002</v>
      </c>
      <c r="C12" s="41">
        <v>325.32038959999994</v>
      </c>
      <c r="D12" s="40">
        <v>198.40041480000002</v>
      </c>
      <c r="E12" s="41">
        <v>274.92175359999999</v>
      </c>
      <c r="F12" s="40">
        <v>163.50884819999999</v>
      </c>
      <c r="G12" s="42">
        <v>173.93347320000001</v>
      </c>
      <c r="H12" s="43">
        <f t="shared" si="0"/>
        <v>1316.0565669999999</v>
      </c>
      <c r="I12" s="13"/>
      <c r="J12" s="44"/>
      <c r="K12" s="13"/>
      <c r="L12" s="13"/>
      <c r="M12" s="39" t="s">
        <v>69</v>
      </c>
      <c r="N12" s="40">
        <v>11.9488482</v>
      </c>
      <c r="O12" s="42">
        <v>265.80185720000003</v>
      </c>
      <c r="P12" s="40">
        <v>60.3504808</v>
      </c>
      <c r="Q12" s="42">
        <v>95.260271800000012</v>
      </c>
      <c r="R12" s="40">
        <v>390.259593</v>
      </c>
      <c r="S12" s="42">
        <v>36.779945000000005</v>
      </c>
      <c r="T12" s="43">
        <f t="shared" si="1"/>
        <v>860.40099600000008</v>
      </c>
      <c r="U12" s="13"/>
      <c r="V12" s="13"/>
      <c r="W12" s="13"/>
      <c r="X12" s="13"/>
      <c r="Y12" s="39" t="s">
        <v>69</v>
      </c>
      <c r="Z12" s="40">
        <v>0</v>
      </c>
      <c r="AA12" s="42">
        <v>0</v>
      </c>
      <c r="AB12" s="40">
        <v>0</v>
      </c>
      <c r="AC12" s="42">
        <v>0</v>
      </c>
      <c r="AD12" s="43">
        <f t="shared" si="2"/>
        <v>0</v>
      </c>
      <c r="AE12" s="13"/>
      <c r="AF12" s="45"/>
      <c r="AG12" s="13"/>
      <c r="AH12" s="13"/>
      <c r="AI12" s="39" t="s">
        <v>69</v>
      </c>
      <c r="AJ12" s="40">
        <v>65.152000000000001</v>
      </c>
      <c r="AK12" s="42">
        <v>68.608835600000006</v>
      </c>
      <c r="AL12" s="40">
        <v>37.331918600000002</v>
      </c>
      <c r="AM12" s="42">
        <v>77.645256399999994</v>
      </c>
      <c r="AN12" s="40">
        <v>188.68413100000001</v>
      </c>
      <c r="AO12" s="42">
        <v>86.53</v>
      </c>
      <c r="AP12" s="43">
        <f t="shared" si="3"/>
        <v>523.9521416</v>
      </c>
      <c r="AQ12" s="13"/>
      <c r="AR12" s="13"/>
      <c r="AS12" s="13"/>
      <c r="AT12" s="13"/>
      <c r="AU12" s="39" t="s">
        <v>69</v>
      </c>
      <c r="AV12" s="40">
        <v>72.624813000000003</v>
      </c>
      <c r="AW12" s="42">
        <v>57.861423600000002</v>
      </c>
      <c r="AX12" s="40">
        <v>1495.1968010000001</v>
      </c>
      <c r="AY12" s="42">
        <v>37.469912000000001</v>
      </c>
      <c r="AZ12" s="40">
        <v>53.429879</v>
      </c>
      <c r="BA12" s="42">
        <v>104.14684</v>
      </c>
      <c r="BB12" s="40">
        <v>127.20463699999999</v>
      </c>
      <c r="BC12" s="42">
        <v>48.876414200000006</v>
      </c>
      <c r="BD12" s="43">
        <f t="shared" si="4"/>
        <v>1996.8107198</v>
      </c>
      <c r="BE12" s="45"/>
      <c r="BF12" s="45"/>
      <c r="BG12" s="13"/>
      <c r="BH12" s="45"/>
      <c r="BI12" s="39" t="s">
        <v>69</v>
      </c>
      <c r="BJ12" s="40">
        <v>11.967707400000002</v>
      </c>
      <c r="BK12" s="41">
        <v>108.8987822</v>
      </c>
      <c r="BL12" s="40">
        <v>21.0104148</v>
      </c>
      <c r="BM12" s="41">
        <v>80.00602760000001</v>
      </c>
      <c r="BN12" s="40">
        <v>27.421857000000003</v>
      </c>
      <c r="BO12" s="41">
        <v>93.123441199999988</v>
      </c>
      <c r="BP12" s="43">
        <f t="shared" si="5"/>
        <v>342.42823020000003</v>
      </c>
      <c r="BQ12" s="13"/>
      <c r="BR12" s="13"/>
      <c r="BS12" s="13"/>
      <c r="BT12" s="13"/>
      <c r="BU12" s="39" t="s">
        <v>69</v>
      </c>
      <c r="BV12" s="40">
        <v>43.323411999999998</v>
      </c>
      <c r="BW12" s="42">
        <v>154.12847099999999</v>
      </c>
      <c r="BX12" s="40">
        <v>26.247401000000004</v>
      </c>
      <c r="BY12" s="42">
        <v>39.769802000000006</v>
      </c>
      <c r="BZ12" s="43">
        <f t="shared" si="6"/>
        <v>263.469086</v>
      </c>
      <c r="CA12" s="13"/>
      <c r="CB12" s="13"/>
      <c r="CC12" s="13"/>
      <c r="CD12" s="13"/>
      <c r="CE12" s="39" t="s">
        <v>69</v>
      </c>
      <c r="CF12" s="42">
        <v>76.319758000000007</v>
      </c>
      <c r="CG12" s="40">
        <v>75.550209600000002</v>
      </c>
      <c r="CH12" s="42">
        <v>81.078700800000007</v>
      </c>
      <c r="CI12" s="40">
        <v>199.5214666</v>
      </c>
      <c r="CJ12" s="42">
        <v>58.197894400000003</v>
      </c>
      <c r="CK12" s="43">
        <f t="shared" si="7"/>
        <v>490.66802940000002</v>
      </c>
      <c r="CL12" s="13"/>
      <c r="CM12" s="13"/>
      <c r="CN12" s="13"/>
      <c r="CO12" s="13"/>
      <c r="CP12" s="39" t="s">
        <v>69</v>
      </c>
      <c r="CQ12" s="42">
        <v>30.506337200000004</v>
      </c>
      <c r="CR12" s="40">
        <v>337.47726299999999</v>
      </c>
      <c r="CS12" s="42">
        <v>101.68978000000001</v>
      </c>
      <c r="CT12" s="40">
        <v>121.901763</v>
      </c>
      <c r="CU12" s="42">
        <v>105.47982399999999</v>
      </c>
      <c r="CV12" s="40">
        <v>206.87436200000002</v>
      </c>
      <c r="CW12" s="42">
        <v>93.444791000000009</v>
      </c>
      <c r="CX12" s="43">
        <f t="shared" si="8"/>
        <v>997.37412019999999</v>
      </c>
      <c r="CY12" s="13"/>
      <c r="CZ12" s="13"/>
      <c r="DA12" s="13"/>
      <c r="DB12" s="13"/>
      <c r="DC12" s="46" t="s">
        <v>69</v>
      </c>
      <c r="DD12" s="47">
        <f t="shared" si="9"/>
        <v>6791.1598901999996</v>
      </c>
    </row>
    <row r="13" spans="1:108" ht="18" customHeight="1" x14ac:dyDescent="0.3">
      <c r="A13" s="39" t="s">
        <v>70</v>
      </c>
      <c r="B13" s="40">
        <v>13.252008</v>
      </c>
      <c r="C13" s="41">
        <v>93.506112000000002</v>
      </c>
      <c r="D13" s="40">
        <v>24.824183999999999</v>
      </c>
      <c r="E13" s="41">
        <v>10.452287999999999</v>
      </c>
      <c r="F13" s="40">
        <v>6.4393560000000001</v>
      </c>
      <c r="G13" s="42">
        <v>64.766856000000004</v>
      </c>
      <c r="H13" s="43">
        <f t="shared" si="0"/>
        <v>213.24080400000003</v>
      </c>
      <c r="I13" s="13"/>
      <c r="J13" s="44"/>
      <c r="K13" s="13"/>
      <c r="L13" s="13"/>
      <c r="M13" s="39" t="s">
        <v>70</v>
      </c>
      <c r="N13" s="40">
        <v>6.4393560000000001</v>
      </c>
      <c r="O13" s="42">
        <v>132.28598399999998</v>
      </c>
      <c r="P13" s="40">
        <v>22.024464000000002</v>
      </c>
      <c r="Q13" s="42">
        <v>30.890244000000003</v>
      </c>
      <c r="R13" s="40">
        <v>17.264939999999999</v>
      </c>
      <c r="S13" s="42">
        <v>2.3331</v>
      </c>
      <c r="T13" s="43">
        <f t="shared" si="1"/>
        <v>211.23808799999998</v>
      </c>
      <c r="U13" s="13"/>
      <c r="V13" s="13"/>
      <c r="W13" s="13"/>
      <c r="X13" s="13"/>
      <c r="Y13" s="39" t="s">
        <v>70</v>
      </c>
      <c r="Z13" s="40">
        <v>964.56251199999997</v>
      </c>
      <c r="AA13" s="42">
        <v>17.994959999999999</v>
      </c>
      <c r="AB13" s="40">
        <v>40.488660000000003</v>
      </c>
      <c r="AC13" s="42">
        <v>14.395968</v>
      </c>
      <c r="AD13" s="43">
        <f t="shared" si="2"/>
        <v>1037.4421</v>
      </c>
      <c r="AE13" s="13"/>
      <c r="AF13" s="45"/>
      <c r="AG13" s="13"/>
      <c r="AH13" s="13"/>
      <c r="AI13" s="39" t="s">
        <v>70</v>
      </c>
      <c r="AJ13" s="40">
        <v>0</v>
      </c>
      <c r="AK13" s="42">
        <v>28.183848000000005</v>
      </c>
      <c r="AL13" s="40">
        <v>3.4529879999999999</v>
      </c>
      <c r="AM13" s="42">
        <v>85.528391999999997</v>
      </c>
      <c r="AN13" s="40">
        <v>53.058444000000001</v>
      </c>
      <c r="AO13" s="42">
        <v>0</v>
      </c>
      <c r="AP13" s="43">
        <f t="shared" si="3"/>
        <v>170.22367199999999</v>
      </c>
      <c r="AQ13" s="13"/>
      <c r="AR13" s="13"/>
      <c r="AS13" s="13"/>
      <c r="AT13" s="13"/>
      <c r="AU13" s="39" t="s">
        <v>70</v>
      </c>
      <c r="AV13" s="40">
        <v>7.9325400000000004</v>
      </c>
      <c r="AW13" s="42">
        <v>24.450887999999999</v>
      </c>
      <c r="AX13" s="40">
        <v>990.11467599999992</v>
      </c>
      <c r="AY13" s="42">
        <v>3.7329600000000003</v>
      </c>
      <c r="AZ13" s="40">
        <v>5.1328200000000006</v>
      </c>
      <c r="BA13" s="42">
        <v>27.997199999999999</v>
      </c>
      <c r="BB13" s="40">
        <v>15.39846</v>
      </c>
      <c r="BC13" s="42">
        <v>3.6396360000000003</v>
      </c>
      <c r="BD13" s="43">
        <f t="shared" si="4"/>
        <v>1078.3991800000001</v>
      </c>
      <c r="BE13" s="45"/>
      <c r="BF13" s="45"/>
      <c r="BG13" s="13"/>
      <c r="BH13" s="45"/>
      <c r="BI13" s="39" t="s">
        <v>70</v>
      </c>
      <c r="BJ13" s="40">
        <v>12.412092000000001</v>
      </c>
      <c r="BK13" s="41">
        <v>9.2390760000000007</v>
      </c>
      <c r="BL13" s="40">
        <v>24.824184000000002</v>
      </c>
      <c r="BM13" s="41">
        <v>81.737867999999992</v>
      </c>
      <c r="BN13" s="40">
        <v>6.0660600000000002</v>
      </c>
      <c r="BO13" s="41">
        <v>37.200516</v>
      </c>
      <c r="BP13" s="43">
        <f t="shared" si="5"/>
        <v>171.47979599999996</v>
      </c>
      <c r="BQ13" s="13"/>
      <c r="BR13" s="13"/>
      <c r="BS13" s="13"/>
      <c r="BT13" s="13"/>
      <c r="BU13" s="39" t="s">
        <v>70</v>
      </c>
      <c r="BV13" s="40">
        <v>3.7329600000000003</v>
      </c>
      <c r="BW13" s="42">
        <v>120.08099999999999</v>
      </c>
      <c r="BX13" s="40">
        <v>4.1995800000000001</v>
      </c>
      <c r="BY13" s="42">
        <v>8.3991600000000002</v>
      </c>
      <c r="BZ13" s="43">
        <f t="shared" si="6"/>
        <v>136.4127</v>
      </c>
      <c r="CA13" s="13"/>
      <c r="CB13" s="13"/>
      <c r="CC13" s="13"/>
      <c r="CD13" s="13"/>
      <c r="CE13" s="39" t="s">
        <v>70</v>
      </c>
      <c r="CF13" s="42">
        <v>10.265640000000001</v>
      </c>
      <c r="CG13" s="40">
        <v>12.318768</v>
      </c>
      <c r="CH13" s="42">
        <v>12.692064</v>
      </c>
      <c r="CI13" s="40">
        <v>65.046828000000005</v>
      </c>
      <c r="CJ13" s="42">
        <v>4.479552</v>
      </c>
      <c r="CK13" s="43">
        <f t="shared" si="7"/>
        <v>104.80285200000002</v>
      </c>
      <c r="CL13" s="13"/>
      <c r="CM13" s="13"/>
      <c r="CN13" s="13"/>
      <c r="CO13" s="13"/>
      <c r="CP13" s="39" t="s">
        <v>70</v>
      </c>
      <c r="CQ13" s="42">
        <v>6.9059760000000008</v>
      </c>
      <c r="CR13" s="40">
        <v>56.456484000000003</v>
      </c>
      <c r="CS13" s="42">
        <v>9.3323999999999998</v>
      </c>
      <c r="CT13" s="40">
        <v>56.456484000000003</v>
      </c>
      <c r="CU13" s="42">
        <v>37.157603999999999</v>
      </c>
      <c r="CV13" s="40">
        <v>55.855896000000001</v>
      </c>
      <c r="CW13" s="42">
        <v>8.8657800000000009</v>
      </c>
      <c r="CX13" s="43">
        <f t="shared" si="8"/>
        <v>231.03062399999999</v>
      </c>
      <c r="CY13" s="13"/>
      <c r="CZ13" s="13"/>
      <c r="DA13" s="13"/>
      <c r="DB13" s="13"/>
      <c r="DC13" s="46" t="s">
        <v>70</v>
      </c>
      <c r="DD13" s="47">
        <f t="shared" si="9"/>
        <v>3354.269816</v>
      </c>
    </row>
    <row r="14" spans="1:108" ht="18" customHeight="1" x14ac:dyDescent="0.3">
      <c r="A14" s="39" t="s">
        <v>71</v>
      </c>
      <c r="B14" s="40">
        <v>0</v>
      </c>
      <c r="C14" s="41">
        <v>5.2610879999999991</v>
      </c>
      <c r="D14" s="40">
        <v>0</v>
      </c>
      <c r="E14" s="41">
        <v>0</v>
      </c>
      <c r="F14" s="40">
        <v>0</v>
      </c>
      <c r="G14" s="42">
        <v>0</v>
      </c>
      <c r="H14" s="43">
        <f t="shared" si="0"/>
        <v>5.2610879999999991</v>
      </c>
      <c r="I14" s="13"/>
      <c r="J14" s="44"/>
      <c r="K14" s="13"/>
      <c r="L14" s="13"/>
      <c r="M14" s="39" t="s">
        <v>71</v>
      </c>
      <c r="N14" s="40">
        <v>0</v>
      </c>
      <c r="O14" s="42">
        <v>8.6432159999999989</v>
      </c>
      <c r="P14" s="40">
        <v>0</v>
      </c>
      <c r="Q14" s="42">
        <v>0</v>
      </c>
      <c r="R14" s="40">
        <v>0</v>
      </c>
      <c r="S14" s="42">
        <v>0</v>
      </c>
      <c r="T14" s="43">
        <f t="shared" si="1"/>
        <v>8.6432159999999989</v>
      </c>
      <c r="U14" s="13"/>
      <c r="V14" s="13"/>
      <c r="W14" s="13"/>
      <c r="X14" s="13"/>
      <c r="Y14" s="39" t="s">
        <v>71</v>
      </c>
      <c r="Z14" s="40">
        <v>112.1104945</v>
      </c>
      <c r="AA14" s="42">
        <v>3.757919999999999</v>
      </c>
      <c r="AB14" s="40">
        <v>8.4553199999999968</v>
      </c>
      <c r="AC14" s="42">
        <v>3.0063359999999992</v>
      </c>
      <c r="AD14" s="43">
        <f t="shared" si="2"/>
        <v>127.33007050000001</v>
      </c>
      <c r="AE14" s="13"/>
      <c r="AF14" s="45"/>
      <c r="AG14" s="13"/>
      <c r="AH14" s="13"/>
      <c r="AI14" s="39" t="s">
        <v>71</v>
      </c>
      <c r="AJ14" s="40">
        <v>0</v>
      </c>
      <c r="AK14" s="42">
        <v>0</v>
      </c>
      <c r="AL14" s="40">
        <v>0</v>
      </c>
      <c r="AM14" s="42">
        <v>11.273759999999998</v>
      </c>
      <c r="AN14" s="40">
        <v>3.3821279999999989</v>
      </c>
      <c r="AO14" s="42">
        <v>0</v>
      </c>
      <c r="AP14" s="43">
        <f t="shared" si="3"/>
        <v>14.655887999999997</v>
      </c>
      <c r="AQ14" s="13"/>
      <c r="AR14" s="13"/>
      <c r="AS14" s="13"/>
      <c r="AT14" s="13"/>
      <c r="AU14" s="39" t="s">
        <v>71</v>
      </c>
      <c r="AV14" s="40">
        <v>0</v>
      </c>
      <c r="AW14" s="42">
        <v>0</v>
      </c>
      <c r="AX14" s="40">
        <v>213.217648</v>
      </c>
      <c r="AY14" s="42">
        <v>0</v>
      </c>
      <c r="AZ14" s="40">
        <v>0</v>
      </c>
      <c r="BA14" s="42">
        <v>0</v>
      </c>
      <c r="BB14" s="40">
        <v>0</v>
      </c>
      <c r="BC14" s="42">
        <v>0</v>
      </c>
      <c r="BD14" s="43">
        <f t="shared" si="4"/>
        <v>213.217648</v>
      </c>
      <c r="BE14" s="45"/>
      <c r="BF14" s="45"/>
      <c r="BG14" s="13"/>
      <c r="BH14" s="45"/>
      <c r="BI14" s="39" t="s">
        <v>71</v>
      </c>
      <c r="BJ14" s="40">
        <v>0</v>
      </c>
      <c r="BK14" s="41">
        <v>0</v>
      </c>
      <c r="BL14" s="40">
        <v>0</v>
      </c>
      <c r="BM14" s="41">
        <v>8.4553199999999986</v>
      </c>
      <c r="BN14" s="40">
        <v>0</v>
      </c>
      <c r="BO14" s="41">
        <v>2.8184399999999994</v>
      </c>
      <c r="BP14" s="43">
        <f t="shared" si="5"/>
        <v>11.273759999999998</v>
      </c>
      <c r="BQ14" s="13"/>
      <c r="BR14" s="13"/>
      <c r="BS14" s="13"/>
      <c r="BT14" s="13"/>
      <c r="BU14" s="39" t="s">
        <v>71</v>
      </c>
      <c r="BV14" s="40">
        <v>0</v>
      </c>
      <c r="BW14" s="42">
        <v>9.9553949999999993</v>
      </c>
      <c r="BX14" s="40">
        <v>0</v>
      </c>
      <c r="BY14" s="42">
        <v>0</v>
      </c>
      <c r="BZ14" s="43">
        <f t="shared" si="6"/>
        <v>9.9553949999999993</v>
      </c>
      <c r="CA14" s="13"/>
      <c r="CB14" s="13"/>
      <c r="CC14" s="13"/>
      <c r="CD14" s="13"/>
      <c r="CE14" s="39" t="s">
        <v>71</v>
      </c>
      <c r="CF14" s="42">
        <v>0</v>
      </c>
      <c r="CG14" s="40">
        <v>0</v>
      </c>
      <c r="CH14" s="42">
        <v>0</v>
      </c>
      <c r="CI14" s="40">
        <v>0</v>
      </c>
      <c r="CJ14" s="42">
        <v>0</v>
      </c>
      <c r="CK14" s="43">
        <f t="shared" si="7"/>
        <v>0</v>
      </c>
      <c r="CL14" s="13"/>
      <c r="CM14" s="13"/>
      <c r="CN14" s="13"/>
      <c r="CO14" s="13"/>
      <c r="CP14" s="39" t="s">
        <v>71</v>
      </c>
      <c r="CQ14" s="42">
        <v>0</v>
      </c>
      <c r="CR14" s="40">
        <v>5.2610879999999991</v>
      </c>
      <c r="CS14" s="42">
        <v>0</v>
      </c>
      <c r="CT14" s="40">
        <v>5.2610879999999991</v>
      </c>
      <c r="CU14" s="42">
        <v>6.2005679999999987</v>
      </c>
      <c r="CV14" s="40">
        <v>6.0126719999999985</v>
      </c>
      <c r="CW14" s="42">
        <v>0</v>
      </c>
      <c r="CX14" s="43">
        <f t="shared" si="8"/>
        <v>22.735415999999997</v>
      </c>
      <c r="CY14" s="13"/>
      <c r="CZ14" s="13"/>
      <c r="DA14" s="13"/>
      <c r="DB14" s="13"/>
      <c r="DC14" s="46" t="s">
        <v>71</v>
      </c>
      <c r="DD14" s="47">
        <f t="shared" si="9"/>
        <v>413.07248149999992</v>
      </c>
    </row>
    <row r="15" spans="1:108" ht="18" customHeight="1" x14ac:dyDescent="0.3">
      <c r="A15" s="39" t="s">
        <v>72</v>
      </c>
      <c r="B15" s="40">
        <v>51.82886400000001</v>
      </c>
      <c r="C15" s="41">
        <v>312.45566400000001</v>
      </c>
      <c r="D15" s="40">
        <v>97.087872000000019</v>
      </c>
      <c r="E15" s="41">
        <v>40.879104000000005</v>
      </c>
      <c r="F15" s="40">
        <v>25.184448000000003</v>
      </c>
      <c r="G15" s="42">
        <v>253.30444800000004</v>
      </c>
      <c r="H15" s="43">
        <f t="shared" si="0"/>
        <v>780.74040000000014</v>
      </c>
      <c r="I15" s="13"/>
      <c r="J15" s="44"/>
      <c r="K15" s="13"/>
      <c r="L15" s="13"/>
      <c r="M15" s="39" t="s">
        <v>72</v>
      </c>
      <c r="N15" s="40">
        <v>25.184448000000003</v>
      </c>
      <c r="O15" s="42">
        <v>429.8932765714286</v>
      </c>
      <c r="P15" s="40">
        <v>86.138112000000007</v>
      </c>
      <c r="Q15" s="42">
        <v>120.81235200000002</v>
      </c>
      <c r="R15" s="40">
        <v>67.523520000000005</v>
      </c>
      <c r="S15" s="42">
        <v>9.1248000000000005</v>
      </c>
      <c r="T15" s="43">
        <f t="shared" si="1"/>
        <v>738.6765085714286</v>
      </c>
      <c r="U15" s="13"/>
      <c r="V15" s="13"/>
      <c r="W15" s="13"/>
      <c r="X15" s="13"/>
      <c r="Y15" s="39" t="s">
        <v>72</v>
      </c>
      <c r="Z15" s="40">
        <v>1672.207071428571</v>
      </c>
      <c r="AA15" s="42">
        <v>32.343942857142849</v>
      </c>
      <c r="AB15" s="40">
        <v>72.773871428571397</v>
      </c>
      <c r="AC15" s="42">
        <v>25.875154285714277</v>
      </c>
      <c r="AD15" s="43">
        <f t="shared" si="2"/>
        <v>1803.2000399999995</v>
      </c>
      <c r="AE15" s="13"/>
      <c r="AF15" s="45"/>
      <c r="AG15" s="13"/>
      <c r="AH15" s="13"/>
      <c r="AI15" s="39" t="s">
        <v>72</v>
      </c>
      <c r="AJ15" s="40">
        <v>0</v>
      </c>
      <c r="AK15" s="42">
        <v>110.22758400000001</v>
      </c>
      <c r="AL15" s="40">
        <v>13.504704000000002</v>
      </c>
      <c r="AM15" s="42">
        <v>220.39912457142856</v>
      </c>
      <c r="AN15" s="40">
        <v>173.28138857142858</v>
      </c>
      <c r="AO15" s="42">
        <v>0</v>
      </c>
      <c r="AP15" s="43">
        <f t="shared" si="3"/>
        <v>517.41280114285712</v>
      </c>
      <c r="AQ15" s="13"/>
      <c r="AR15" s="13"/>
      <c r="AS15" s="13"/>
      <c r="AT15" s="13"/>
      <c r="AU15" s="39" t="s">
        <v>72</v>
      </c>
      <c r="AV15" s="40">
        <v>31.024320000000003</v>
      </c>
      <c r="AW15" s="42">
        <v>95.627904000000015</v>
      </c>
      <c r="AX15" s="40">
        <v>3436.744555714286</v>
      </c>
      <c r="AY15" s="42">
        <v>14.599680000000001</v>
      </c>
      <c r="AZ15" s="40">
        <v>20.074560000000002</v>
      </c>
      <c r="BA15" s="42">
        <v>109.49760000000001</v>
      </c>
      <c r="BB15" s="40">
        <v>60.223680000000009</v>
      </c>
      <c r="BC15" s="42">
        <v>14.234688000000002</v>
      </c>
      <c r="BD15" s="43">
        <f t="shared" si="4"/>
        <v>3782.026987714286</v>
      </c>
      <c r="BE15" s="45"/>
      <c r="BF15" s="45"/>
      <c r="BG15" s="13"/>
      <c r="BH15" s="45"/>
      <c r="BI15" s="39" t="s">
        <v>72</v>
      </c>
      <c r="BJ15" s="40">
        <v>48.543936000000002</v>
      </c>
      <c r="BK15" s="41">
        <v>36.134208000000001</v>
      </c>
      <c r="BL15" s="40">
        <v>97.087872000000004</v>
      </c>
      <c r="BM15" s="41">
        <v>234.10033542857141</v>
      </c>
      <c r="BN15" s="40">
        <v>23.724480000000003</v>
      </c>
      <c r="BO15" s="41">
        <v>116.96592514285715</v>
      </c>
      <c r="BP15" s="43">
        <f t="shared" si="5"/>
        <v>556.55675657142865</v>
      </c>
      <c r="BQ15" s="13"/>
      <c r="BR15" s="13"/>
      <c r="BS15" s="13"/>
      <c r="BT15" s="13"/>
      <c r="BU15" s="39" t="s">
        <v>72</v>
      </c>
      <c r="BV15" s="40">
        <v>14.599680000000001</v>
      </c>
      <c r="BW15" s="42">
        <v>346.71295714285714</v>
      </c>
      <c r="BX15" s="40">
        <v>16.42464</v>
      </c>
      <c r="BY15" s="42">
        <v>32.84928</v>
      </c>
      <c r="BZ15" s="43">
        <f t="shared" si="6"/>
        <v>410.58655714285715</v>
      </c>
      <c r="CA15" s="13"/>
      <c r="CB15" s="13"/>
      <c r="CC15" s="13"/>
      <c r="CD15" s="13"/>
      <c r="CE15" s="39" t="s">
        <v>72</v>
      </c>
      <c r="CF15" s="42">
        <v>40.149120000000003</v>
      </c>
      <c r="CG15" s="40">
        <v>48.178944000000008</v>
      </c>
      <c r="CH15" s="42">
        <v>49.638912000000005</v>
      </c>
      <c r="CI15" s="40">
        <v>254.39942400000004</v>
      </c>
      <c r="CJ15" s="42">
        <v>17.519616000000003</v>
      </c>
      <c r="CK15" s="43">
        <f t="shared" si="7"/>
        <v>409.88601600000004</v>
      </c>
      <c r="CL15" s="13"/>
      <c r="CM15" s="13"/>
      <c r="CN15" s="13"/>
      <c r="CO15" s="13"/>
      <c r="CP15" s="39" t="s">
        <v>72</v>
      </c>
      <c r="CQ15" s="42">
        <v>27.009408000000004</v>
      </c>
      <c r="CR15" s="40">
        <v>167.55383999999998</v>
      </c>
      <c r="CS15" s="42">
        <v>36.499200000000002</v>
      </c>
      <c r="CT15" s="40">
        <v>167.55384000000001</v>
      </c>
      <c r="CU15" s="42">
        <v>82.566865714285697</v>
      </c>
      <c r="CV15" s="40">
        <v>157.59798857142857</v>
      </c>
      <c r="CW15" s="42">
        <v>34.674240000000005</v>
      </c>
      <c r="CX15" s="43">
        <f t="shared" si="8"/>
        <v>673.45538228571434</v>
      </c>
      <c r="CY15" s="13"/>
      <c r="CZ15" s="13"/>
      <c r="DA15" s="13"/>
      <c r="DB15" s="13"/>
      <c r="DC15" s="46" t="s">
        <v>72</v>
      </c>
      <c r="DD15" s="47">
        <f t="shared" si="9"/>
        <v>9672.5414494285706</v>
      </c>
    </row>
    <row r="16" spans="1:108" ht="18" customHeight="1" x14ac:dyDescent="0.3">
      <c r="A16" s="39" t="s">
        <v>73</v>
      </c>
      <c r="B16" s="40">
        <v>8.7089168000000008</v>
      </c>
      <c r="C16" s="41">
        <v>44.893852799999991</v>
      </c>
      <c r="D16" s="40">
        <v>16.313886400000001</v>
      </c>
      <c r="E16" s="41">
        <v>6.8690047999999999</v>
      </c>
      <c r="F16" s="40">
        <v>4.2317976000000002</v>
      </c>
      <c r="G16" s="42">
        <v>42.563297599999999</v>
      </c>
      <c r="H16" s="43">
        <f t="shared" si="0"/>
        <v>123.58075599999998</v>
      </c>
      <c r="I16" s="13"/>
      <c r="J16" s="44"/>
      <c r="K16" s="13"/>
      <c r="L16" s="13"/>
      <c r="M16" s="39" t="s">
        <v>73</v>
      </c>
      <c r="N16" s="40">
        <v>4.2317976000000002</v>
      </c>
      <c r="O16" s="42">
        <v>59.735809599999996</v>
      </c>
      <c r="P16" s="40">
        <v>14.473974399999999</v>
      </c>
      <c r="Q16" s="42">
        <v>20.300362400000001</v>
      </c>
      <c r="R16" s="40">
        <v>11.346124</v>
      </c>
      <c r="S16" s="42">
        <v>1.5332600000000001</v>
      </c>
      <c r="T16" s="43">
        <f t="shared" si="1"/>
        <v>111.62132799999999</v>
      </c>
      <c r="U16" s="13"/>
      <c r="V16" s="13"/>
      <c r="W16" s="13"/>
      <c r="X16" s="13"/>
      <c r="Y16" s="39" t="s">
        <v>73</v>
      </c>
      <c r="Z16" s="40">
        <v>0</v>
      </c>
      <c r="AA16" s="42">
        <v>0</v>
      </c>
      <c r="AB16" s="40">
        <v>0</v>
      </c>
      <c r="AC16" s="42">
        <v>0</v>
      </c>
      <c r="AD16" s="43">
        <f t="shared" si="2"/>
        <v>0</v>
      </c>
      <c r="AE16" s="13"/>
      <c r="AF16" s="45"/>
      <c r="AG16" s="13"/>
      <c r="AH16" s="13"/>
      <c r="AI16" s="39" t="s">
        <v>73</v>
      </c>
      <c r="AJ16" s="40">
        <v>0</v>
      </c>
      <c r="AK16" s="42">
        <v>18.521780800000002</v>
      </c>
      <c r="AL16" s="40">
        <v>2.2692247999999999</v>
      </c>
      <c r="AM16" s="42">
        <v>20.729675199999999</v>
      </c>
      <c r="AN16" s="40">
        <v>24.225508000000001</v>
      </c>
      <c r="AO16" s="42">
        <v>0</v>
      </c>
      <c r="AP16" s="43">
        <f t="shared" si="3"/>
        <v>65.746188799999999</v>
      </c>
      <c r="AQ16" s="13"/>
      <c r="AR16" s="13"/>
      <c r="AS16" s="13"/>
      <c r="AT16" s="13"/>
      <c r="AU16" s="39" t="s">
        <v>73</v>
      </c>
      <c r="AV16" s="40">
        <v>5.2130840000000003</v>
      </c>
      <c r="AW16" s="42">
        <v>16.068564800000001</v>
      </c>
      <c r="AX16" s="40">
        <v>493.40306800000002</v>
      </c>
      <c r="AY16" s="42">
        <v>2.4532159999999998</v>
      </c>
      <c r="AZ16" s="40">
        <v>3.3731719999999998</v>
      </c>
      <c r="BA16" s="42">
        <v>18.39912</v>
      </c>
      <c r="BB16" s="40">
        <v>10.119516000000001</v>
      </c>
      <c r="BC16" s="42">
        <v>2.3918856000000002</v>
      </c>
      <c r="BD16" s="43">
        <f t="shared" si="4"/>
        <v>551.42162640000004</v>
      </c>
      <c r="BE16" s="45"/>
      <c r="BF16" s="45"/>
      <c r="BG16" s="13"/>
      <c r="BH16" s="45"/>
      <c r="BI16" s="39" t="s">
        <v>73</v>
      </c>
      <c r="BJ16" s="40">
        <v>8.1569432000000006</v>
      </c>
      <c r="BK16" s="41">
        <v>6.0717096000000002</v>
      </c>
      <c r="BL16" s="40">
        <v>16.313886400000001</v>
      </c>
      <c r="BM16" s="41">
        <v>27.108036800000001</v>
      </c>
      <c r="BN16" s="40">
        <v>3.9864760000000001</v>
      </c>
      <c r="BO16" s="41">
        <v>15.577921600000002</v>
      </c>
      <c r="BP16" s="43">
        <f t="shared" si="5"/>
        <v>77.214973600000008</v>
      </c>
      <c r="BQ16" s="13"/>
      <c r="BR16" s="13"/>
      <c r="BS16" s="13"/>
      <c r="BT16" s="13"/>
      <c r="BU16" s="39" t="s">
        <v>73</v>
      </c>
      <c r="BV16" s="40">
        <v>2.4532159999999998</v>
      </c>
      <c r="BW16" s="42">
        <v>42.624628000000001</v>
      </c>
      <c r="BX16" s="40">
        <v>2.759868</v>
      </c>
      <c r="BY16" s="42">
        <v>5.519736</v>
      </c>
      <c r="BZ16" s="43">
        <f t="shared" si="6"/>
        <v>53.357447999999998</v>
      </c>
      <c r="CA16" s="13"/>
      <c r="CB16" s="13"/>
      <c r="CC16" s="13"/>
      <c r="CD16" s="13"/>
      <c r="CE16" s="39" t="s">
        <v>73</v>
      </c>
      <c r="CF16" s="42">
        <v>6.7463439999999997</v>
      </c>
      <c r="CG16" s="40">
        <v>8.0956127999999996</v>
      </c>
      <c r="CH16" s="42">
        <v>8.3409344000000001</v>
      </c>
      <c r="CI16" s="40">
        <v>42.7472888</v>
      </c>
      <c r="CJ16" s="42">
        <v>2.9438591999999999</v>
      </c>
      <c r="CK16" s="43">
        <f t="shared" si="7"/>
        <v>68.874039200000013</v>
      </c>
      <c r="CL16" s="13"/>
      <c r="CM16" s="13"/>
      <c r="CN16" s="13"/>
      <c r="CO16" s="13"/>
      <c r="CP16" s="39" t="s">
        <v>73</v>
      </c>
      <c r="CQ16" s="42">
        <v>4.5384495999999999</v>
      </c>
      <c r="CR16" s="40">
        <v>20.545684000000001</v>
      </c>
      <c r="CS16" s="42">
        <v>6.1330400000000003</v>
      </c>
      <c r="CT16" s="40">
        <v>20.545684000000001</v>
      </c>
      <c r="CU16" s="42">
        <v>4.9064319999999997</v>
      </c>
      <c r="CV16" s="40">
        <v>17.785816000000001</v>
      </c>
      <c r="CW16" s="42">
        <v>5.8263879999999997</v>
      </c>
      <c r="CX16" s="43">
        <f t="shared" si="8"/>
        <v>80.281493600000005</v>
      </c>
      <c r="CY16" s="13"/>
      <c r="CZ16" s="13"/>
      <c r="DA16" s="13"/>
      <c r="DB16" s="13"/>
      <c r="DC16" s="46" t="s">
        <v>73</v>
      </c>
      <c r="DD16" s="47">
        <f t="shared" si="9"/>
        <v>1132.0978535999998</v>
      </c>
    </row>
    <row r="17" spans="1:108" ht="18" customHeight="1" x14ac:dyDescent="0.3">
      <c r="A17" s="39" t="s">
        <v>74</v>
      </c>
      <c r="B17" s="40">
        <v>0</v>
      </c>
      <c r="C17" s="41">
        <v>2.6935919999999993</v>
      </c>
      <c r="D17" s="40">
        <v>0</v>
      </c>
      <c r="E17" s="41">
        <v>0</v>
      </c>
      <c r="F17" s="40">
        <v>0</v>
      </c>
      <c r="G17" s="42">
        <v>0</v>
      </c>
      <c r="H17" s="43">
        <f t="shared" si="0"/>
        <v>2.6935919999999993</v>
      </c>
      <c r="I17" s="13"/>
      <c r="J17" s="44"/>
      <c r="K17" s="13"/>
      <c r="L17" s="13"/>
      <c r="M17" s="39" t="s">
        <v>74</v>
      </c>
      <c r="N17" s="40">
        <v>0</v>
      </c>
      <c r="O17" s="42">
        <v>4.4251868571428563</v>
      </c>
      <c r="P17" s="40">
        <v>0</v>
      </c>
      <c r="Q17" s="42">
        <v>0</v>
      </c>
      <c r="R17" s="40">
        <v>0</v>
      </c>
      <c r="S17" s="42">
        <v>0</v>
      </c>
      <c r="T17" s="43">
        <f t="shared" si="1"/>
        <v>4.4251868571428563</v>
      </c>
      <c r="U17" s="13"/>
      <c r="V17" s="13"/>
      <c r="W17" s="13"/>
      <c r="X17" s="13"/>
      <c r="Y17" s="39" t="s">
        <v>74</v>
      </c>
      <c r="Z17" s="40">
        <v>130.66421862857143</v>
      </c>
      <c r="AA17" s="42">
        <v>1.9239942857142853</v>
      </c>
      <c r="AB17" s="40">
        <v>4.3289871428571418</v>
      </c>
      <c r="AC17" s="42">
        <v>1.5391954285714282</v>
      </c>
      <c r="AD17" s="43">
        <f t="shared" si="2"/>
        <v>138.45639548571427</v>
      </c>
      <c r="AE17" s="13"/>
      <c r="AF17" s="45"/>
      <c r="AG17" s="13"/>
      <c r="AH17" s="13"/>
      <c r="AI17" s="39" t="s">
        <v>74</v>
      </c>
      <c r="AJ17" s="40">
        <v>0</v>
      </c>
      <c r="AK17" s="42">
        <v>0</v>
      </c>
      <c r="AL17" s="40">
        <v>0</v>
      </c>
      <c r="AM17" s="42">
        <v>5.7719828571428557</v>
      </c>
      <c r="AN17" s="40">
        <v>1.7315948571428568</v>
      </c>
      <c r="AO17" s="42">
        <v>0</v>
      </c>
      <c r="AP17" s="43">
        <f t="shared" si="3"/>
        <v>7.5035777142857123</v>
      </c>
      <c r="AQ17" s="13"/>
      <c r="AR17" s="13"/>
      <c r="AS17" s="13"/>
      <c r="AT17" s="13"/>
      <c r="AU17" s="39" t="s">
        <v>74</v>
      </c>
      <c r="AV17" s="40">
        <v>0</v>
      </c>
      <c r="AW17" s="42">
        <v>0</v>
      </c>
      <c r="AX17" s="40">
        <v>11.047672799999997</v>
      </c>
      <c r="AY17" s="42">
        <v>0</v>
      </c>
      <c r="AZ17" s="40">
        <v>0</v>
      </c>
      <c r="BA17" s="42">
        <v>0</v>
      </c>
      <c r="BB17" s="40">
        <v>0</v>
      </c>
      <c r="BC17" s="42">
        <v>0</v>
      </c>
      <c r="BD17" s="43">
        <f t="shared" si="4"/>
        <v>11.047672799999997</v>
      </c>
      <c r="BE17" s="45"/>
      <c r="BF17" s="45"/>
      <c r="BG17" s="13"/>
      <c r="BH17" s="45"/>
      <c r="BI17" s="39" t="s">
        <v>74</v>
      </c>
      <c r="BJ17" s="40">
        <v>0</v>
      </c>
      <c r="BK17" s="41">
        <v>0</v>
      </c>
      <c r="BL17" s="40">
        <v>0</v>
      </c>
      <c r="BM17" s="41">
        <v>4.3289871428571418</v>
      </c>
      <c r="BN17" s="40">
        <v>0</v>
      </c>
      <c r="BO17" s="41">
        <v>1.4429957142857139</v>
      </c>
      <c r="BP17" s="43">
        <f t="shared" si="5"/>
        <v>5.7719828571428557</v>
      </c>
      <c r="BQ17" s="13"/>
      <c r="BR17" s="13"/>
      <c r="BS17" s="13"/>
      <c r="BT17" s="13"/>
      <c r="BU17" s="39" t="s">
        <v>74</v>
      </c>
      <c r="BV17" s="40">
        <v>0</v>
      </c>
      <c r="BW17" s="42">
        <v>8.1030142285714284</v>
      </c>
      <c r="BX17" s="40">
        <v>0</v>
      </c>
      <c r="BY17" s="42">
        <v>0</v>
      </c>
      <c r="BZ17" s="43">
        <f t="shared" si="6"/>
        <v>8.1030142285714284</v>
      </c>
      <c r="CA17" s="13"/>
      <c r="CB17" s="13"/>
      <c r="CC17" s="13"/>
      <c r="CD17" s="13"/>
      <c r="CE17" s="39" t="s">
        <v>74</v>
      </c>
      <c r="CF17" s="42">
        <v>0</v>
      </c>
      <c r="CG17" s="40">
        <v>0</v>
      </c>
      <c r="CH17" s="42">
        <v>0</v>
      </c>
      <c r="CI17" s="40">
        <v>0</v>
      </c>
      <c r="CJ17" s="42">
        <v>0</v>
      </c>
      <c r="CK17" s="43">
        <f t="shared" si="7"/>
        <v>0</v>
      </c>
      <c r="CL17" s="13"/>
      <c r="CM17" s="13"/>
      <c r="CN17" s="13"/>
      <c r="CO17" s="13"/>
      <c r="CP17" s="39" t="s">
        <v>74</v>
      </c>
      <c r="CQ17" s="42">
        <v>0</v>
      </c>
      <c r="CR17" s="40">
        <v>2.6935919999999993</v>
      </c>
      <c r="CS17" s="42">
        <v>0</v>
      </c>
      <c r="CT17" s="40">
        <v>2.6935919999999993</v>
      </c>
      <c r="CU17" s="42">
        <v>3.1745905714285705</v>
      </c>
      <c r="CV17" s="40">
        <v>3.0783908571428564</v>
      </c>
      <c r="CW17" s="42">
        <v>0</v>
      </c>
      <c r="CX17" s="43">
        <f t="shared" si="8"/>
        <v>11.640165428571425</v>
      </c>
      <c r="CY17" s="13"/>
      <c r="CZ17" s="13"/>
      <c r="DA17" s="13"/>
      <c r="DB17" s="13"/>
      <c r="DC17" s="46" t="s">
        <v>74</v>
      </c>
      <c r="DD17" s="47">
        <f t="shared" si="9"/>
        <v>189.64158737142853</v>
      </c>
    </row>
    <row r="18" spans="1:108" ht="18" customHeight="1" x14ac:dyDescent="0.3">
      <c r="A18" s="39" t="s">
        <v>75</v>
      </c>
      <c r="B18" s="40">
        <v>0</v>
      </c>
      <c r="C18" s="41">
        <v>15.638615999999999</v>
      </c>
      <c r="D18" s="40">
        <v>0</v>
      </c>
      <c r="E18" s="41">
        <v>0</v>
      </c>
      <c r="F18" s="40">
        <v>0</v>
      </c>
      <c r="G18" s="42">
        <v>0</v>
      </c>
      <c r="H18" s="43">
        <f t="shared" si="0"/>
        <v>15.638615999999999</v>
      </c>
      <c r="I18" s="13"/>
      <c r="J18" s="44"/>
      <c r="K18" s="13"/>
      <c r="L18" s="13"/>
      <c r="M18" s="39" t="s">
        <v>75</v>
      </c>
      <c r="N18" s="40">
        <v>0</v>
      </c>
      <c r="O18" s="42">
        <v>25.692011999999998</v>
      </c>
      <c r="P18" s="40">
        <v>0</v>
      </c>
      <c r="Q18" s="42">
        <v>0</v>
      </c>
      <c r="R18" s="40">
        <v>0</v>
      </c>
      <c r="S18" s="42">
        <v>0</v>
      </c>
      <c r="T18" s="43">
        <f t="shared" si="1"/>
        <v>25.692011999999998</v>
      </c>
      <c r="U18" s="13"/>
      <c r="V18" s="13"/>
      <c r="W18" s="13"/>
      <c r="X18" s="13"/>
      <c r="Y18" s="39" t="s">
        <v>75</v>
      </c>
      <c r="Z18" s="40">
        <v>318.802077</v>
      </c>
      <c r="AA18" s="42">
        <v>11.170439999999999</v>
      </c>
      <c r="AB18" s="40">
        <v>25.133489999999998</v>
      </c>
      <c r="AC18" s="42">
        <v>8.9363519999999994</v>
      </c>
      <c r="AD18" s="43">
        <f t="shared" si="2"/>
        <v>364.04235899999998</v>
      </c>
      <c r="AE18" s="13"/>
      <c r="AF18" s="45"/>
      <c r="AG18" s="13"/>
      <c r="AH18" s="13"/>
      <c r="AI18" s="39" t="s">
        <v>75</v>
      </c>
      <c r="AJ18" s="40">
        <v>0</v>
      </c>
      <c r="AK18" s="42">
        <v>0</v>
      </c>
      <c r="AL18" s="40">
        <v>0</v>
      </c>
      <c r="AM18" s="42">
        <v>33.511319999999998</v>
      </c>
      <c r="AN18" s="40">
        <v>10.053395999999999</v>
      </c>
      <c r="AO18" s="42">
        <v>0</v>
      </c>
      <c r="AP18" s="43">
        <f t="shared" si="3"/>
        <v>43.564715999999997</v>
      </c>
      <c r="AQ18" s="13"/>
      <c r="AR18" s="13"/>
      <c r="AS18" s="13"/>
      <c r="AT18" s="13"/>
      <c r="AU18" s="39" t="s">
        <v>75</v>
      </c>
      <c r="AV18" s="40">
        <v>0</v>
      </c>
      <c r="AW18" s="42">
        <v>0</v>
      </c>
      <c r="AX18" s="40">
        <v>99.825816000000003</v>
      </c>
      <c r="AY18" s="42">
        <v>0</v>
      </c>
      <c r="AZ18" s="40">
        <v>0</v>
      </c>
      <c r="BA18" s="42">
        <v>0</v>
      </c>
      <c r="BB18" s="40">
        <v>0</v>
      </c>
      <c r="BC18" s="42">
        <v>0</v>
      </c>
      <c r="BD18" s="43">
        <f t="shared" si="4"/>
        <v>99.825816000000003</v>
      </c>
      <c r="BE18" s="45"/>
      <c r="BF18" s="45"/>
      <c r="BG18" s="13"/>
      <c r="BH18" s="45"/>
      <c r="BI18" s="39" t="s">
        <v>75</v>
      </c>
      <c r="BJ18" s="40">
        <v>0</v>
      </c>
      <c r="BK18" s="41">
        <v>0</v>
      </c>
      <c r="BL18" s="40">
        <v>0</v>
      </c>
      <c r="BM18" s="41">
        <v>25.133489999999998</v>
      </c>
      <c r="BN18" s="40">
        <v>0</v>
      </c>
      <c r="BO18" s="41">
        <v>8.3778299999999994</v>
      </c>
      <c r="BP18" s="43">
        <f t="shared" si="5"/>
        <v>33.511319999999998</v>
      </c>
      <c r="BQ18" s="13"/>
      <c r="BR18" s="13"/>
      <c r="BS18" s="13"/>
      <c r="BT18" s="13"/>
      <c r="BU18" s="39" t="s">
        <v>75</v>
      </c>
      <c r="BV18" s="40">
        <v>0</v>
      </c>
      <c r="BW18" s="42">
        <v>24.671519999999997</v>
      </c>
      <c r="BX18" s="40">
        <v>0</v>
      </c>
      <c r="BY18" s="42">
        <v>0</v>
      </c>
      <c r="BZ18" s="43">
        <f t="shared" si="6"/>
        <v>24.671519999999997</v>
      </c>
      <c r="CA18" s="13"/>
      <c r="CB18" s="13"/>
      <c r="CC18" s="13"/>
      <c r="CD18" s="13"/>
      <c r="CE18" s="39" t="s">
        <v>75</v>
      </c>
      <c r="CF18" s="42">
        <v>0</v>
      </c>
      <c r="CG18" s="40">
        <v>0</v>
      </c>
      <c r="CH18" s="42">
        <v>0</v>
      </c>
      <c r="CI18" s="40">
        <v>0</v>
      </c>
      <c r="CJ18" s="42">
        <v>0</v>
      </c>
      <c r="CK18" s="43">
        <f t="shared" si="7"/>
        <v>0</v>
      </c>
      <c r="CL18" s="13"/>
      <c r="CM18" s="13"/>
      <c r="CN18" s="13"/>
      <c r="CO18" s="13"/>
      <c r="CP18" s="39" t="s">
        <v>75</v>
      </c>
      <c r="CQ18" s="42">
        <v>0</v>
      </c>
      <c r="CR18" s="40">
        <v>15.638615999999999</v>
      </c>
      <c r="CS18" s="42">
        <v>0</v>
      </c>
      <c r="CT18" s="40">
        <v>15.638615999999999</v>
      </c>
      <c r="CU18" s="42">
        <v>18.431225999999999</v>
      </c>
      <c r="CV18" s="40">
        <v>17.872703999999999</v>
      </c>
      <c r="CW18" s="42">
        <v>0</v>
      </c>
      <c r="CX18" s="43">
        <f t="shared" si="8"/>
        <v>67.581161999999992</v>
      </c>
      <c r="CY18" s="13"/>
      <c r="CZ18" s="13"/>
      <c r="DA18" s="13"/>
      <c r="DB18" s="13"/>
      <c r="DC18" s="46" t="s">
        <v>75</v>
      </c>
      <c r="DD18" s="47">
        <f t="shared" si="9"/>
        <v>674.52752099999987</v>
      </c>
    </row>
    <row r="19" spans="1:108" ht="18" customHeight="1" x14ac:dyDescent="0.3">
      <c r="A19" s="39" t="s">
        <v>76</v>
      </c>
      <c r="B19" s="40">
        <v>0</v>
      </c>
      <c r="C19" s="41">
        <v>1.5031519999999996</v>
      </c>
      <c r="D19" s="40">
        <v>0</v>
      </c>
      <c r="E19" s="41">
        <v>0</v>
      </c>
      <c r="F19" s="40">
        <v>0</v>
      </c>
      <c r="G19" s="42">
        <v>0</v>
      </c>
      <c r="H19" s="43">
        <f t="shared" si="0"/>
        <v>1.5031519999999996</v>
      </c>
      <c r="I19" s="13"/>
      <c r="J19" s="44"/>
      <c r="K19" s="13"/>
      <c r="L19" s="13"/>
      <c r="M19" s="39" t="s">
        <v>76</v>
      </c>
      <c r="N19" s="40">
        <v>0</v>
      </c>
      <c r="O19" s="42">
        <v>2.4694639999999994</v>
      </c>
      <c r="P19" s="40">
        <v>0</v>
      </c>
      <c r="Q19" s="42">
        <v>0</v>
      </c>
      <c r="R19" s="40">
        <v>0</v>
      </c>
      <c r="S19" s="42">
        <v>0</v>
      </c>
      <c r="T19" s="43">
        <f t="shared" si="1"/>
        <v>2.4694639999999994</v>
      </c>
      <c r="U19" s="13"/>
      <c r="V19" s="13"/>
      <c r="W19" s="13"/>
      <c r="X19" s="13"/>
      <c r="Y19" s="39" t="s">
        <v>76</v>
      </c>
      <c r="Z19" s="40">
        <v>108.61139799999998</v>
      </c>
      <c r="AA19" s="42">
        <v>1.0736799999999997</v>
      </c>
      <c r="AB19" s="40">
        <v>2.4157799999999998</v>
      </c>
      <c r="AC19" s="42">
        <v>0.85894399999999982</v>
      </c>
      <c r="AD19" s="43">
        <f t="shared" si="2"/>
        <v>112.95980199999997</v>
      </c>
      <c r="AE19" s="13"/>
      <c r="AF19" s="45"/>
      <c r="AG19" s="13"/>
      <c r="AH19" s="13"/>
      <c r="AI19" s="39" t="s">
        <v>76</v>
      </c>
      <c r="AJ19" s="40">
        <v>0</v>
      </c>
      <c r="AK19" s="42">
        <v>0</v>
      </c>
      <c r="AL19" s="40">
        <v>0</v>
      </c>
      <c r="AM19" s="42">
        <v>3.2210399999999995</v>
      </c>
      <c r="AN19" s="40">
        <v>0.96631199999999984</v>
      </c>
      <c r="AO19" s="42">
        <v>0</v>
      </c>
      <c r="AP19" s="43">
        <f t="shared" si="3"/>
        <v>4.1873519999999989</v>
      </c>
      <c r="AQ19" s="13"/>
      <c r="AR19" s="13"/>
      <c r="AS19" s="13"/>
      <c r="AT19" s="13"/>
      <c r="AU19" s="39" t="s">
        <v>76</v>
      </c>
      <c r="AV19" s="40">
        <v>0</v>
      </c>
      <c r="AW19" s="42">
        <v>0</v>
      </c>
      <c r="AX19" s="40">
        <v>41.265345599999996</v>
      </c>
      <c r="AY19" s="42">
        <v>0</v>
      </c>
      <c r="AZ19" s="40">
        <v>0</v>
      </c>
      <c r="BA19" s="42">
        <v>0</v>
      </c>
      <c r="BB19" s="40">
        <v>0</v>
      </c>
      <c r="BC19" s="42">
        <v>0</v>
      </c>
      <c r="BD19" s="43">
        <f t="shared" si="4"/>
        <v>41.265345599999996</v>
      </c>
      <c r="BE19" s="45"/>
      <c r="BF19" s="45"/>
      <c r="BG19" s="13"/>
      <c r="BH19" s="45"/>
      <c r="BI19" s="39" t="s">
        <v>76</v>
      </c>
      <c r="BJ19" s="40">
        <v>0</v>
      </c>
      <c r="BK19" s="41">
        <v>0</v>
      </c>
      <c r="BL19" s="40">
        <v>0</v>
      </c>
      <c r="BM19" s="41">
        <v>2.4157799999999998</v>
      </c>
      <c r="BN19" s="40">
        <v>0</v>
      </c>
      <c r="BO19" s="41">
        <v>0.80525999999999986</v>
      </c>
      <c r="BP19" s="43">
        <f t="shared" si="5"/>
        <v>3.2210399999999995</v>
      </c>
      <c r="BQ19" s="13"/>
      <c r="BR19" s="13"/>
      <c r="BS19" s="13"/>
      <c r="BT19" s="13"/>
      <c r="BU19" s="39" t="s">
        <v>76</v>
      </c>
      <c r="BV19" s="40">
        <v>0</v>
      </c>
      <c r="BW19" s="42">
        <v>4.3873536</v>
      </c>
      <c r="BX19" s="40">
        <v>0</v>
      </c>
      <c r="BY19" s="42">
        <v>0</v>
      </c>
      <c r="BZ19" s="43">
        <f t="shared" si="6"/>
        <v>4.3873536</v>
      </c>
      <c r="CA19" s="13"/>
      <c r="CB19" s="13"/>
      <c r="CC19" s="13"/>
      <c r="CD19" s="13"/>
      <c r="CE19" s="39" t="s">
        <v>76</v>
      </c>
      <c r="CF19" s="42">
        <v>0</v>
      </c>
      <c r="CG19" s="40">
        <v>0</v>
      </c>
      <c r="CH19" s="42">
        <v>0</v>
      </c>
      <c r="CI19" s="40">
        <v>0</v>
      </c>
      <c r="CJ19" s="42">
        <v>0</v>
      </c>
      <c r="CK19" s="43">
        <f t="shared" si="7"/>
        <v>0</v>
      </c>
      <c r="CL19" s="13"/>
      <c r="CM19" s="13"/>
      <c r="CN19" s="13"/>
      <c r="CO19" s="13"/>
      <c r="CP19" s="39" t="s">
        <v>76</v>
      </c>
      <c r="CQ19" s="42">
        <v>0</v>
      </c>
      <c r="CR19" s="40">
        <v>1.5031519999999996</v>
      </c>
      <c r="CS19" s="42">
        <v>0</v>
      </c>
      <c r="CT19" s="40">
        <v>1.5031519999999996</v>
      </c>
      <c r="CU19" s="42">
        <v>1.7715719999999997</v>
      </c>
      <c r="CV19" s="40">
        <v>1.7178879999999996</v>
      </c>
      <c r="CW19" s="42">
        <v>0</v>
      </c>
      <c r="CX19" s="43">
        <f t="shared" si="8"/>
        <v>6.4957639999999985</v>
      </c>
      <c r="CY19" s="13"/>
      <c r="CZ19" s="13"/>
      <c r="DA19" s="13"/>
      <c r="DB19" s="13"/>
      <c r="DC19" s="46" t="s">
        <v>76</v>
      </c>
      <c r="DD19" s="47">
        <f t="shared" si="9"/>
        <v>176.48927319999996</v>
      </c>
    </row>
    <row r="20" spans="1:108" ht="18" customHeight="1" x14ac:dyDescent="0.3">
      <c r="A20" s="39" t="s">
        <v>77</v>
      </c>
      <c r="B20" s="40">
        <v>0</v>
      </c>
      <c r="C20" s="41">
        <v>0</v>
      </c>
      <c r="D20" s="40">
        <v>0</v>
      </c>
      <c r="E20" s="41">
        <v>0</v>
      </c>
      <c r="F20" s="40">
        <v>0</v>
      </c>
      <c r="G20" s="42">
        <v>0</v>
      </c>
      <c r="H20" s="43">
        <f t="shared" si="0"/>
        <v>0</v>
      </c>
      <c r="I20" s="13"/>
      <c r="J20" s="44"/>
      <c r="K20" s="13"/>
      <c r="L20" s="13"/>
      <c r="M20" s="39" t="s">
        <v>77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42">
        <v>0</v>
      </c>
      <c r="T20" s="43">
        <f t="shared" si="1"/>
        <v>0</v>
      </c>
      <c r="U20" s="13"/>
      <c r="V20" s="13"/>
      <c r="W20" s="13"/>
      <c r="X20" s="13"/>
      <c r="Y20" s="39" t="s">
        <v>77</v>
      </c>
      <c r="Z20" s="40">
        <v>0</v>
      </c>
      <c r="AA20" s="42">
        <v>0</v>
      </c>
      <c r="AB20" s="40">
        <v>0</v>
      </c>
      <c r="AC20" s="42">
        <v>0</v>
      </c>
      <c r="AD20" s="43">
        <f t="shared" si="2"/>
        <v>0</v>
      </c>
      <c r="AE20" s="13"/>
      <c r="AF20" s="45"/>
      <c r="AG20" s="13"/>
      <c r="AH20" s="13"/>
      <c r="AI20" s="39" t="s">
        <v>77</v>
      </c>
      <c r="AJ20" s="40">
        <v>0</v>
      </c>
      <c r="AK20" s="42">
        <v>0</v>
      </c>
      <c r="AL20" s="40">
        <v>0</v>
      </c>
      <c r="AM20" s="42">
        <v>0</v>
      </c>
      <c r="AN20" s="40">
        <v>0</v>
      </c>
      <c r="AO20" s="42">
        <v>0</v>
      </c>
      <c r="AP20" s="43">
        <f t="shared" si="3"/>
        <v>0</v>
      </c>
      <c r="AQ20" s="13"/>
      <c r="AR20" s="13"/>
      <c r="AS20" s="13"/>
      <c r="AT20" s="13"/>
      <c r="AU20" s="39" t="s">
        <v>77</v>
      </c>
      <c r="AV20" s="40">
        <v>0</v>
      </c>
      <c r="AW20" s="42">
        <v>0</v>
      </c>
      <c r="AX20" s="40">
        <v>0</v>
      </c>
      <c r="AY20" s="42">
        <v>0</v>
      </c>
      <c r="AZ20" s="40">
        <v>0</v>
      </c>
      <c r="BA20" s="42">
        <v>0</v>
      </c>
      <c r="BB20" s="40">
        <v>0</v>
      </c>
      <c r="BC20" s="42">
        <v>0</v>
      </c>
      <c r="BD20" s="43">
        <f t="shared" si="4"/>
        <v>0</v>
      </c>
      <c r="BE20" s="45"/>
      <c r="BF20" s="45"/>
      <c r="BG20" s="13"/>
      <c r="BH20" s="45"/>
      <c r="BI20" s="39" t="s">
        <v>77</v>
      </c>
      <c r="BJ20" s="40">
        <v>0</v>
      </c>
      <c r="BK20" s="41">
        <v>0</v>
      </c>
      <c r="BL20" s="40">
        <v>0</v>
      </c>
      <c r="BM20" s="41">
        <v>0</v>
      </c>
      <c r="BN20" s="40">
        <v>0</v>
      </c>
      <c r="BO20" s="41">
        <v>0</v>
      </c>
      <c r="BP20" s="43">
        <f t="shared" si="5"/>
        <v>0</v>
      </c>
      <c r="BQ20" s="13"/>
      <c r="BR20" s="13"/>
      <c r="BS20" s="13"/>
      <c r="BT20" s="13"/>
      <c r="BU20" s="39" t="s">
        <v>77</v>
      </c>
      <c r="BV20" s="40">
        <v>0</v>
      </c>
      <c r="BW20" s="42">
        <v>0</v>
      </c>
      <c r="BX20" s="40">
        <v>0</v>
      </c>
      <c r="BY20" s="42">
        <v>0</v>
      </c>
      <c r="BZ20" s="43">
        <f t="shared" si="6"/>
        <v>0</v>
      </c>
      <c r="CA20" s="13"/>
      <c r="CB20" s="13"/>
      <c r="CC20" s="13"/>
      <c r="CD20" s="13"/>
      <c r="CE20" s="39" t="s">
        <v>77</v>
      </c>
      <c r="CF20" s="42">
        <v>0</v>
      </c>
      <c r="CG20" s="40">
        <v>0</v>
      </c>
      <c r="CH20" s="42">
        <v>0</v>
      </c>
      <c r="CI20" s="40">
        <v>0</v>
      </c>
      <c r="CJ20" s="42">
        <v>0</v>
      </c>
      <c r="CK20" s="43">
        <f t="shared" si="7"/>
        <v>0</v>
      </c>
      <c r="CL20" s="13"/>
      <c r="CM20" s="13"/>
      <c r="CN20" s="13"/>
      <c r="CO20" s="13"/>
      <c r="CP20" s="39" t="s">
        <v>77</v>
      </c>
      <c r="CQ20" s="42">
        <v>0</v>
      </c>
      <c r="CR20" s="40">
        <v>0</v>
      </c>
      <c r="CS20" s="42">
        <v>0</v>
      </c>
      <c r="CT20" s="40">
        <v>0</v>
      </c>
      <c r="CU20" s="42">
        <v>0</v>
      </c>
      <c r="CV20" s="40">
        <v>0</v>
      </c>
      <c r="CW20" s="42">
        <v>0</v>
      </c>
      <c r="CX20" s="43">
        <f t="shared" si="8"/>
        <v>0</v>
      </c>
      <c r="CY20" s="13"/>
      <c r="CZ20" s="13"/>
      <c r="DA20" s="13"/>
      <c r="DB20" s="13"/>
      <c r="DC20" s="46" t="s">
        <v>77</v>
      </c>
      <c r="DD20" s="47">
        <f t="shared" si="9"/>
        <v>0</v>
      </c>
    </row>
    <row r="21" spans="1:108" ht="18" customHeight="1" x14ac:dyDescent="0.3">
      <c r="A21" s="39" t="s">
        <v>78</v>
      </c>
      <c r="B21" s="40">
        <v>0.63161599999999996</v>
      </c>
      <c r="C21" s="41">
        <v>3.2559359999999997</v>
      </c>
      <c r="D21" s="40">
        <v>1.183168</v>
      </c>
      <c r="E21" s="41">
        <v>0.49817599999999995</v>
      </c>
      <c r="F21" s="40">
        <v>0.30691199999999996</v>
      </c>
      <c r="G21" s="42">
        <v>3.0869119999999999</v>
      </c>
      <c r="H21" s="43">
        <f t="shared" si="0"/>
        <v>8.9627199999999991</v>
      </c>
      <c r="I21" s="13"/>
      <c r="J21" s="44"/>
      <c r="K21" s="13"/>
      <c r="L21" s="13"/>
      <c r="M21" s="39" t="s">
        <v>78</v>
      </c>
      <c r="N21" s="40">
        <v>0.30691199999999996</v>
      </c>
      <c r="O21" s="42">
        <v>4.3323519999999993</v>
      </c>
      <c r="P21" s="40">
        <v>1.049728</v>
      </c>
      <c r="Q21" s="42">
        <v>1.4722879999999998</v>
      </c>
      <c r="R21" s="40">
        <v>0.82287999999999994</v>
      </c>
      <c r="S21" s="42">
        <v>0.11119999999999999</v>
      </c>
      <c r="T21" s="43">
        <f t="shared" si="1"/>
        <v>8.0953599999999977</v>
      </c>
      <c r="U21" s="13"/>
      <c r="V21" s="13"/>
      <c r="W21" s="13"/>
      <c r="X21" s="13"/>
      <c r="Y21" s="39" t="s">
        <v>78</v>
      </c>
      <c r="Z21" s="40">
        <v>0</v>
      </c>
      <c r="AA21" s="42">
        <v>0</v>
      </c>
      <c r="AB21" s="40">
        <v>0</v>
      </c>
      <c r="AC21" s="42">
        <v>0</v>
      </c>
      <c r="AD21" s="43">
        <f t="shared" si="2"/>
        <v>0</v>
      </c>
      <c r="AE21" s="13"/>
      <c r="AF21" s="45"/>
      <c r="AG21" s="13"/>
      <c r="AH21" s="13"/>
      <c r="AI21" s="39" t="s">
        <v>78</v>
      </c>
      <c r="AJ21" s="40">
        <v>0</v>
      </c>
      <c r="AK21" s="42">
        <v>1.3432959999999998</v>
      </c>
      <c r="AL21" s="40">
        <v>0.164576</v>
      </c>
      <c r="AM21" s="42">
        <v>1.5034239999999999</v>
      </c>
      <c r="AN21" s="40">
        <v>1.7569599999999999</v>
      </c>
      <c r="AO21" s="42">
        <v>0</v>
      </c>
      <c r="AP21" s="43">
        <f t="shared" si="3"/>
        <v>4.7682559999999992</v>
      </c>
      <c r="AQ21" s="13"/>
      <c r="AR21" s="13"/>
      <c r="AS21" s="13"/>
      <c r="AT21" s="13"/>
      <c r="AU21" s="39" t="s">
        <v>78</v>
      </c>
      <c r="AV21" s="40">
        <v>0.37807999999999997</v>
      </c>
      <c r="AW21" s="42">
        <v>1.165376</v>
      </c>
      <c r="AX21" s="40">
        <v>251.08409500000002</v>
      </c>
      <c r="AY21" s="42">
        <v>0.17791999999999999</v>
      </c>
      <c r="AZ21" s="40">
        <v>0.24464</v>
      </c>
      <c r="BA21" s="42">
        <v>1.3344</v>
      </c>
      <c r="BB21" s="40">
        <v>0.73391999999999991</v>
      </c>
      <c r="BC21" s="42">
        <v>0.17347199999999999</v>
      </c>
      <c r="BD21" s="43">
        <f t="shared" si="4"/>
        <v>255.29190300000002</v>
      </c>
      <c r="BE21" s="45"/>
      <c r="BF21" s="45"/>
      <c r="BG21" s="13"/>
      <c r="BH21" s="45"/>
      <c r="BI21" s="39" t="s">
        <v>78</v>
      </c>
      <c r="BJ21" s="40">
        <v>0.59158399999999989</v>
      </c>
      <c r="BK21" s="41">
        <v>0.44035199999999997</v>
      </c>
      <c r="BL21" s="40">
        <v>1.1831679999999998</v>
      </c>
      <c r="BM21" s="41">
        <v>1.9660159999999998</v>
      </c>
      <c r="BN21" s="40">
        <v>0.28911999999999999</v>
      </c>
      <c r="BO21" s="41">
        <v>1.1297919999999999</v>
      </c>
      <c r="BP21" s="43">
        <f t="shared" si="5"/>
        <v>5.6000319999999997</v>
      </c>
      <c r="BQ21" s="13"/>
      <c r="BR21" s="13"/>
      <c r="BS21" s="13"/>
      <c r="BT21" s="13"/>
      <c r="BU21" s="39" t="s">
        <v>78</v>
      </c>
      <c r="BV21" s="40">
        <v>0.17791999999999999</v>
      </c>
      <c r="BW21" s="42">
        <v>3.0913599999999994</v>
      </c>
      <c r="BX21" s="40">
        <v>0.20015999999999998</v>
      </c>
      <c r="BY21" s="42">
        <v>0.40031999999999995</v>
      </c>
      <c r="BZ21" s="43">
        <f t="shared" si="6"/>
        <v>3.869759999999999</v>
      </c>
      <c r="CA21" s="13"/>
      <c r="CB21" s="13"/>
      <c r="CC21" s="13"/>
      <c r="CD21" s="13"/>
      <c r="CE21" s="39" t="s">
        <v>78</v>
      </c>
      <c r="CF21" s="42">
        <v>0.48927999999999999</v>
      </c>
      <c r="CG21" s="40">
        <v>0.58713599999999999</v>
      </c>
      <c r="CH21" s="42">
        <v>0.60492799999999991</v>
      </c>
      <c r="CI21" s="40">
        <v>3.1002559999999999</v>
      </c>
      <c r="CJ21" s="42">
        <v>0.21350399999999997</v>
      </c>
      <c r="CK21" s="43">
        <f t="shared" si="7"/>
        <v>4.9951040000000004</v>
      </c>
      <c r="CL21" s="13"/>
      <c r="CM21" s="13"/>
      <c r="CN21" s="13"/>
      <c r="CO21" s="13"/>
      <c r="CP21" s="39" t="s">
        <v>78</v>
      </c>
      <c r="CQ21" s="42">
        <v>0.329152</v>
      </c>
      <c r="CR21" s="40">
        <v>1.4900799999999998</v>
      </c>
      <c r="CS21" s="42">
        <v>0.44479999999999997</v>
      </c>
      <c r="CT21" s="40">
        <v>1.4900799999999998</v>
      </c>
      <c r="CU21" s="42">
        <v>0.35583999999999999</v>
      </c>
      <c r="CV21" s="40">
        <v>1.28992</v>
      </c>
      <c r="CW21" s="42">
        <v>0.42255999999999999</v>
      </c>
      <c r="CX21" s="43">
        <f t="shared" si="8"/>
        <v>5.8224320000000001</v>
      </c>
      <c r="CY21" s="13"/>
      <c r="CZ21" s="13"/>
      <c r="DA21" s="13"/>
      <c r="DB21" s="13"/>
      <c r="DC21" s="46" t="s">
        <v>78</v>
      </c>
      <c r="DD21" s="47">
        <f t="shared" si="9"/>
        <v>297.40556699999996</v>
      </c>
    </row>
    <row r="22" spans="1:108" ht="18" customHeight="1" x14ac:dyDescent="0.3">
      <c r="A22" s="39" t="s">
        <v>79</v>
      </c>
      <c r="B22" s="40">
        <v>683.26799999999992</v>
      </c>
      <c r="C22" s="41">
        <v>1152.44</v>
      </c>
      <c r="D22" s="40">
        <v>733.28800000000001</v>
      </c>
      <c r="E22" s="41">
        <v>1060.424</v>
      </c>
      <c r="F22" s="40">
        <v>630.25199999999995</v>
      </c>
      <c r="G22" s="42">
        <v>558.22320000000002</v>
      </c>
      <c r="H22" s="43">
        <f t="shared" si="0"/>
        <v>4817.8952000000008</v>
      </c>
      <c r="I22" s="13"/>
      <c r="J22" s="44"/>
      <c r="K22" s="13"/>
      <c r="L22" s="13"/>
      <c r="M22" s="39" t="s">
        <v>79</v>
      </c>
      <c r="N22" s="40">
        <v>39</v>
      </c>
      <c r="O22" s="42">
        <v>897.26</v>
      </c>
      <c r="P22" s="40">
        <v>199.06399999999999</v>
      </c>
      <c r="Q22" s="42">
        <v>319.11199999999997</v>
      </c>
      <c r="R22" s="40">
        <v>1500.6</v>
      </c>
      <c r="S22" s="42">
        <v>140.05599999999998</v>
      </c>
      <c r="T22" s="43">
        <f t="shared" si="1"/>
        <v>3095.0920000000001</v>
      </c>
      <c r="U22" s="13"/>
      <c r="V22" s="13"/>
      <c r="W22" s="13"/>
      <c r="X22" s="13"/>
      <c r="Y22" s="39" t="s">
        <v>79</v>
      </c>
      <c r="Z22" s="40">
        <v>0</v>
      </c>
      <c r="AA22" s="42">
        <v>0</v>
      </c>
      <c r="AB22" s="40">
        <v>0</v>
      </c>
      <c r="AC22" s="42">
        <v>0</v>
      </c>
      <c r="AD22" s="43">
        <f t="shared" si="2"/>
        <v>0</v>
      </c>
      <c r="AE22" s="13"/>
      <c r="AF22" s="45"/>
      <c r="AG22" s="13"/>
      <c r="AH22" s="13"/>
      <c r="AI22" s="39" t="s">
        <v>79</v>
      </c>
      <c r="AJ22" s="40">
        <v>256.10239999999999</v>
      </c>
      <c r="AK22" s="42">
        <v>215.08599999999998</v>
      </c>
      <c r="AL22" s="40">
        <v>140.05599999999998</v>
      </c>
      <c r="AM22" s="42">
        <v>244.0976</v>
      </c>
      <c r="AN22" s="40">
        <v>670.26799999999992</v>
      </c>
      <c r="AO22" s="42">
        <v>340.13599999999997</v>
      </c>
      <c r="AP22" s="43">
        <f t="shared" si="3"/>
        <v>1865.7460000000001</v>
      </c>
      <c r="AQ22" s="13"/>
      <c r="AR22" s="13"/>
      <c r="AS22" s="13"/>
      <c r="AT22" s="13"/>
      <c r="AU22" s="39" t="s">
        <v>79</v>
      </c>
      <c r="AV22" s="40">
        <v>270.108</v>
      </c>
      <c r="AW22" s="42">
        <v>180.072</v>
      </c>
      <c r="AX22" s="40">
        <v>4460.3523999999998</v>
      </c>
      <c r="AY22" s="42">
        <v>140.05599999999998</v>
      </c>
      <c r="AZ22" s="40">
        <v>200.07999999999998</v>
      </c>
      <c r="BA22" s="42">
        <v>355.142</v>
      </c>
      <c r="BB22" s="40">
        <v>470.18799999999999</v>
      </c>
      <c r="BC22" s="42">
        <v>185.07399999999998</v>
      </c>
      <c r="BD22" s="43">
        <f t="shared" si="4"/>
        <v>6261.0723999999991</v>
      </c>
      <c r="BE22" s="45"/>
      <c r="BF22" s="45"/>
      <c r="BG22" s="13"/>
      <c r="BH22" s="45"/>
      <c r="BI22" s="39" t="s">
        <v>79</v>
      </c>
      <c r="BJ22" s="40">
        <v>26</v>
      </c>
      <c r="BK22" s="41">
        <v>410.16399999999999</v>
      </c>
      <c r="BL22" s="40">
        <v>39</v>
      </c>
      <c r="BM22" s="41">
        <v>239.07999999999998</v>
      </c>
      <c r="BN22" s="40">
        <v>96.038399999999996</v>
      </c>
      <c r="BO22" s="41">
        <v>320.12799999999999</v>
      </c>
      <c r="BP22" s="43">
        <f t="shared" si="5"/>
        <v>1130.4104</v>
      </c>
      <c r="BQ22" s="13"/>
      <c r="BR22" s="13"/>
      <c r="BS22" s="13"/>
      <c r="BT22" s="13"/>
      <c r="BU22" s="39" t="s">
        <v>79</v>
      </c>
      <c r="BV22" s="40">
        <v>163.0652</v>
      </c>
      <c r="BW22" s="42">
        <v>480.19200000000001</v>
      </c>
      <c r="BX22" s="40">
        <v>95.037999999999997</v>
      </c>
      <c r="BY22" s="42">
        <v>140.05599999999998</v>
      </c>
      <c r="BZ22" s="43">
        <f t="shared" si="6"/>
        <v>878.35120000000006</v>
      </c>
      <c r="CA22" s="13"/>
      <c r="CB22" s="13"/>
      <c r="CC22" s="13"/>
      <c r="CD22" s="13"/>
      <c r="CE22" s="39" t="s">
        <v>79</v>
      </c>
      <c r="CF22" s="42">
        <v>280.11199999999997</v>
      </c>
      <c r="CG22" s="40">
        <v>273.10919999999999</v>
      </c>
      <c r="CH22" s="42">
        <v>294.11759999999998</v>
      </c>
      <c r="CI22" s="40">
        <v>658.26319999999998</v>
      </c>
      <c r="CJ22" s="42">
        <v>220.08799999999999</v>
      </c>
      <c r="CK22" s="43">
        <f t="shared" si="7"/>
        <v>1725.6899999999998</v>
      </c>
      <c r="CL22" s="13"/>
      <c r="CM22" s="13"/>
      <c r="CN22" s="13"/>
      <c r="CO22" s="13"/>
      <c r="CP22" s="39" t="s">
        <v>79</v>
      </c>
      <c r="CQ22" s="42">
        <v>108.038</v>
      </c>
      <c r="CR22" s="40">
        <v>1267.5016000000001</v>
      </c>
      <c r="CS22" s="42">
        <v>383.14799999999997</v>
      </c>
      <c r="CT22" s="40">
        <v>432.12599999999998</v>
      </c>
      <c r="CU22" s="42">
        <v>400.15999999999997</v>
      </c>
      <c r="CV22" s="40">
        <v>771.27199999999993</v>
      </c>
      <c r="CW22" s="42">
        <v>350.14</v>
      </c>
      <c r="CX22" s="43">
        <f t="shared" si="8"/>
        <v>3712.3855999999996</v>
      </c>
      <c r="CY22" s="13"/>
      <c r="CZ22" s="13"/>
      <c r="DA22" s="13"/>
      <c r="DB22" s="13"/>
      <c r="DC22" s="46" t="s">
        <v>79</v>
      </c>
      <c r="DD22" s="47">
        <f t="shared" si="9"/>
        <v>23486.642800000001</v>
      </c>
    </row>
    <row r="23" spans="1:108" ht="18" customHeight="1" x14ac:dyDescent="0.3">
      <c r="A23" s="39" t="s">
        <v>80</v>
      </c>
      <c r="B23" s="40">
        <v>0</v>
      </c>
      <c r="C23" s="41">
        <v>0</v>
      </c>
      <c r="D23" s="40">
        <v>0</v>
      </c>
      <c r="E23" s="41">
        <v>0</v>
      </c>
      <c r="F23" s="40">
        <v>0</v>
      </c>
      <c r="G23" s="42">
        <v>0</v>
      </c>
      <c r="H23" s="43">
        <f t="shared" si="0"/>
        <v>0</v>
      </c>
      <c r="I23" s="13"/>
      <c r="J23" s="44"/>
      <c r="K23" s="13"/>
      <c r="L23" s="13"/>
      <c r="M23" s="39" t="s">
        <v>80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42">
        <v>0</v>
      </c>
      <c r="T23" s="43">
        <f t="shared" si="1"/>
        <v>0</v>
      </c>
      <c r="U23" s="13"/>
      <c r="V23" s="13"/>
      <c r="W23" s="13"/>
      <c r="X23" s="13"/>
      <c r="Y23" s="39" t="s">
        <v>80</v>
      </c>
      <c r="Z23" s="40">
        <v>216.20940000000002</v>
      </c>
      <c r="AA23" s="42">
        <v>0</v>
      </c>
      <c r="AB23" s="40">
        <v>0</v>
      </c>
      <c r="AC23" s="42">
        <v>0</v>
      </c>
      <c r="AD23" s="43">
        <f t="shared" si="2"/>
        <v>216.20940000000002</v>
      </c>
      <c r="AE23" s="13"/>
      <c r="AF23" s="45"/>
      <c r="AG23" s="13"/>
      <c r="AH23" s="13"/>
      <c r="AI23" s="39" t="s">
        <v>80</v>
      </c>
      <c r="AJ23" s="40">
        <v>0</v>
      </c>
      <c r="AK23" s="42">
        <v>0</v>
      </c>
      <c r="AL23" s="40">
        <v>0</v>
      </c>
      <c r="AM23" s="42">
        <v>0</v>
      </c>
      <c r="AN23" s="40">
        <v>0</v>
      </c>
      <c r="AO23" s="42">
        <v>0</v>
      </c>
      <c r="AP23" s="43">
        <f t="shared" si="3"/>
        <v>0</v>
      </c>
      <c r="AQ23" s="13"/>
      <c r="AR23" s="13"/>
      <c r="AS23" s="13"/>
      <c r="AT23" s="13"/>
      <c r="AU23" s="39" t="s">
        <v>80</v>
      </c>
      <c r="AV23" s="40">
        <v>0</v>
      </c>
      <c r="AW23" s="42">
        <v>0</v>
      </c>
      <c r="AX23" s="40">
        <v>2.0475000000000003</v>
      </c>
      <c r="AY23" s="42">
        <v>0</v>
      </c>
      <c r="AZ23" s="40">
        <v>0</v>
      </c>
      <c r="BA23" s="42">
        <v>0</v>
      </c>
      <c r="BB23" s="40">
        <v>0</v>
      </c>
      <c r="BC23" s="42">
        <v>0</v>
      </c>
      <c r="BD23" s="43">
        <f t="shared" si="4"/>
        <v>2.0475000000000003</v>
      </c>
      <c r="BE23" s="45"/>
      <c r="BF23" s="45"/>
      <c r="BG23" s="13"/>
      <c r="BH23" s="45"/>
      <c r="BI23" s="39" t="s">
        <v>80</v>
      </c>
      <c r="BJ23" s="40">
        <v>0</v>
      </c>
      <c r="BK23" s="41">
        <v>0</v>
      </c>
      <c r="BL23" s="40">
        <v>0</v>
      </c>
      <c r="BM23" s="41">
        <v>0</v>
      </c>
      <c r="BN23" s="40">
        <v>0</v>
      </c>
      <c r="BO23" s="41">
        <v>0</v>
      </c>
      <c r="BP23" s="43">
        <f t="shared" si="5"/>
        <v>0</v>
      </c>
      <c r="BQ23" s="13"/>
      <c r="BR23" s="13"/>
      <c r="BS23" s="13"/>
      <c r="BT23" s="13"/>
      <c r="BU23" s="39" t="s">
        <v>80</v>
      </c>
      <c r="BV23" s="40">
        <v>0</v>
      </c>
      <c r="BW23" s="42">
        <v>8.4374399999999987</v>
      </c>
      <c r="BX23" s="40">
        <v>0</v>
      </c>
      <c r="BY23" s="42">
        <v>0</v>
      </c>
      <c r="BZ23" s="43">
        <f t="shared" si="6"/>
        <v>8.4374399999999987</v>
      </c>
      <c r="CA23" s="13"/>
      <c r="CB23" s="13"/>
      <c r="CC23" s="13"/>
      <c r="CD23" s="13"/>
      <c r="CE23" s="39" t="s">
        <v>80</v>
      </c>
      <c r="CF23" s="42">
        <v>0</v>
      </c>
      <c r="CG23" s="40">
        <v>0</v>
      </c>
      <c r="CH23" s="42">
        <v>0</v>
      </c>
      <c r="CI23" s="40">
        <v>0</v>
      </c>
      <c r="CJ23" s="42">
        <v>0</v>
      </c>
      <c r="CK23" s="43">
        <f t="shared" si="7"/>
        <v>0</v>
      </c>
      <c r="CL23" s="13"/>
      <c r="CM23" s="13"/>
      <c r="CN23" s="13"/>
      <c r="CO23" s="13"/>
      <c r="CP23" s="39" t="s">
        <v>80</v>
      </c>
      <c r="CQ23" s="42">
        <v>0</v>
      </c>
      <c r="CR23" s="40">
        <v>0</v>
      </c>
      <c r="CS23" s="42">
        <v>0</v>
      </c>
      <c r="CT23" s="40">
        <v>0</v>
      </c>
      <c r="CU23" s="42">
        <v>0</v>
      </c>
      <c r="CV23" s="40">
        <v>0</v>
      </c>
      <c r="CW23" s="42">
        <v>0</v>
      </c>
      <c r="CX23" s="43">
        <f t="shared" si="8"/>
        <v>0</v>
      </c>
      <c r="CY23" s="13"/>
      <c r="CZ23" s="13"/>
      <c r="DA23" s="13"/>
      <c r="DB23" s="13"/>
      <c r="DC23" s="46" t="s">
        <v>80</v>
      </c>
      <c r="DD23" s="47">
        <f t="shared" si="9"/>
        <v>226.69434000000004</v>
      </c>
    </row>
    <row r="24" spans="1:108" ht="18" customHeight="1" x14ac:dyDescent="0.3">
      <c r="A24" s="39" t="s">
        <v>81</v>
      </c>
      <c r="B24" s="40">
        <v>1320.8450399999999</v>
      </c>
      <c r="C24" s="41">
        <v>5909.050612</v>
      </c>
      <c r="D24" s="40">
        <v>2205.18156</v>
      </c>
      <c r="E24" s="41">
        <v>1298.5067999999999</v>
      </c>
      <c r="F24" s="40">
        <v>788.62914000000001</v>
      </c>
      <c r="G24" s="42">
        <v>5086.410672</v>
      </c>
      <c r="H24" s="43">
        <f t="shared" si="0"/>
        <v>16608.623824000002</v>
      </c>
      <c r="I24" s="13"/>
      <c r="J24" s="44"/>
      <c r="K24" s="13"/>
      <c r="L24" s="13"/>
      <c r="M24" s="39" t="s">
        <v>81</v>
      </c>
      <c r="N24" s="40">
        <v>497.57742000000002</v>
      </c>
      <c r="O24" s="42">
        <v>7632.6642340000017</v>
      </c>
      <c r="P24" s="40">
        <v>1734.2095200000001</v>
      </c>
      <c r="Q24" s="42">
        <v>2451.9549000000002</v>
      </c>
      <c r="R24" s="40">
        <v>2021.3043</v>
      </c>
      <c r="S24" s="42">
        <v>242.27166</v>
      </c>
      <c r="T24" s="43">
        <f t="shared" si="1"/>
        <v>14579.982034000002</v>
      </c>
      <c r="U24" s="13"/>
      <c r="V24" s="13"/>
      <c r="W24" s="13"/>
      <c r="X24" s="13"/>
      <c r="Y24" s="39" t="s">
        <v>81</v>
      </c>
      <c r="Z24" s="40">
        <v>10790.048348357144</v>
      </c>
      <c r="AA24" s="42">
        <v>190.49318</v>
      </c>
      <c r="AB24" s="40">
        <v>428.60965499999998</v>
      </c>
      <c r="AC24" s="42">
        <v>152.394544</v>
      </c>
      <c r="AD24" s="43">
        <f t="shared" si="2"/>
        <v>11561.545727357145</v>
      </c>
      <c r="AE24" s="13"/>
      <c r="AF24" s="45"/>
      <c r="AG24" s="13"/>
      <c r="AH24" s="13"/>
      <c r="AI24" s="39" t="s">
        <v>81</v>
      </c>
      <c r="AJ24" s="40">
        <v>126.065664</v>
      </c>
      <c r="AK24" s="42">
        <v>2199.6958199999999</v>
      </c>
      <c r="AL24" s="40">
        <v>325.46982000000003</v>
      </c>
      <c r="AM24" s="42">
        <v>3035.0507160000002</v>
      </c>
      <c r="AN24" s="40">
        <v>3239.9874420000001</v>
      </c>
      <c r="AO24" s="42">
        <v>167.43096</v>
      </c>
      <c r="AP24" s="43">
        <f t="shared" si="3"/>
        <v>9093.7004219999999</v>
      </c>
      <c r="AQ24" s="13"/>
      <c r="AR24" s="13"/>
      <c r="AS24" s="13"/>
      <c r="AT24" s="13"/>
      <c r="AU24" s="39" t="s">
        <v>81</v>
      </c>
      <c r="AV24" s="40">
        <v>722.28017999999997</v>
      </c>
      <c r="AW24" s="42">
        <v>1905.1330800000001</v>
      </c>
      <c r="AX24" s="40">
        <v>61322.676348571425</v>
      </c>
      <c r="AY24" s="42">
        <v>346.26936000000001</v>
      </c>
      <c r="AZ24" s="40">
        <v>479.81370000000004</v>
      </c>
      <c r="BA24" s="42">
        <v>2254.77162</v>
      </c>
      <c r="BB24" s="40">
        <v>1375.42338</v>
      </c>
      <c r="BC24" s="42">
        <v>361.49616000000003</v>
      </c>
      <c r="BD24" s="43">
        <f t="shared" si="4"/>
        <v>68767.863828571411</v>
      </c>
      <c r="BE24" s="45"/>
      <c r="BF24" s="45"/>
      <c r="BG24" s="13"/>
      <c r="BH24" s="45"/>
      <c r="BI24" s="39" t="s">
        <v>81</v>
      </c>
      <c r="BJ24" s="40">
        <v>934.90494000000001</v>
      </c>
      <c r="BK24" s="41">
        <v>888.28685999999993</v>
      </c>
      <c r="BL24" s="40">
        <v>1863.4138800000001</v>
      </c>
      <c r="BM24" s="41">
        <v>3610.7520150000009</v>
      </c>
      <c r="BN24" s="40">
        <v>497.93132400000002</v>
      </c>
      <c r="BO24" s="41">
        <v>2061.4796850000002</v>
      </c>
      <c r="BP24" s="43">
        <f t="shared" si="5"/>
        <v>9856.7687040000019</v>
      </c>
      <c r="BQ24" s="13"/>
      <c r="BR24" s="13"/>
      <c r="BS24" s="13"/>
      <c r="BT24" s="13"/>
      <c r="BU24" s="39" t="s">
        <v>81</v>
      </c>
      <c r="BV24" s="40">
        <v>357.595572</v>
      </c>
      <c r="BW24" s="42">
        <v>5629.2670589999998</v>
      </c>
      <c r="BX24" s="40">
        <v>358.77528000000001</v>
      </c>
      <c r="BY24" s="42">
        <v>692.92836000000011</v>
      </c>
      <c r="BZ24" s="43">
        <f t="shared" si="6"/>
        <v>7038.5662709999997</v>
      </c>
      <c r="CA24" s="13"/>
      <c r="CB24" s="13"/>
      <c r="CC24" s="13"/>
      <c r="CD24" s="13"/>
      <c r="CE24" s="39" t="s">
        <v>81</v>
      </c>
      <c r="CF24" s="42">
        <v>900.53412000000003</v>
      </c>
      <c r="CG24" s="40">
        <v>1049.616972</v>
      </c>
      <c r="CH24" s="42">
        <v>1087.691016</v>
      </c>
      <c r="CI24" s="40">
        <v>5156.4546120000005</v>
      </c>
      <c r="CJ24" s="42">
        <v>441.13031999999998</v>
      </c>
      <c r="CK24" s="43">
        <f t="shared" si="7"/>
        <v>8635.4270400000005</v>
      </c>
      <c r="CL24" s="13"/>
      <c r="CM24" s="13"/>
      <c r="CN24" s="13"/>
      <c r="CO24" s="13"/>
      <c r="CP24" s="39" t="s">
        <v>81</v>
      </c>
      <c r="CQ24" s="42">
        <v>566.23350000000005</v>
      </c>
      <c r="CR24" s="40">
        <v>3213.2265280000001</v>
      </c>
      <c r="CS24" s="42">
        <v>881.9182800000001</v>
      </c>
      <c r="CT24" s="40">
        <v>2801.9896120000003</v>
      </c>
      <c r="CU24" s="42">
        <v>1065.945747</v>
      </c>
      <c r="CV24" s="40">
        <v>2695.045208</v>
      </c>
      <c r="CW24" s="42">
        <v>831.00750000000005</v>
      </c>
      <c r="CX24" s="43">
        <f t="shared" si="8"/>
        <v>12055.366375</v>
      </c>
      <c r="CY24" s="13"/>
      <c r="CZ24" s="13"/>
      <c r="DA24" s="13"/>
      <c r="DB24" s="13"/>
      <c r="DC24" s="46" t="s">
        <v>81</v>
      </c>
      <c r="DD24" s="47">
        <f t="shared" si="9"/>
        <v>158197.84422592854</v>
      </c>
    </row>
    <row r="25" spans="1:108" ht="18" customHeight="1" x14ac:dyDescent="0.3">
      <c r="A25" s="39" t="s">
        <v>82</v>
      </c>
      <c r="B25" s="40">
        <v>38.198279999999997</v>
      </c>
      <c r="C25" s="41">
        <v>207.453056</v>
      </c>
      <c r="D25" s="40">
        <v>71.26164</v>
      </c>
      <c r="E25" s="41">
        <v>29.863679999999999</v>
      </c>
      <c r="F25" s="40">
        <v>18.398159999999997</v>
      </c>
      <c r="G25" s="42">
        <v>185.04816</v>
      </c>
      <c r="H25" s="43">
        <f t="shared" si="0"/>
        <v>550.22297600000002</v>
      </c>
      <c r="I25" s="13"/>
      <c r="J25" s="44"/>
      <c r="K25" s="13"/>
      <c r="L25" s="13"/>
      <c r="M25" s="39" t="s">
        <v>82</v>
      </c>
      <c r="N25" s="40">
        <v>19.404359999999997</v>
      </c>
      <c r="O25" s="42">
        <v>284.03799200000003</v>
      </c>
      <c r="P25" s="40">
        <v>63.933239999999998</v>
      </c>
      <c r="Q25" s="42">
        <v>89.264039999999994</v>
      </c>
      <c r="R25" s="40">
        <v>49.328400000000002</v>
      </c>
      <c r="S25" s="42">
        <v>6.6659999999999995</v>
      </c>
      <c r="T25" s="43">
        <f t="shared" si="1"/>
        <v>512.63403200000005</v>
      </c>
      <c r="U25" s="13"/>
      <c r="V25" s="13"/>
      <c r="W25" s="13"/>
      <c r="X25" s="13"/>
      <c r="Y25" s="39" t="s">
        <v>82</v>
      </c>
      <c r="Z25" s="40">
        <v>350.29103800000001</v>
      </c>
      <c r="AA25" s="42">
        <v>7.8078400000000006</v>
      </c>
      <c r="AB25" s="40">
        <v>17.567640000000001</v>
      </c>
      <c r="AC25" s="42">
        <v>6.2462720000000003</v>
      </c>
      <c r="AD25" s="43">
        <f t="shared" si="2"/>
        <v>381.91278999999997</v>
      </c>
      <c r="AE25" s="13"/>
      <c r="AF25" s="45"/>
      <c r="AG25" s="13"/>
      <c r="AH25" s="13"/>
      <c r="AI25" s="39" t="s">
        <v>82</v>
      </c>
      <c r="AJ25" s="40">
        <v>0</v>
      </c>
      <c r="AK25" s="42">
        <v>80.525279999999995</v>
      </c>
      <c r="AL25" s="40">
        <v>9.8656799999999993</v>
      </c>
      <c r="AM25" s="42">
        <v>113.54783999999998</v>
      </c>
      <c r="AN25" s="40">
        <v>112.34985599999999</v>
      </c>
      <c r="AO25" s="42">
        <v>0</v>
      </c>
      <c r="AP25" s="43">
        <f t="shared" si="3"/>
        <v>316.28865599999995</v>
      </c>
      <c r="AQ25" s="13"/>
      <c r="AR25" s="13"/>
      <c r="AS25" s="13"/>
      <c r="AT25" s="13"/>
      <c r="AU25" s="39" t="s">
        <v>82</v>
      </c>
      <c r="AV25" s="40">
        <v>22.664400000000001</v>
      </c>
      <c r="AW25" s="42">
        <v>69.859679999999997</v>
      </c>
      <c r="AX25" s="40">
        <v>2322.493872</v>
      </c>
      <c r="AY25" s="42">
        <v>10.6656</v>
      </c>
      <c r="AZ25" s="40">
        <v>14.665199999999999</v>
      </c>
      <c r="BA25" s="42">
        <v>79.99199999999999</v>
      </c>
      <c r="BB25" s="40">
        <v>43.995599999999996</v>
      </c>
      <c r="BC25" s="42">
        <v>10.398959999999999</v>
      </c>
      <c r="BD25" s="43">
        <f t="shared" si="4"/>
        <v>2574.7353120000002</v>
      </c>
      <c r="BE25" s="45"/>
      <c r="BF25" s="45"/>
      <c r="BG25" s="13"/>
      <c r="BH25" s="45"/>
      <c r="BI25" s="39" t="s">
        <v>82</v>
      </c>
      <c r="BJ25" s="40">
        <v>36.133920000000003</v>
      </c>
      <c r="BK25" s="41">
        <v>26.397359999999999</v>
      </c>
      <c r="BL25" s="40">
        <v>71.93244</v>
      </c>
      <c r="BM25" s="41">
        <v>136.42871999999997</v>
      </c>
      <c r="BN25" s="40">
        <v>17.331599999999998</v>
      </c>
      <c r="BO25" s="41">
        <v>73.582440000000005</v>
      </c>
      <c r="BP25" s="43">
        <f t="shared" si="5"/>
        <v>361.80647999999997</v>
      </c>
      <c r="BQ25" s="13"/>
      <c r="BR25" s="13"/>
      <c r="BS25" s="13"/>
      <c r="BT25" s="13"/>
      <c r="BU25" s="39" t="s">
        <v>82</v>
      </c>
      <c r="BV25" s="40">
        <v>10.6656</v>
      </c>
      <c r="BW25" s="42">
        <v>206.525598</v>
      </c>
      <c r="BX25" s="40">
        <v>11.998799999999999</v>
      </c>
      <c r="BY25" s="42">
        <v>23.997599999999998</v>
      </c>
      <c r="BZ25" s="43">
        <f t="shared" si="6"/>
        <v>253.18759800000001</v>
      </c>
      <c r="CA25" s="13"/>
      <c r="CB25" s="13"/>
      <c r="CC25" s="13"/>
      <c r="CD25" s="13"/>
      <c r="CE25" s="39" t="s">
        <v>82</v>
      </c>
      <c r="CF25" s="42">
        <v>29.330399999999997</v>
      </c>
      <c r="CG25" s="40">
        <v>35.196480000000001</v>
      </c>
      <c r="CH25" s="42">
        <v>36.263039999999997</v>
      </c>
      <c r="CI25" s="40">
        <v>185.84807999999998</v>
      </c>
      <c r="CJ25" s="42">
        <v>12.798719999999999</v>
      </c>
      <c r="CK25" s="43">
        <f t="shared" si="7"/>
        <v>299.43671999999998</v>
      </c>
      <c r="CL25" s="13"/>
      <c r="CM25" s="13"/>
      <c r="CN25" s="13"/>
      <c r="CO25" s="13"/>
      <c r="CP25" s="39" t="s">
        <v>82</v>
      </c>
      <c r="CQ25" s="42">
        <v>20.066759999999999</v>
      </c>
      <c r="CR25" s="40">
        <v>100.59077600000001</v>
      </c>
      <c r="CS25" s="42">
        <v>26.999400000000001</v>
      </c>
      <c r="CT25" s="40">
        <v>103.273976</v>
      </c>
      <c r="CU25" s="42">
        <v>34.214135999999996</v>
      </c>
      <c r="CV25" s="40">
        <v>92.165943999999996</v>
      </c>
      <c r="CW25" s="42">
        <v>25.3308</v>
      </c>
      <c r="CX25" s="43">
        <f t="shared" si="8"/>
        <v>402.64179199999995</v>
      </c>
      <c r="CY25" s="13"/>
      <c r="CZ25" s="13"/>
      <c r="DA25" s="13"/>
      <c r="DB25" s="13"/>
      <c r="DC25" s="46" t="s">
        <v>82</v>
      </c>
      <c r="DD25" s="47">
        <f t="shared" si="9"/>
        <v>5652.8663560000014</v>
      </c>
    </row>
    <row r="26" spans="1:108" ht="18" customHeight="1" x14ac:dyDescent="0.3">
      <c r="A26" s="39" t="s">
        <v>83</v>
      </c>
      <c r="B26" s="40">
        <v>0</v>
      </c>
      <c r="C26" s="41">
        <v>0.12096</v>
      </c>
      <c r="D26" s="40">
        <v>0</v>
      </c>
      <c r="E26" s="41">
        <v>0</v>
      </c>
      <c r="F26" s="40">
        <v>0</v>
      </c>
      <c r="G26" s="42">
        <v>0</v>
      </c>
      <c r="H26" s="43">
        <f t="shared" si="0"/>
        <v>0.12096</v>
      </c>
      <c r="I26" s="13"/>
      <c r="J26" s="44"/>
      <c r="K26" s="13"/>
      <c r="L26" s="13"/>
      <c r="M26" s="39" t="s">
        <v>83</v>
      </c>
      <c r="N26" s="40">
        <v>0</v>
      </c>
      <c r="O26" s="42">
        <v>0.19872000000000001</v>
      </c>
      <c r="P26" s="40">
        <v>0</v>
      </c>
      <c r="Q26" s="42">
        <v>0</v>
      </c>
      <c r="R26" s="40">
        <v>0</v>
      </c>
      <c r="S26" s="42">
        <v>0</v>
      </c>
      <c r="T26" s="43">
        <f t="shared" si="1"/>
        <v>0.19872000000000001</v>
      </c>
      <c r="U26" s="13"/>
      <c r="V26" s="13"/>
      <c r="W26" s="13"/>
      <c r="X26" s="13"/>
      <c r="Y26" s="39" t="s">
        <v>83</v>
      </c>
      <c r="Z26" s="40">
        <v>48.084785999999987</v>
      </c>
      <c r="AA26" s="42">
        <v>8.6400000000000005E-2</v>
      </c>
      <c r="AB26" s="40">
        <v>0.19439999999999999</v>
      </c>
      <c r="AC26" s="42">
        <v>6.9120000000000001E-2</v>
      </c>
      <c r="AD26" s="43">
        <f t="shared" si="2"/>
        <v>48.434705999999984</v>
      </c>
      <c r="AE26" s="13"/>
      <c r="AF26" s="45"/>
      <c r="AG26" s="13"/>
      <c r="AH26" s="13"/>
      <c r="AI26" s="39" t="s">
        <v>83</v>
      </c>
      <c r="AJ26" s="40">
        <v>0</v>
      </c>
      <c r="AK26" s="42">
        <v>0</v>
      </c>
      <c r="AL26" s="40">
        <v>0</v>
      </c>
      <c r="AM26" s="42">
        <v>0.25919999999999999</v>
      </c>
      <c r="AN26" s="40">
        <v>7.7759999999999996E-2</v>
      </c>
      <c r="AO26" s="42">
        <v>0</v>
      </c>
      <c r="AP26" s="43">
        <f t="shared" si="3"/>
        <v>0.33695999999999998</v>
      </c>
      <c r="AQ26" s="13"/>
      <c r="AR26" s="13"/>
      <c r="AS26" s="13"/>
      <c r="AT26" s="13"/>
      <c r="AU26" s="39" t="s">
        <v>83</v>
      </c>
      <c r="AV26" s="40">
        <v>0</v>
      </c>
      <c r="AW26" s="42">
        <v>0</v>
      </c>
      <c r="AX26" s="40">
        <v>5.8536000000000001</v>
      </c>
      <c r="AY26" s="42">
        <v>0</v>
      </c>
      <c r="AZ26" s="40">
        <v>0</v>
      </c>
      <c r="BA26" s="42">
        <v>0</v>
      </c>
      <c r="BB26" s="40">
        <v>0</v>
      </c>
      <c r="BC26" s="42">
        <v>0</v>
      </c>
      <c r="BD26" s="43">
        <f t="shared" si="4"/>
        <v>5.8536000000000001</v>
      </c>
      <c r="BE26" s="45"/>
      <c r="BF26" s="45"/>
      <c r="BG26" s="13"/>
      <c r="BH26" s="45"/>
      <c r="BI26" s="39" t="s">
        <v>83</v>
      </c>
      <c r="BJ26" s="40">
        <v>0</v>
      </c>
      <c r="BK26" s="41">
        <v>0</v>
      </c>
      <c r="BL26" s="40">
        <v>0</v>
      </c>
      <c r="BM26" s="41">
        <v>0.19439999999999999</v>
      </c>
      <c r="BN26" s="40">
        <v>0</v>
      </c>
      <c r="BO26" s="41">
        <v>6.4799999999999996E-2</v>
      </c>
      <c r="BP26" s="43">
        <f t="shared" si="5"/>
        <v>0.25919999999999999</v>
      </c>
      <c r="BQ26" s="13"/>
      <c r="BR26" s="13"/>
      <c r="BS26" s="13"/>
      <c r="BT26" s="13"/>
      <c r="BU26" s="39" t="s">
        <v>83</v>
      </c>
      <c r="BV26" s="40">
        <v>0</v>
      </c>
      <c r="BW26" s="42">
        <v>1.8448919999999998</v>
      </c>
      <c r="BX26" s="40">
        <v>0</v>
      </c>
      <c r="BY26" s="42">
        <v>0</v>
      </c>
      <c r="BZ26" s="43">
        <f t="shared" si="6"/>
        <v>1.8448919999999998</v>
      </c>
      <c r="CA26" s="13"/>
      <c r="CB26" s="13"/>
      <c r="CC26" s="13"/>
      <c r="CD26" s="13"/>
      <c r="CE26" s="39" t="s">
        <v>83</v>
      </c>
      <c r="CF26" s="42">
        <v>0</v>
      </c>
      <c r="CG26" s="40">
        <v>0</v>
      </c>
      <c r="CH26" s="42">
        <v>0</v>
      </c>
      <c r="CI26" s="40">
        <v>0</v>
      </c>
      <c r="CJ26" s="42">
        <v>0</v>
      </c>
      <c r="CK26" s="43">
        <f t="shared" si="7"/>
        <v>0</v>
      </c>
      <c r="CL26" s="13"/>
      <c r="CM26" s="13"/>
      <c r="CN26" s="13"/>
      <c r="CO26" s="13"/>
      <c r="CP26" s="39" t="s">
        <v>83</v>
      </c>
      <c r="CQ26" s="42">
        <v>0</v>
      </c>
      <c r="CR26" s="40">
        <v>0.12096</v>
      </c>
      <c r="CS26" s="42">
        <v>0</v>
      </c>
      <c r="CT26" s="40">
        <v>0.12096</v>
      </c>
      <c r="CU26" s="42">
        <v>0.14255999999999999</v>
      </c>
      <c r="CV26" s="40">
        <v>0.13824</v>
      </c>
      <c r="CW26" s="42">
        <v>0</v>
      </c>
      <c r="CX26" s="43">
        <f t="shared" si="8"/>
        <v>0.52271999999999996</v>
      </c>
      <c r="CY26" s="13"/>
      <c r="CZ26" s="13"/>
      <c r="DA26" s="13"/>
      <c r="DB26" s="13"/>
      <c r="DC26" s="46" t="s">
        <v>83</v>
      </c>
      <c r="DD26" s="47">
        <f t="shared" si="9"/>
        <v>57.571757999999981</v>
      </c>
    </row>
    <row r="27" spans="1:108" ht="18" customHeight="1" x14ac:dyDescent="0.3">
      <c r="A27" s="39" t="s">
        <v>84</v>
      </c>
      <c r="B27" s="40">
        <v>0</v>
      </c>
      <c r="C27" s="41">
        <v>0</v>
      </c>
      <c r="D27" s="40">
        <v>0</v>
      </c>
      <c r="E27" s="41">
        <v>0</v>
      </c>
      <c r="F27" s="40">
        <v>0</v>
      </c>
      <c r="G27" s="42">
        <v>0</v>
      </c>
      <c r="H27" s="43">
        <f t="shared" si="0"/>
        <v>0</v>
      </c>
      <c r="I27" s="13"/>
      <c r="J27" s="44"/>
      <c r="K27" s="13"/>
      <c r="L27" s="13"/>
      <c r="M27" s="39" t="s">
        <v>84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42">
        <v>0</v>
      </c>
      <c r="T27" s="43">
        <f t="shared" si="1"/>
        <v>0</v>
      </c>
      <c r="U27" s="13"/>
      <c r="V27" s="13"/>
      <c r="W27" s="13"/>
      <c r="X27" s="13"/>
      <c r="Y27" s="39" t="s">
        <v>84</v>
      </c>
      <c r="Z27" s="40">
        <v>0</v>
      </c>
      <c r="AA27" s="42">
        <v>0</v>
      </c>
      <c r="AB27" s="40">
        <v>0</v>
      </c>
      <c r="AC27" s="42">
        <v>0</v>
      </c>
      <c r="AD27" s="43">
        <f t="shared" si="2"/>
        <v>0</v>
      </c>
      <c r="AE27" s="13"/>
      <c r="AF27" s="45"/>
      <c r="AG27" s="13"/>
      <c r="AH27" s="13"/>
      <c r="AI27" s="39" t="s">
        <v>84</v>
      </c>
      <c r="AJ27" s="40">
        <v>0</v>
      </c>
      <c r="AK27" s="42">
        <v>0</v>
      </c>
      <c r="AL27" s="40">
        <v>0</v>
      </c>
      <c r="AM27" s="42">
        <v>0</v>
      </c>
      <c r="AN27" s="40">
        <v>0</v>
      </c>
      <c r="AO27" s="42">
        <v>0</v>
      </c>
      <c r="AP27" s="43">
        <f t="shared" si="3"/>
        <v>0</v>
      </c>
      <c r="AQ27" s="13"/>
      <c r="AR27" s="13"/>
      <c r="AS27" s="13"/>
      <c r="AT27" s="13"/>
      <c r="AU27" s="39" t="s">
        <v>84</v>
      </c>
      <c r="AV27" s="40">
        <v>0</v>
      </c>
      <c r="AW27" s="42">
        <v>0</v>
      </c>
      <c r="AX27" s="40">
        <v>0</v>
      </c>
      <c r="AY27" s="42">
        <v>0</v>
      </c>
      <c r="AZ27" s="40">
        <v>0</v>
      </c>
      <c r="BA27" s="42">
        <v>0</v>
      </c>
      <c r="BB27" s="40">
        <v>0</v>
      </c>
      <c r="BC27" s="42">
        <v>0</v>
      </c>
      <c r="BD27" s="43">
        <f t="shared" si="4"/>
        <v>0</v>
      </c>
      <c r="BE27" s="45"/>
      <c r="BF27" s="45"/>
      <c r="BG27" s="13"/>
      <c r="BH27" s="45"/>
      <c r="BI27" s="39" t="s">
        <v>84</v>
      </c>
      <c r="BJ27" s="40">
        <v>0</v>
      </c>
      <c r="BK27" s="41">
        <v>0</v>
      </c>
      <c r="BL27" s="40">
        <v>0</v>
      </c>
      <c r="BM27" s="41">
        <v>0</v>
      </c>
      <c r="BN27" s="40">
        <v>0</v>
      </c>
      <c r="BO27" s="41">
        <v>0</v>
      </c>
      <c r="BP27" s="43">
        <f t="shared" si="5"/>
        <v>0</v>
      </c>
      <c r="BQ27" s="13"/>
      <c r="BR27" s="13"/>
      <c r="BS27" s="13"/>
      <c r="BT27" s="13"/>
      <c r="BU27" s="39" t="s">
        <v>84</v>
      </c>
      <c r="BV27" s="40">
        <v>0</v>
      </c>
      <c r="BW27" s="42">
        <v>0</v>
      </c>
      <c r="BX27" s="40">
        <v>0</v>
      </c>
      <c r="BY27" s="42">
        <v>0</v>
      </c>
      <c r="BZ27" s="43">
        <f t="shared" si="6"/>
        <v>0</v>
      </c>
      <c r="CA27" s="13"/>
      <c r="CB27" s="13"/>
      <c r="CC27" s="13"/>
      <c r="CD27" s="13"/>
      <c r="CE27" s="39" t="s">
        <v>84</v>
      </c>
      <c r="CF27" s="42">
        <v>0</v>
      </c>
      <c r="CG27" s="40">
        <v>0</v>
      </c>
      <c r="CH27" s="42">
        <v>0</v>
      </c>
      <c r="CI27" s="40">
        <v>0</v>
      </c>
      <c r="CJ27" s="42">
        <v>0</v>
      </c>
      <c r="CK27" s="43">
        <f t="shared" si="7"/>
        <v>0</v>
      </c>
      <c r="CL27" s="13"/>
      <c r="CM27" s="13"/>
      <c r="CN27" s="13"/>
      <c r="CO27" s="13"/>
      <c r="CP27" s="39" t="s">
        <v>84</v>
      </c>
      <c r="CQ27" s="42">
        <v>0</v>
      </c>
      <c r="CR27" s="40">
        <v>0</v>
      </c>
      <c r="CS27" s="42">
        <v>0</v>
      </c>
      <c r="CT27" s="40">
        <v>0</v>
      </c>
      <c r="CU27" s="42">
        <v>0</v>
      </c>
      <c r="CV27" s="40">
        <v>0</v>
      </c>
      <c r="CW27" s="42">
        <v>0</v>
      </c>
      <c r="CX27" s="43">
        <f t="shared" si="8"/>
        <v>0</v>
      </c>
      <c r="CY27" s="13"/>
      <c r="CZ27" s="13"/>
      <c r="DA27" s="13"/>
      <c r="DB27" s="13"/>
      <c r="DC27" s="46" t="s">
        <v>84</v>
      </c>
      <c r="DD27" s="47">
        <f t="shared" si="9"/>
        <v>0</v>
      </c>
    </row>
    <row r="28" spans="1:108" ht="18" customHeight="1" x14ac:dyDescent="0.3">
      <c r="A28" s="39" t="s">
        <v>85</v>
      </c>
      <c r="B28" s="40">
        <v>0</v>
      </c>
      <c r="C28" s="41">
        <v>0</v>
      </c>
      <c r="D28" s="40">
        <v>0</v>
      </c>
      <c r="E28" s="41">
        <v>0</v>
      </c>
      <c r="F28" s="40">
        <v>0</v>
      </c>
      <c r="G28" s="42">
        <v>0</v>
      </c>
      <c r="H28" s="43">
        <f t="shared" si="0"/>
        <v>0</v>
      </c>
      <c r="I28" s="13"/>
      <c r="J28" s="44"/>
      <c r="K28" s="13"/>
      <c r="L28" s="13"/>
      <c r="M28" s="39" t="s">
        <v>85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42">
        <v>0</v>
      </c>
      <c r="T28" s="43">
        <f t="shared" si="1"/>
        <v>0</v>
      </c>
      <c r="U28" s="13"/>
      <c r="V28" s="13"/>
      <c r="W28" s="13"/>
      <c r="X28" s="13"/>
      <c r="Y28" s="39" t="s">
        <v>85</v>
      </c>
      <c r="Z28" s="40">
        <v>0</v>
      </c>
      <c r="AA28" s="42">
        <v>0</v>
      </c>
      <c r="AB28" s="40">
        <v>0</v>
      </c>
      <c r="AC28" s="42">
        <v>0</v>
      </c>
      <c r="AD28" s="43">
        <f t="shared" si="2"/>
        <v>0</v>
      </c>
      <c r="AE28" s="13"/>
      <c r="AF28" s="45"/>
      <c r="AG28" s="13"/>
      <c r="AH28" s="13"/>
      <c r="AI28" s="39" t="s">
        <v>85</v>
      </c>
      <c r="AJ28" s="40">
        <v>0</v>
      </c>
      <c r="AK28" s="42">
        <v>0</v>
      </c>
      <c r="AL28" s="40">
        <v>0</v>
      </c>
      <c r="AM28" s="42">
        <v>0</v>
      </c>
      <c r="AN28" s="40">
        <v>0</v>
      </c>
      <c r="AO28" s="42">
        <v>0</v>
      </c>
      <c r="AP28" s="43">
        <f t="shared" si="3"/>
        <v>0</v>
      </c>
      <c r="AQ28" s="13"/>
      <c r="AR28" s="13"/>
      <c r="AS28" s="13"/>
      <c r="AT28" s="13"/>
      <c r="AU28" s="39" t="s">
        <v>85</v>
      </c>
      <c r="AV28" s="40">
        <v>0</v>
      </c>
      <c r="AW28" s="42">
        <v>0</v>
      </c>
      <c r="AX28" s="40">
        <v>0</v>
      </c>
      <c r="AY28" s="42">
        <v>0</v>
      </c>
      <c r="AZ28" s="40">
        <v>0</v>
      </c>
      <c r="BA28" s="42">
        <v>0</v>
      </c>
      <c r="BB28" s="40">
        <v>0</v>
      </c>
      <c r="BC28" s="42">
        <v>0</v>
      </c>
      <c r="BD28" s="43">
        <f t="shared" si="4"/>
        <v>0</v>
      </c>
      <c r="BE28" s="45"/>
      <c r="BF28" s="45"/>
      <c r="BG28" s="13"/>
      <c r="BH28" s="45"/>
      <c r="BI28" s="39" t="s">
        <v>85</v>
      </c>
      <c r="BJ28" s="40">
        <v>0</v>
      </c>
      <c r="BK28" s="41">
        <v>0</v>
      </c>
      <c r="BL28" s="40">
        <v>0</v>
      </c>
      <c r="BM28" s="41">
        <v>0</v>
      </c>
      <c r="BN28" s="40">
        <v>0</v>
      </c>
      <c r="BO28" s="41">
        <v>0</v>
      </c>
      <c r="BP28" s="43">
        <f t="shared" si="5"/>
        <v>0</v>
      </c>
      <c r="BQ28" s="13"/>
      <c r="BR28" s="13"/>
      <c r="BS28" s="13"/>
      <c r="BT28" s="13"/>
      <c r="BU28" s="39" t="s">
        <v>85</v>
      </c>
      <c r="BV28" s="40">
        <v>0</v>
      </c>
      <c r="BW28" s="42">
        <v>0</v>
      </c>
      <c r="BX28" s="40">
        <v>0</v>
      </c>
      <c r="BY28" s="42">
        <v>0</v>
      </c>
      <c r="BZ28" s="43">
        <f t="shared" si="6"/>
        <v>0</v>
      </c>
      <c r="CA28" s="13"/>
      <c r="CB28" s="13"/>
      <c r="CC28" s="13"/>
      <c r="CD28" s="13"/>
      <c r="CE28" s="39" t="s">
        <v>85</v>
      </c>
      <c r="CF28" s="42">
        <v>0</v>
      </c>
      <c r="CG28" s="40">
        <v>0</v>
      </c>
      <c r="CH28" s="42">
        <v>0</v>
      </c>
      <c r="CI28" s="40">
        <v>0</v>
      </c>
      <c r="CJ28" s="42">
        <v>0</v>
      </c>
      <c r="CK28" s="43">
        <f t="shared" si="7"/>
        <v>0</v>
      </c>
      <c r="CL28" s="13"/>
      <c r="CM28" s="13"/>
      <c r="CN28" s="13"/>
      <c r="CO28" s="13"/>
      <c r="CP28" s="39" t="s">
        <v>85</v>
      </c>
      <c r="CQ28" s="42">
        <v>0</v>
      </c>
      <c r="CR28" s="40">
        <v>0</v>
      </c>
      <c r="CS28" s="42">
        <v>0</v>
      </c>
      <c r="CT28" s="40">
        <v>0</v>
      </c>
      <c r="CU28" s="42">
        <v>0</v>
      </c>
      <c r="CV28" s="40">
        <v>0</v>
      </c>
      <c r="CW28" s="42">
        <v>0</v>
      </c>
      <c r="CX28" s="43">
        <f t="shared" si="8"/>
        <v>0</v>
      </c>
      <c r="CY28" s="13"/>
      <c r="CZ28" s="13"/>
      <c r="DA28" s="13"/>
      <c r="DB28" s="13"/>
      <c r="DC28" s="46" t="s">
        <v>85</v>
      </c>
      <c r="DD28" s="47">
        <f t="shared" si="9"/>
        <v>0</v>
      </c>
    </row>
    <row r="29" spans="1:108" ht="18" customHeight="1" x14ac:dyDescent="0.3">
      <c r="A29" s="39" t="s">
        <v>86</v>
      </c>
      <c r="B29" s="40">
        <v>0</v>
      </c>
      <c r="C29" s="41">
        <v>0</v>
      </c>
      <c r="D29" s="40">
        <v>0</v>
      </c>
      <c r="E29" s="41">
        <v>0</v>
      </c>
      <c r="F29" s="40">
        <v>0</v>
      </c>
      <c r="G29" s="42">
        <v>0</v>
      </c>
      <c r="H29" s="43">
        <f t="shared" si="0"/>
        <v>0</v>
      </c>
      <c r="I29" s="13"/>
      <c r="J29" s="44"/>
      <c r="K29" s="13"/>
      <c r="L29" s="13"/>
      <c r="M29" s="39" t="s">
        <v>86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42">
        <v>0</v>
      </c>
      <c r="T29" s="43">
        <f t="shared" si="1"/>
        <v>0</v>
      </c>
      <c r="U29" s="13"/>
      <c r="V29" s="13"/>
      <c r="W29" s="13"/>
      <c r="X29" s="13"/>
      <c r="Y29" s="39" t="s">
        <v>86</v>
      </c>
      <c r="Z29" s="40">
        <v>0</v>
      </c>
      <c r="AA29" s="42">
        <v>0</v>
      </c>
      <c r="AB29" s="40">
        <v>0</v>
      </c>
      <c r="AC29" s="42">
        <v>0</v>
      </c>
      <c r="AD29" s="43">
        <f t="shared" si="2"/>
        <v>0</v>
      </c>
      <c r="AE29" s="13"/>
      <c r="AF29" s="45"/>
      <c r="AG29" s="13"/>
      <c r="AH29" s="13"/>
      <c r="AI29" s="39" t="s">
        <v>86</v>
      </c>
      <c r="AJ29" s="40">
        <v>0</v>
      </c>
      <c r="AK29" s="42">
        <v>0</v>
      </c>
      <c r="AL29" s="40">
        <v>0</v>
      </c>
      <c r="AM29" s="42">
        <v>0</v>
      </c>
      <c r="AN29" s="40">
        <v>0</v>
      </c>
      <c r="AO29" s="42">
        <v>0</v>
      </c>
      <c r="AP29" s="43">
        <f t="shared" si="3"/>
        <v>0</v>
      </c>
      <c r="AQ29" s="13"/>
      <c r="AR29" s="13"/>
      <c r="AS29" s="13"/>
      <c r="AT29" s="13"/>
      <c r="AU29" s="39" t="s">
        <v>86</v>
      </c>
      <c r="AV29" s="40">
        <v>0</v>
      </c>
      <c r="AW29" s="42">
        <v>0</v>
      </c>
      <c r="AX29" s="40">
        <v>0</v>
      </c>
      <c r="AY29" s="42">
        <v>0</v>
      </c>
      <c r="AZ29" s="40">
        <v>0</v>
      </c>
      <c r="BA29" s="42">
        <v>0</v>
      </c>
      <c r="BB29" s="40">
        <v>0</v>
      </c>
      <c r="BC29" s="42">
        <v>0</v>
      </c>
      <c r="BD29" s="43">
        <f t="shared" si="4"/>
        <v>0</v>
      </c>
      <c r="BE29" s="45"/>
      <c r="BF29" s="45"/>
      <c r="BG29" s="13"/>
      <c r="BH29" s="45"/>
      <c r="BI29" s="39" t="s">
        <v>86</v>
      </c>
      <c r="BJ29" s="40">
        <v>0</v>
      </c>
      <c r="BK29" s="41">
        <v>0</v>
      </c>
      <c r="BL29" s="40">
        <v>0</v>
      </c>
      <c r="BM29" s="41">
        <v>0</v>
      </c>
      <c r="BN29" s="40">
        <v>0</v>
      </c>
      <c r="BO29" s="41">
        <v>0</v>
      </c>
      <c r="BP29" s="43">
        <f t="shared" si="5"/>
        <v>0</v>
      </c>
      <c r="BQ29" s="13"/>
      <c r="BR29" s="13"/>
      <c r="BS29" s="13"/>
      <c r="BT29" s="13"/>
      <c r="BU29" s="39" t="s">
        <v>86</v>
      </c>
      <c r="BV29" s="40">
        <v>0</v>
      </c>
      <c r="BW29" s="42">
        <v>0</v>
      </c>
      <c r="BX29" s="40">
        <v>0</v>
      </c>
      <c r="BY29" s="42">
        <v>0</v>
      </c>
      <c r="BZ29" s="43">
        <f t="shared" si="6"/>
        <v>0</v>
      </c>
      <c r="CA29" s="13"/>
      <c r="CB29" s="13"/>
      <c r="CC29" s="13"/>
      <c r="CD29" s="13"/>
      <c r="CE29" s="39" t="s">
        <v>86</v>
      </c>
      <c r="CF29" s="42">
        <v>0</v>
      </c>
      <c r="CG29" s="40">
        <v>0</v>
      </c>
      <c r="CH29" s="42">
        <v>0</v>
      </c>
      <c r="CI29" s="40">
        <v>0</v>
      </c>
      <c r="CJ29" s="42">
        <v>0</v>
      </c>
      <c r="CK29" s="43">
        <f t="shared" si="7"/>
        <v>0</v>
      </c>
      <c r="CL29" s="13"/>
      <c r="CM29" s="13"/>
      <c r="CN29" s="13"/>
      <c r="CO29" s="13"/>
      <c r="CP29" s="39" t="s">
        <v>86</v>
      </c>
      <c r="CQ29" s="42">
        <v>0</v>
      </c>
      <c r="CR29" s="40">
        <v>0</v>
      </c>
      <c r="CS29" s="42">
        <v>0</v>
      </c>
      <c r="CT29" s="40">
        <v>0</v>
      </c>
      <c r="CU29" s="42">
        <v>0</v>
      </c>
      <c r="CV29" s="40">
        <v>0</v>
      </c>
      <c r="CW29" s="42">
        <v>0</v>
      </c>
      <c r="CX29" s="43">
        <f t="shared" si="8"/>
        <v>0</v>
      </c>
      <c r="CY29" s="13"/>
      <c r="CZ29" s="13"/>
      <c r="DA29" s="13"/>
      <c r="DB29" s="13"/>
      <c r="DC29" s="46" t="s">
        <v>86</v>
      </c>
      <c r="DD29" s="47">
        <f t="shared" si="9"/>
        <v>0</v>
      </c>
    </row>
    <row r="30" spans="1:108" ht="18" customHeight="1" x14ac:dyDescent="0.3">
      <c r="A30" s="39" t="s">
        <v>87</v>
      </c>
      <c r="B30" s="48">
        <v>14932.508399999997</v>
      </c>
      <c r="C30" s="49">
        <v>29362.838400000001</v>
      </c>
      <c r="D30" s="48">
        <v>16876.153200000001</v>
      </c>
      <c r="E30" s="49">
        <v>22190.342400000001</v>
      </c>
      <c r="F30" s="48">
        <v>13206.988800000001</v>
      </c>
      <c r="G30" s="50">
        <v>16479.196799999998</v>
      </c>
      <c r="H30" s="51">
        <f t="shared" si="0"/>
        <v>113048.02799999999</v>
      </c>
      <c r="I30" s="13"/>
      <c r="J30" s="44"/>
      <c r="K30" s="13"/>
      <c r="L30" s="13"/>
      <c r="M30" s="39" t="s">
        <v>87</v>
      </c>
      <c r="N30" s="48">
        <v>1626.9588000000001</v>
      </c>
      <c r="O30" s="50">
        <v>27792.367371428576</v>
      </c>
      <c r="P30" s="48">
        <v>6110.4371999999994</v>
      </c>
      <c r="Q30" s="50">
        <v>9244.5012000000006</v>
      </c>
      <c r="R30" s="48">
        <v>31601.712000000003</v>
      </c>
      <c r="S30" s="50">
        <v>3007.92</v>
      </c>
      <c r="T30" s="51">
        <f t="shared" si="1"/>
        <v>79383.896571428573</v>
      </c>
      <c r="U30" s="13"/>
      <c r="V30" s="13"/>
      <c r="W30" s="13"/>
      <c r="X30" s="13"/>
      <c r="Y30" s="39" t="s">
        <v>87</v>
      </c>
      <c r="Z30" s="48">
        <v>21382.050857142858</v>
      </c>
      <c r="AA30" s="50">
        <v>149.02285714285713</v>
      </c>
      <c r="AB30" s="48">
        <v>335.30142857142857</v>
      </c>
      <c r="AC30" s="50">
        <v>119.21828571428571</v>
      </c>
      <c r="AD30" s="51">
        <f t="shared" si="2"/>
        <v>21985.593428571428</v>
      </c>
      <c r="AE30" s="13"/>
      <c r="AF30" s="52"/>
      <c r="AG30" s="13"/>
      <c r="AH30" s="13"/>
      <c r="AI30" s="39" t="s">
        <v>87</v>
      </c>
      <c r="AJ30" s="48">
        <v>5154.8159999999998</v>
      </c>
      <c r="AK30" s="50">
        <v>6610.9103999999998</v>
      </c>
      <c r="AL30" s="48">
        <v>3098.5824000000002</v>
      </c>
      <c r="AM30" s="50">
        <v>7913.9101714285725</v>
      </c>
      <c r="AN30" s="48">
        <v>16609.544571428571</v>
      </c>
      <c r="AO30" s="50">
        <v>6846.24</v>
      </c>
      <c r="AP30" s="51">
        <f t="shared" si="3"/>
        <v>46234.003542857135</v>
      </c>
      <c r="AQ30" s="13"/>
      <c r="AR30" s="13"/>
      <c r="AS30" s="13"/>
      <c r="AT30" s="13"/>
      <c r="AU30" s="39" t="s">
        <v>87</v>
      </c>
      <c r="AV30" s="48">
        <v>6078.9119999999994</v>
      </c>
      <c r="AW30" s="50">
        <v>5603.9423999999999</v>
      </c>
      <c r="AX30" s="48">
        <v>155954.28403571431</v>
      </c>
      <c r="AY30" s="50">
        <v>3121.248</v>
      </c>
      <c r="AZ30" s="48">
        <v>4442.7359999999999</v>
      </c>
      <c r="BA30" s="50">
        <v>9414.84</v>
      </c>
      <c r="BB30" s="48">
        <v>10710.528</v>
      </c>
      <c r="BC30" s="50">
        <v>4019.8127999999997</v>
      </c>
      <c r="BD30" s="51">
        <f t="shared" si="4"/>
        <v>199346.30323571432</v>
      </c>
      <c r="BE30" s="52"/>
      <c r="BF30" s="52"/>
      <c r="BG30" s="13"/>
      <c r="BH30" s="52"/>
      <c r="BI30" s="39" t="s">
        <v>87</v>
      </c>
      <c r="BJ30" s="48">
        <v>1741.9416000000001</v>
      </c>
      <c r="BK30" s="49">
        <v>9003.7248</v>
      </c>
      <c r="BL30" s="48">
        <v>3115.3332</v>
      </c>
      <c r="BM30" s="49">
        <v>8807.5498285714293</v>
      </c>
      <c r="BN30" s="48">
        <v>2424.1440000000002</v>
      </c>
      <c r="BO30" s="49">
        <v>8474.3079428571436</v>
      </c>
      <c r="BP30" s="51">
        <f t="shared" si="5"/>
        <v>33567.001371428574</v>
      </c>
      <c r="BQ30" s="13"/>
      <c r="BR30" s="13"/>
      <c r="BS30" s="13"/>
      <c r="BT30" s="13"/>
      <c r="BU30" s="39" t="s">
        <v>87</v>
      </c>
      <c r="BV30" s="48">
        <v>3584.3759999999997</v>
      </c>
      <c r="BW30" s="50">
        <v>15789.615142857143</v>
      </c>
      <c r="BX30" s="48">
        <v>2252.904</v>
      </c>
      <c r="BY30" s="50">
        <v>3499.0079999999998</v>
      </c>
      <c r="BZ30" s="51">
        <f t="shared" si="6"/>
        <v>25125.90314285714</v>
      </c>
      <c r="CA30" s="13"/>
      <c r="CB30" s="13"/>
      <c r="CC30" s="13"/>
      <c r="CD30" s="13"/>
      <c r="CE30" s="39" t="s">
        <v>87</v>
      </c>
      <c r="CF30" s="50">
        <v>6469.152</v>
      </c>
      <c r="CG30" s="48">
        <v>6494.4143999999997</v>
      </c>
      <c r="CH30" s="50">
        <v>6947.4912000000004</v>
      </c>
      <c r="CI30" s="48">
        <v>18515.4624</v>
      </c>
      <c r="CJ30" s="50">
        <v>4792.5695999999998</v>
      </c>
      <c r="CK30" s="51">
        <f t="shared" si="7"/>
        <v>43219.089600000007</v>
      </c>
      <c r="CL30" s="13"/>
      <c r="CM30" s="13"/>
      <c r="CN30" s="13"/>
      <c r="CO30" s="13"/>
      <c r="CP30" s="39" t="s">
        <v>87</v>
      </c>
      <c r="CQ30" s="50">
        <v>2840.5547999999999</v>
      </c>
      <c r="CR30" s="48">
        <v>28358.718000000001</v>
      </c>
      <c r="CS30" s="50">
        <v>8574.39</v>
      </c>
      <c r="CT30" s="48">
        <v>12399.414000000001</v>
      </c>
      <c r="CU30" s="50">
        <v>8904.7037142857134</v>
      </c>
      <c r="CV30" s="48">
        <v>18701.77457142857</v>
      </c>
      <c r="CW30" s="50">
        <v>7765.3439999999991</v>
      </c>
      <c r="CX30" s="51">
        <f t="shared" si="8"/>
        <v>87544.899085714278</v>
      </c>
      <c r="CY30" s="13"/>
      <c r="CZ30" s="13"/>
      <c r="DA30" s="13"/>
      <c r="DB30" s="13"/>
      <c r="DC30" s="46" t="s">
        <v>87</v>
      </c>
      <c r="DD30" s="47">
        <f t="shared" si="9"/>
        <v>649454.71797857154</v>
      </c>
    </row>
    <row r="31" spans="1:108" ht="18" customHeight="1" x14ac:dyDescent="0.3">
      <c r="A31" s="39" t="s">
        <v>88</v>
      </c>
      <c r="B31" s="40">
        <v>358.61806000000001</v>
      </c>
      <c r="C31" s="41">
        <v>993.76715999999999</v>
      </c>
      <c r="D31" s="40">
        <v>464.40938</v>
      </c>
      <c r="E31" s="41">
        <v>481.19216</v>
      </c>
      <c r="F31" s="40">
        <v>287.69517000000002</v>
      </c>
      <c r="G31" s="42">
        <v>697.79142000000002</v>
      </c>
      <c r="H31" s="43">
        <f t="shared" si="0"/>
        <v>3283.4733500000002</v>
      </c>
      <c r="I31" s="13"/>
      <c r="J31" s="44"/>
      <c r="K31" s="13"/>
      <c r="L31" s="13"/>
      <c r="M31" s="39" t="s">
        <v>88</v>
      </c>
      <c r="N31" s="40">
        <v>62.179169999999999</v>
      </c>
      <c r="O31" s="42">
        <v>1090.4386199999999</v>
      </c>
      <c r="P31" s="40">
        <v>239.86747999999997</v>
      </c>
      <c r="Q31" s="42">
        <v>351.96083000000004</v>
      </c>
      <c r="R31" s="40">
        <v>699.48705000000007</v>
      </c>
      <c r="S31" s="42">
        <v>70.698250000000002</v>
      </c>
      <c r="T31" s="43">
        <f t="shared" si="1"/>
        <v>2514.6313999999998</v>
      </c>
      <c r="U31" s="13"/>
      <c r="V31" s="13"/>
      <c r="W31" s="13"/>
      <c r="X31" s="13"/>
      <c r="Y31" s="39" t="s">
        <v>88</v>
      </c>
      <c r="Z31" s="40">
        <v>2142.0388685714283</v>
      </c>
      <c r="AA31" s="42">
        <v>32.076000000000001</v>
      </c>
      <c r="AB31" s="40">
        <v>72.170999999999992</v>
      </c>
      <c r="AC31" s="42">
        <v>25.660799999999998</v>
      </c>
      <c r="AD31" s="43">
        <f t="shared" si="2"/>
        <v>2271.9466685714283</v>
      </c>
      <c r="AE31" s="13"/>
      <c r="AF31" s="45"/>
      <c r="AG31" s="13"/>
      <c r="AH31" s="13"/>
      <c r="AI31" s="39" t="s">
        <v>88</v>
      </c>
      <c r="AJ31" s="40">
        <v>97.28</v>
      </c>
      <c r="AK31" s="42">
        <v>293.07886000000002</v>
      </c>
      <c r="AL31" s="40">
        <v>79.097409999999996</v>
      </c>
      <c r="AM31" s="42">
        <v>425.52434000000005</v>
      </c>
      <c r="AN31" s="40">
        <v>559.94075000000009</v>
      </c>
      <c r="AO31" s="42">
        <v>129.19999999999999</v>
      </c>
      <c r="AP31" s="43">
        <f t="shared" si="3"/>
        <v>1584.1213600000003</v>
      </c>
      <c r="AQ31" s="13"/>
      <c r="AR31" s="13"/>
      <c r="AS31" s="13"/>
      <c r="AT31" s="13"/>
      <c r="AU31" s="39" t="s">
        <v>88</v>
      </c>
      <c r="AV31" s="40">
        <v>162.09404999999998</v>
      </c>
      <c r="AW31" s="42">
        <v>251.78166000000004</v>
      </c>
      <c r="AX31" s="40">
        <v>7774.4459242857156</v>
      </c>
      <c r="AY31" s="42">
        <v>81.197200000000009</v>
      </c>
      <c r="AZ31" s="40">
        <v>114.49615</v>
      </c>
      <c r="BA31" s="42">
        <v>344.87900000000002</v>
      </c>
      <c r="BB31" s="40">
        <v>294.08845000000002</v>
      </c>
      <c r="BC31" s="42">
        <v>97.597269999999995</v>
      </c>
      <c r="BD31" s="43">
        <f t="shared" si="4"/>
        <v>9120.5797042857175</v>
      </c>
      <c r="BE31" s="45"/>
      <c r="BF31" s="45"/>
      <c r="BG31" s="13"/>
      <c r="BH31" s="45"/>
      <c r="BI31" s="39" t="s">
        <v>88</v>
      </c>
      <c r="BJ31" s="40">
        <v>102.34669</v>
      </c>
      <c r="BK31" s="41">
        <v>225.09307000000001</v>
      </c>
      <c r="BL31" s="40">
        <v>200.06538</v>
      </c>
      <c r="BM31" s="41">
        <v>471.42406</v>
      </c>
      <c r="BN31" s="40">
        <v>81.975450000000009</v>
      </c>
      <c r="BO31" s="41">
        <v>323.43922000000003</v>
      </c>
      <c r="BP31" s="43">
        <f t="shared" si="5"/>
        <v>1404.3438699999999</v>
      </c>
      <c r="BQ31" s="13"/>
      <c r="BR31" s="13"/>
      <c r="BS31" s="13"/>
      <c r="BT31" s="13"/>
      <c r="BU31" s="39" t="s">
        <v>88</v>
      </c>
      <c r="BV31" s="40">
        <v>89.937200000000004</v>
      </c>
      <c r="BW31" s="42">
        <v>776.32373857142863</v>
      </c>
      <c r="BX31" s="40">
        <v>67.596850000000003</v>
      </c>
      <c r="BY31" s="42">
        <v>116.19370000000001</v>
      </c>
      <c r="BZ31" s="43">
        <f t="shared" si="6"/>
        <v>1050.0514885714285</v>
      </c>
      <c r="CA31" s="13"/>
      <c r="CB31" s="13"/>
      <c r="CC31" s="13"/>
      <c r="CD31" s="13"/>
      <c r="CE31" s="39" t="s">
        <v>88</v>
      </c>
      <c r="CF31" s="42">
        <v>183.39230000000001</v>
      </c>
      <c r="CG31" s="40">
        <v>196.13076000000001</v>
      </c>
      <c r="CH31" s="42">
        <v>206.91048000000004</v>
      </c>
      <c r="CI31" s="40">
        <v>737.89121000000011</v>
      </c>
      <c r="CJ31" s="42">
        <v>117.19664</v>
      </c>
      <c r="CK31" s="43">
        <f t="shared" si="7"/>
        <v>1441.5213900000003</v>
      </c>
      <c r="CL31" s="13"/>
      <c r="CM31" s="13"/>
      <c r="CN31" s="13"/>
      <c r="CO31" s="13"/>
      <c r="CP31" s="39" t="s">
        <v>88</v>
      </c>
      <c r="CQ31" s="42">
        <v>92.522819999999996</v>
      </c>
      <c r="CR31" s="40">
        <v>760.53094999999996</v>
      </c>
      <c r="CS31" s="42">
        <v>215.22100000000003</v>
      </c>
      <c r="CT31" s="40">
        <v>440.73495000000003</v>
      </c>
      <c r="CU31" s="42">
        <v>260.91980000000001</v>
      </c>
      <c r="CV31" s="40">
        <v>545.09730000000002</v>
      </c>
      <c r="CW31" s="42">
        <v>199.49335000000002</v>
      </c>
      <c r="CX31" s="43">
        <f t="shared" si="8"/>
        <v>2514.5201700000002</v>
      </c>
      <c r="CY31" s="13"/>
      <c r="CZ31" s="13"/>
      <c r="DA31" s="13"/>
      <c r="DB31" s="13"/>
      <c r="DC31" s="46" t="s">
        <v>88</v>
      </c>
      <c r="DD31" s="47">
        <f t="shared" si="9"/>
        <v>25185.189401428579</v>
      </c>
    </row>
    <row r="32" spans="1:108" ht="18" customHeight="1" x14ac:dyDescent="0.3">
      <c r="A32" s="39" t="s">
        <v>89</v>
      </c>
      <c r="B32" s="40">
        <v>8.8426239999999989</v>
      </c>
      <c r="C32" s="41">
        <v>45.583104000000006</v>
      </c>
      <c r="D32" s="40">
        <v>16.564352</v>
      </c>
      <c r="E32" s="41">
        <v>6.9744640000000002</v>
      </c>
      <c r="F32" s="40">
        <v>4.2967680000000001</v>
      </c>
      <c r="G32" s="42">
        <v>43.216768000000002</v>
      </c>
      <c r="H32" s="43">
        <f t="shared" si="0"/>
        <v>125.47808000000001</v>
      </c>
      <c r="I32" s="13"/>
      <c r="J32" s="44"/>
      <c r="K32" s="13"/>
      <c r="L32" s="13"/>
      <c r="M32" s="39" t="s">
        <v>89</v>
      </c>
      <c r="N32" s="40">
        <v>4.2967680000000001</v>
      </c>
      <c r="O32" s="42">
        <v>60.652928000000003</v>
      </c>
      <c r="P32" s="40">
        <v>14.696192</v>
      </c>
      <c r="Q32" s="42">
        <v>20.612031999999999</v>
      </c>
      <c r="R32" s="40">
        <v>11.52032</v>
      </c>
      <c r="S32" s="42">
        <v>1.5568</v>
      </c>
      <c r="T32" s="43">
        <f t="shared" si="1"/>
        <v>113.33503999999999</v>
      </c>
      <c r="U32" s="13"/>
      <c r="V32" s="13"/>
      <c r="W32" s="13"/>
      <c r="X32" s="13"/>
      <c r="Y32" s="39" t="s">
        <v>89</v>
      </c>
      <c r="Z32" s="40">
        <v>38.425200000000004</v>
      </c>
      <c r="AA32" s="42">
        <v>0</v>
      </c>
      <c r="AB32" s="40">
        <v>0</v>
      </c>
      <c r="AC32" s="42">
        <v>0</v>
      </c>
      <c r="AD32" s="43">
        <f t="shared" si="2"/>
        <v>38.425200000000004</v>
      </c>
      <c r="AE32" s="13"/>
      <c r="AF32" s="45"/>
      <c r="AG32" s="13"/>
      <c r="AH32" s="13"/>
      <c r="AI32" s="39" t="s">
        <v>89</v>
      </c>
      <c r="AJ32" s="40">
        <v>0</v>
      </c>
      <c r="AK32" s="42">
        <v>18.806144</v>
      </c>
      <c r="AL32" s="40">
        <v>2.3040639999999999</v>
      </c>
      <c r="AM32" s="42">
        <v>21.047936</v>
      </c>
      <c r="AN32" s="40">
        <v>24.597439999999999</v>
      </c>
      <c r="AO32" s="42">
        <v>0</v>
      </c>
      <c r="AP32" s="43">
        <f t="shared" si="3"/>
        <v>66.755583999999999</v>
      </c>
      <c r="AQ32" s="13"/>
      <c r="AR32" s="13"/>
      <c r="AS32" s="13"/>
      <c r="AT32" s="13"/>
      <c r="AU32" s="39" t="s">
        <v>89</v>
      </c>
      <c r="AV32" s="40">
        <v>5.29312</v>
      </c>
      <c r="AW32" s="42">
        <v>16.315263999999999</v>
      </c>
      <c r="AX32" s="40">
        <v>500.97824000000003</v>
      </c>
      <c r="AY32" s="42">
        <v>2.4908800000000002</v>
      </c>
      <c r="AZ32" s="40">
        <v>3.42496</v>
      </c>
      <c r="BA32" s="42">
        <v>18.681600000000003</v>
      </c>
      <c r="BB32" s="40">
        <v>10.27488</v>
      </c>
      <c r="BC32" s="42">
        <v>2.4286080000000001</v>
      </c>
      <c r="BD32" s="43">
        <f t="shared" si="4"/>
        <v>559.88755200000014</v>
      </c>
      <c r="BE32" s="45"/>
      <c r="BF32" s="45"/>
      <c r="BG32" s="13"/>
      <c r="BH32" s="45"/>
      <c r="BI32" s="39" t="s">
        <v>89</v>
      </c>
      <c r="BJ32" s="40">
        <v>8.2821759999999998</v>
      </c>
      <c r="BK32" s="41">
        <v>6.1649279999999997</v>
      </c>
      <c r="BL32" s="40">
        <v>16.564352</v>
      </c>
      <c r="BM32" s="41">
        <v>27.524224</v>
      </c>
      <c r="BN32" s="40">
        <v>4.0476799999999997</v>
      </c>
      <c r="BO32" s="41">
        <v>15.817087999999998</v>
      </c>
      <c r="BP32" s="43">
        <f t="shared" si="5"/>
        <v>78.400447999999997</v>
      </c>
      <c r="BQ32" s="13"/>
      <c r="BR32" s="13"/>
      <c r="BS32" s="13"/>
      <c r="BT32" s="13"/>
      <c r="BU32" s="39" t="s">
        <v>89</v>
      </c>
      <c r="BV32" s="40">
        <v>2.4908800000000002</v>
      </c>
      <c r="BW32" s="42">
        <v>44.778559999999999</v>
      </c>
      <c r="BX32" s="40">
        <v>2.8022399999999998</v>
      </c>
      <c r="BY32" s="42">
        <v>5.6044799999999997</v>
      </c>
      <c r="BZ32" s="43">
        <f t="shared" si="6"/>
        <v>55.676159999999996</v>
      </c>
      <c r="CA32" s="13"/>
      <c r="CB32" s="13"/>
      <c r="CC32" s="13"/>
      <c r="CD32" s="13"/>
      <c r="CE32" s="39" t="s">
        <v>89</v>
      </c>
      <c r="CF32" s="42">
        <v>6.84992</v>
      </c>
      <c r="CG32" s="40">
        <v>8.2199039999999997</v>
      </c>
      <c r="CH32" s="42">
        <v>8.4689920000000001</v>
      </c>
      <c r="CI32" s="40">
        <v>43.403583999999995</v>
      </c>
      <c r="CJ32" s="42">
        <v>2.9890560000000002</v>
      </c>
      <c r="CK32" s="43">
        <f t="shared" si="7"/>
        <v>69.931455999999997</v>
      </c>
      <c r="CL32" s="13"/>
      <c r="CM32" s="13"/>
      <c r="CN32" s="13"/>
      <c r="CO32" s="13"/>
      <c r="CP32" s="39" t="s">
        <v>89</v>
      </c>
      <c r="CQ32" s="42">
        <v>4.6081279999999998</v>
      </c>
      <c r="CR32" s="40">
        <v>20.86112</v>
      </c>
      <c r="CS32" s="42">
        <v>6.2271999999999998</v>
      </c>
      <c r="CT32" s="40">
        <v>20.86112</v>
      </c>
      <c r="CU32" s="42">
        <v>4.9817600000000004</v>
      </c>
      <c r="CV32" s="40">
        <v>18.058880000000002</v>
      </c>
      <c r="CW32" s="42">
        <v>5.9158400000000002</v>
      </c>
      <c r="CX32" s="43">
        <f t="shared" si="8"/>
        <v>81.514048000000003</v>
      </c>
      <c r="CY32" s="13"/>
      <c r="CZ32" s="13"/>
      <c r="DA32" s="13"/>
      <c r="DB32" s="13"/>
      <c r="DC32" s="46" t="s">
        <v>89</v>
      </c>
      <c r="DD32" s="47">
        <f t="shared" si="9"/>
        <v>1189.4035680000002</v>
      </c>
    </row>
    <row r="33" spans="1:108" ht="18" customHeight="1" x14ac:dyDescent="0.3">
      <c r="A33" s="39" t="s">
        <v>90</v>
      </c>
      <c r="B33" s="40">
        <v>1104.6960000000001</v>
      </c>
      <c r="C33" s="41">
        <v>1813.68</v>
      </c>
      <c r="D33" s="40">
        <v>1187.136</v>
      </c>
      <c r="E33" s="41">
        <v>1747.7280000000001</v>
      </c>
      <c r="F33" s="40">
        <v>1038.7439999999999</v>
      </c>
      <c r="G33" s="42">
        <v>920.03039999999999</v>
      </c>
      <c r="H33" s="43">
        <f t="shared" si="0"/>
        <v>7812.0144</v>
      </c>
      <c r="I33" s="13"/>
      <c r="J33" s="44"/>
      <c r="K33" s="13"/>
      <c r="L33" s="13"/>
      <c r="M33" s="39" t="s">
        <v>90</v>
      </c>
      <c r="N33" s="40">
        <v>0</v>
      </c>
      <c r="O33" s="42">
        <v>1071.72</v>
      </c>
      <c r="P33" s="40">
        <v>263.80799999999999</v>
      </c>
      <c r="Q33" s="42">
        <v>461.66399999999999</v>
      </c>
      <c r="R33" s="40">
        <v>2473.2000000000003</v>
      </c>
      <c r="S33" s="42">
        <v>230.83199999999999</v>
      </c>
      <c r="T33" s="43">
        <f t="shared" si="1"/>
        <v>4501.2240000000002</v>
      </c>
      <c r="U33" s="13"/>
      <c r="V33" s="13"/>
      <c r="W33" s="13"/>
      <c r="X33" s="13"/>
      <c r="Y33" s="39" t="s">
        <v>90</v>
      </c>
      <c r="Z33" s="40">
        <v>0</v>
      </c>
      <c r="AA33" s="42">
        <v>0</v>
      </c>
      <c r="AB33" s="40">
        <v>0</v>
      </c>
      <c r="AC33" s="42">
        <v>0</v>
      </c>
      <c r="AD33" s="43">
        <f t="shared" si="2"/>
        <v>0</v>
      </c>
      <c r="AE33" s="13"/>
      <c r="AF33" s="45"/>
      <c r="AG33" s="13"/>
      <c r="AH33" s="13"/>
      <c r="AI33" s="39" t="s">
        <v>90</v>
      </c>
      <c r="AJ33" s="40">
        <v>422.09280000000001</v>
      </c>
      <c r="AK33" s="42">
        <v>354.49200000000002</v>
      </c>
      <c r="AL33" s="40">
        <v>230.83199999999999</v>
      </c>
      <c r="AM33" s="42">
        <v>402.30720000000002</v>
      </c>
      <c r="AN33" s="40">
        <v>1104.6960000000001</v>
      </c>
      <c r="AO33" s="42">
        <v>560.59199999999998</v>
      </c>
      <c r="AP33" s="43">
        <f t="shared" si="3"/>
        <v>3075.0120000000002</v>
      </c>
      <c r="AQ33" s="13"/>
      <c r="AR33" s="13"/>
      <c r="AS33" s="13"/>
      <c r="AT33" s="13"/>
      <c r="AU33" s="39" t="s">
        <v>90</v>
      </c>
      <c r="AV33" s="40">
        <v>445.17599999999999</v>
      </c>
      <c r="AW33" s="42">
        <v>296.78399999999999</v>
      </c>
      <c r="AX33" s="40">
        <v>7289.3447999999999</v>
      </c>
      <c r="AY33" s="42">
        <v>230.83199999999999</v>
      </c>
      <c r="AZ33" s="40">
        <v>329.76</v>
      </c>
      <c r="BA33" s="42">
        <v>585.32400000000007</v>
      </c>
      <c r="BB33" s="40">
        <v>774.93600000000004</v>
      </c>
      <c r="BC33" s="42">
        <v>305.02800000000002</v>
      </c>
      <c r="BD33" s="43">
        <f t="shared" si="4"/>
        <v>10257.184800000001</v>
      </c>
      <c r="BE33" s="45"/>
      <c r="BF33" s="45"/>
      <c r="BG33" s="13"/>
      <c r="BH33" s="45"/>
      <c r="BI33" s="39" t="s">
        <v>90</v>
      </c>
      <c r="BJ33" s="40">
        <v>0</v>
      </c>
      <c r="BK33" s="41">
        <v>676.00800000000004</v>
      </c>
      <c r="BL33" s="40">
        <v>0</v>
      </c>
      <c r="BM33" s="41">
        <v>329.76</v>
      </c>
      <c r="BN33" s="40">
        <v>158.28480000000002</v>
      </c>
      <c r="BO33" s="41">
        <v>527.61599999999999</v>
      </c>
      <c r="BP33" s="43">
        <f t="shared" si="5"/>
        <v>1691.6687999999999</v>
      </c>
      <c r="BQ33" s="13"/>
      <c r="BR33" s="13"/>
      <c r="BS33" s="13"/>
      <c r="BT33" s="13"/>
      <c r="BU33" s="39" t="s">
        <v>90</v>
      </c>
      <c r="BV33" s="40">
        <v>268.75440000000003</v>
      </c>
      <c r="BW33" s="42">
        <v>791.42399999999998</v>
      </c>
      <c r="BX33" s="40">
        <v>156.636</v>
      </c>
      <c r="BY33" s="42">
        <v>230.83199999999999</v>
      </c>
      <c r="BZ33" s="43">
        <f t="shared" si="6"/>
        <v>1447.6464000000001</v>
      </c>
      <c r="CA33" s="13"/>
      <c r="CB33" s="13"/>
      <c r="CC33" s="13"/>
      <c r="CD33" s="13"/>
      <c r="CE33" s="39" t="s">
        <v>90</v>
      </c>
      <c r="CF33" s="42">
        <v>461.66399999999999</v>
      </c>
      <c r="CG33" s="40">
        <v>450.12240000000003</v>
      </c>
      <c r="CH33" s="42">
        <v>484.74720000000002</v>
      </c>
      <c r="CI33" s="40">
        <v>1084.9104</v>
      </c>
      <c r="CJ33" s="42">
        <v>362.73599999999999</v>
      </c>
      <c r="CK33" s="43">
        <f t="shared" si="7"/>
        <v>2844.18</v>
      </c>
      <c r="CL33" s="13"/>
      <c r="CM33" s="13"/>
      <c r="CN33" s="13"/>
      <c r="CO33" s="13"/>
      <c r="CP33" s="39" t="s">
        <v>90</v>
      </c>
      <c r="CQ33" s="42">
        <v>156.636</v>
      </c>
      <c r="CR33" s="40">
        <v>2067.5952000000002</v>
      </c>
      <c r="CS33" s="42">
        <v>610.05600000000004</v>
      </c>
      <c r="CT33" s="40">
        <v>519.37199999999996</v>
      </c>
      <c r="CU33" s="42">
        <v>659.52</v>
      </c>
      <c r="CV33" s="40">
        <v>1121.184</v>
      </c>
      <c r="CW33" s="42">
        <v>577.08000000000004</v>
      </c>
      <c r="CX33" s="43">
        <f t="shared" si="8"/>
        <v>5711.4431999999997</v>
      </c>
      <c r="CY33" s="13"/>
      <c r="CZ33" s="13"/>
      <c r="DA33" s="13"/>
      <c r="DB33" s="13"/>
      <c r="DC33" s="46" t="s">
        <v>90</v>
      </c>
      <c r="DD33" s="47">
        <f t="shared" si="9"/>
        <v>37340.373599999999</v>
      </c>
    </row>
    <row r="34" spans="1:108" ht="18" customHeight="1" x14ac:dyDescent="0.3">
      <c r="A34" s="39" t="s">
        <v>91</v>
      </c>
      <c r="B34" s="40">
        <v>642.58965999999998</v>
      </c>
      <c r="C34" s="41">
        <v>2422.6948080000002</v>
      </c>
      <c r="D34" s="40">
        <v>996.35618000000011</v>
      </c>
      <c r="E34" s="41">
        <v>705.16976</v>
      </c>
      <c r="F34" s="40">
        <v>425.68137000000002</v>
      </c>
      <c r="G34" s="42">
        <v>2085.6526199999998</v>
      </c>
      <c r="H34" s="43">
        <f t="shared" si="0"/>
        <v>7278.1443980000004</v>
      </c>
      <c r="I34" s="13"/>
      <c r="J34" s="44"/>
      <c r="K34" s="13"/>
      <c r="L34" s="13"/>
      <c r="M34" s="39" t="s">
        <v>91</v>
      </c>
      <c r="N34" s="40">
        <v>200.16537</v>
      </c>
      <c r="O34" s="42">
        <v>2980.8654702857148</v>
      </c>
      <c r="P34" s="40">
        <v>711.82028000000014</v>
      </c>
      <c r="Q34" s="42">
        <v>1013.8946300000001</v>
      </c>
      <c r="R34" s="40">
        <v>1069.4500499999999</v>
      </c>
      <c r="S34" s="42">
        <v>120.69325000000001</v>
      </c>
      <c r="T34" s="43">
        <f t="shared" si="1"/>
        <v>6096.8890502857157</v>
      </c>
      <c r="U34" s="13"/>
      <c r="V34" s="13"/>
      <c r="W34" s="13"/>
      <c r="X34" s="13"/>
      <c r="Y34" s="39" t="s">
        <v>91</v>
      </c>
      <c r="Z34" s="40">
        <v>2137.5757128857144</v>
      </c>
      <c r="AA34" s="42">
        <v>7.1288914285714284</v>
      </c>
      <c r="AB34" s="40">
        <v>16.040005714285716</v>
      </c>
      <c r="AC34" s="42">
        <v>5.7031131428571431</v>
      </c>
      <c r="AD34" s="43">
        <f t="shared" si="2"/>
        <v>2166.4477231714286</v>
      </c>
      <c r="AE34" s="13"/>
      <c r="AF34" s="45"/>
      <c r="AG34" s="13"/>
      <c r="AH34" s="13"/>
      <c r="AI34" s="39" t="s">
        <v>91</v>
      </c>
      <c r="AJ34" s="40">
        <v>97.28</v>
      </c>
      <c r="AK34" s="42">
        <v>897.01846</v>
      </c>
      <c r="AL34" s="40">
        <v>153.09001000000001</v>
      </c>
      <c r="AM34" s="42">
        <v>1026.6154142857142</v>
      </c>
      <c r="AN34" s="40">
        <v>1327.4093522857142</v>
      </c>
      <c r="AO34" s="42">
        <v>129.19999999999999</v>
      </c>
      <c r="AP34" s="43">
        <f t="shared" si="3"/>
        <v>3630.6132365714279</v>
      </c>
      <c r="AQ34" s="13"/>
      <c r="AR34" s="13"/>
      <c r="AS34" s="13"/>
      <c r="AT34" s="13"/>
      <c r="AU34" s="39" t="s">
        <v>91</v>
      </c>
      <c r="AV34" s="40">
        <v>332.07704999999999</v>
      </c>
      <c r="AW34" s="42">
        <v>775.72926000000007</v>
      </c>
      <c r="AX34" s="40">
        <v>23670.380337514289</v>
      </c>
      <c r="AY34" s="42">
        <v>161.18920000000003</v>
      </c>
      <c r="AZ34" s="40">
        <v>224.48515</v>
      </c>
      <c r="BA34" s="42">
        <v>944.81900000000007</v>
      </c>
      <c r="BB34" s="40">
        <v>624.05545000000006</v>
      </c>
      <c r="BC34" s="42">
        <v>175.58947000000001</v>
      </c>
      <c r="BD34" s="43">
        <f t="shared" si="4"/>
        <v>26908.324917514288</v>
      </c>
      <c r="BE34" s="45"/>
      <c r="BF34" s="45"/>
      <c r="BG34" s="13"/>
      <c r="BH34" s="45"/>
      <c r="BI34" s="39" t="s">
        <v>91</v>
      </c>
      <c r="BJ34" s="40">
        <v>368.32009000000005</v>
      </c>
      <c r="BK34" s="41">
        <v>423.07327000000004</v>
      </c>
      <c r="BL34" s="40">
        <v>732.01218000000017</v>
      </c>
      <c r="BM34" s="41">
        <v>1299.2046657142857</v>
      </c>
      <c r="BN34" s="40">
        <v>211.96244999999999</v>
      </c>
      <c r="BO34" s="41">
        <v>812.67808857142859</v>
      </c>
      <c r="BP34" s="43">
        <f t="shared" si="5"/>
        <v>3847.250744285715</v>
      </c>
      <c r="BQ34" s="13"/>
      <c r="BR34" s="13"/>
      <c r="BS34" s="13"/>
      <c r="BT34" s="13"/>
      <c r="BU34" s="39" t="s">
        <v>91</v>
      </c>
      <c r="BV34" s="40">
        <v>169.92920000000001</v>
      </c>
      <c r="BW34" s="42">
        <v>2179.7896170285717</v>
      </c>
      <c r="BX34" s="40">
        <v>157.58785</v>
      </c>
      <c r="BY34" s="42">
        <v>296.17570000000001</v>
      </c>
      <c r="BZ34" s="43">
        <f t="shared" si="6"/>
        <v>2803.4823670285714</v>
      </c>
      <c r="CA34" s="13"/>
      <c r="CB34" s="13"/>
      <c r="CC34" s="13"/>
      <c r="CD34" s="13"/>
      <c r="CE34" s="39" t="s">
        <v>91</v>
      </c>
      <c r="CF34" s="42">
        <v>403.37030000000004</v>
      </c>
      <c r="CG34" s="40">
        <v>460.10436000000004</v>
      </c>
      <c r="CH34" s="42">
        <v>478.88328000000001</v>
      </c>
      <c r="CI34" s="40">
        <v>2131.7518100000002</v>
      </c>
      <c r="CJ34" s="42">
        <v>213.18704</v>
      </c>
      <c r="CK34" s="43">
        <f t="shared" si="7"/>
        <v>3687.2967900000003</v>
      </c>
      <c r="CL34" s="13"/>
      <c r="CM34" s="13"/>
      <c r="CN34" s="13"/>
      <c r="CO34" s="13"/>
      <c r="CP34" s="39" t="s">
        <v>91</v>
      </c>
      <c r="CQ34" s="42">
        <v>240.50802000000002</v>
      </c>
      <c r="CR34" s="40">
        <v>1395.537998</v>
      </c>
      <c r="CS34" s="42">
        <v>415.20100000000002</v>
      </c>
      <c r="CT34" s="40">
        <v>1075.741998</v>
      </c>
      <c r="CU34" s="42">
        <v>379.74107085714286</v>
      </c>
      <c r="CV34" s="40">
        <v>1085.1239262857143</v>
      </c>
      <c r="CW34" s="42">
        <v>389.47435000000002</v>
      </c>
      <c r="CX34" s="43">
        <f t="shared" si="8"/>
        <v>4981.3283631428576</v>
      </c>
      <c r="CY34" s="13"/>
      <c r="CZ34" s="13"/>
      <c r="DA34" s="13"/>
      <c r="DB34" s="13"/>
      <c r="DC34" s="46" t="s">
        <v>91</v>
      </c>
      <c r="DD34" s="47">
        <f t="shared" si="9"/>
        <v>61399.777590000012</v>
      </c>
    </row>
    <row r="35" spans="1:108" ht="18" customHeight="1" x14ac:dyDescent="0.3">
      <c r="A35" s="39" t="s">
        <v>92</v>
      </c>
      <c r="B35" s="40">
        <v>8.204191999999999</v>
      </c>
      <c r="C35" s="41">
        <v>54.246239999999986</v>
      </c>
      <c r="D35" s="40">
        <v>15.368415999999996</v>
      </c>
      <c r="E35" s="41">
        <v>6.4709119999999984</v>
      </c>
      <c r="F35" s="40">
        <v>3.9865439999999994</v>
      </c>
      <c r="G35" s="42">
        <v>40.096543999999994</v>
      </c>
      <c r="H35" s="43">
        <f t="shared" si="0"/>
        <v>128.37284799999998</v>
      </c>
      <c r="I35" s="13"/>
      <c r="J35" s="44"/>
      <c r="K35" s="13"/>
      <c r="L35" s="13"/>
      <c r="M35" s="39" t="s">
        <v>92</v>
      </c>
      <c r="N35" s="40">
        <v>3.9865439999999994</v>
      </c>
      <c r="O35" s="42">
        <v>75.912879999999987</v>
      </c>
      <c r="P35" s="40">
        <v>13.635135999999996</v>
      </c>
      <c r="Q35" s="42">
        <v>19.123855999999996</v>
      </c>
      <c r="R35" s="40">
        <v>10.688559999999999</v>
      </c>
      <c r="S35" s="42">
        <v>1.4443999999999997</v>
      </c>
      <c r="T35" s="43">
        <f t="shared" si="1"/>
        <v>124.79137599999996</v>
      </c>
      <c r="U35" s="13"/>
      <c r="V35" s="13"/>
      <c r="W35" s="13"/>
      <c r="X35" s="13"/>
      <c r="Y35" s="39" t="s">
        <v>92</v>
      </c>
      <c r="Z35" s="40">
        <v>378.90774714285715</v>
      </c>
      <c r="AA35" s="42">
        <v>8.5387199999999979</v>
      </c>
      <c r="AB35" s="40">
        <v>19.212119999999999</v>
      </c>
      <c r="AC35" s="42">
        <v>6.8309759999999988</v>
      </c>
      <c r="AD35" s="43">
        <f t="shared" si="2"/>
        <v>413.48956314285721</v>
      </c>
      <c r="AE35" s="13"/>
      <c r="AF35" s="45"/>
      <c r="AG35" s="13"/>
      <c r="AH35" s="13"/>
      <c r="AI35" s="39" t="s">
        <v>92</v>
      </c>
      <c r="AJ35" s="40">
        <v>0</v>
      </c>
      <c r="AK35" s="42">
        <v>17.448351999999996</v>
      </c>
      <c r="AL35" s="40">
        <v>2.1377119999999996</v>
      </c>
      <c r="AM35" s="42">
        <v>45.14444799999999</v>
      </c>
      <c r="AN35" s="40">
        <v>30.506367999999995</v>
      </c>
      <c r="AO35" s="42">
        <v>0</v>
      </c>
      <c r="AP35" s="43">
        <f t="shared" si="3"/>
        <v>95.236879999999985</v>
      </c>
      <c r="AQ35" s="13"/>
      <c r="AR35" s="13"/>
      <c r="AS35" s="13"/>
      <c r="AT35" s="13"/>
      <c r="AU35" s="39" t="s">
        <v>92</v>
      </c>
      <c r="AV35" s="40">
        <v>4.9109599999999993</v>
      </c>
      <c r="AW35" s="42">
        <v>15.137311999999998</v>
      </c>
      <c r="AX35" s="40">
        <v>594.40213942857133</v>
      </c>
      <c r="AY35" s="42">
        <v>2.3110399999999993</v>
      </c>
      <c r="AZ35" s="40">
        <v>3.1776799999999992</v>
      </c>
      <c r="BA35" s="42">
        <v>17.332799999999995</v>
      </c>
      <c r="BB35" s="40">
        <v>9.533039999999998</v>
      </c>
      <c r="BC35" s="42">
        <v>2.2532639999999997</v>
      </c>
      <c r="BD35" s="43">
        <f t="shared" si="4"/>
        <v>649.05823542857138</v>
      </c>
      <c r="BE35" s="45"/>
      <c r="BF35" s="45"/>
      <c r="BG35" s="13"/>
      <c r="BH35" s="45"/>
      <c r="BI35" s="39" t="s">
        <v>92</v>
      </c>
      <c r="BJ35" s="40">
        <v>7.6842079999999982</v>
      </c>
      <c r="BK35" s="41">
        <v>5.7198239999999991</v>
      </c>
      <c r="BL35" s="40">
        <v>15.368415999999996</v>
      </c>
      <c r="BM35" s="41">
        <v>44.74911199999999</v>
      </c>
      <c r="BN35" s="40">
        <v>3.7554399999999992</v>
      </c>
      <c r="BO35" s="41">
        <v>21.079143999999996</v>
      </c>
      <c r="BP35" s="43">
        <f t="shared" si="5"/>
        <v>98.356143999999972</v>
      </c>
      <c r="BQ35" s="13"/>
      <c r="BR35" s="13"/>
      <c r="BS35" s="13"/>
      <c r="BT35" s="13"/>
      <c r="BU35" s="39" t="s">
        <v>92</v>
      </c>
      <c r="BV35" s="40">
        <v>2.3110399999999993</v>
      </c>
      <c r="BW35" s="42">
        <v>60.688537142857136</v>
      </c>
      <c r="BX35" s="40">
        <v>2.5999199999999996</v>
      </c>
      <c r="BY35" s="42">
        <v>5.1998399999999991</v>
      </c>
      <c r="BZ35" s="43">
        <f t="shared" si="6"/>
        <v>70.799337142857127</v>
      </c>
      <c r="CA35" s="13"/>
      <c r="CB35" s="13"/>
      <c r="CC35" s="13"/>
      <c r="CD35" s="13"/>
      <c r="CE35" s="39" t="s">
        <v>92</v>
      </c>
      <c r="CF35" s="42">
        <v>6.3553599999999983</v>
      </c>
      <c r="CG35" s="40">
        <v>7.6264319999999985</v>
      </c>
      <c r="CH35" s="42">
        <v>7.8575359999999979</v>
      </c>
      <c r="CI35" s="40">
        <v>40.269871999999992</v>
      </c>
      <c r="CJ35" s="42">
        <v>2.7732479999999993</v>
      </c>
      <c r="CK35" s="43">
        <f t="shared" si="7"/>
        <v>64.882447999999982</v>
      </c>
      <c r="CL35" s="13"/>
      <c r="CM35" s="13"/>
      <c r="CN35" s="13"/>
      <c r="CO35" s="13"/>
      <c r="CP35" s="39" t="s">
        <v>92</v>
      </c>
      <c r="CQ35" s="42">
        <v>4.2754239999999992</v>
      </c>
      <c r="CR35" s="40">
        <v>31.309167999999993</v>
      </c>
      <c r="CS35" s="42">
        <v>5.7775999999999987</v>
      </c>
      <c r="CT35" s="40">
        <v>31.309167999999993</v>
      </c>
      <c r="CU35" s="42">
        <v>18.710967999999994</v>
      </c>
      <c r="CV35" s="40">
        <v>30.416991999999993</v>
      </c>
      <c r="CW35" s="42">
        <v>5.4887199999999989</v>
      </c>
      <c r="CX35" s="43">
        <f t="shared" si="8"/>
        <v>127.28803999999998</v>
      </c>
      <c r="CY35" s="13"/>
      <c r="CZ35" s="13"/>
      <c r="DA35" s="13"/>
      <c r="DB35" s="13"/>
      <c r="DC35" s="46" t="s">
        <v>92</v>
      </c>
      <c r="DD35" s="47">
        <f t="shared" si="9"/>
        <v>1772.2748717142854</v>
      </c>
    </row>
    <row r="36" spans="1:108" ht="18" customHeight="1" x14ac:dyDescent="0.3">
      <c r="A36" s="39" t="s">
        <v>93</v>
      </c>
      <c r="B36" s="40">
        <v>301.19000000000005</v>
      </c>
      <c r="C36" s="41">
        <v>507.98</v>
      </c>
      <c r="D36" s="40">
        <v>323.24</v>
      </c>
      <c r="E36" s="41">
        <v>467.46</v>
      </c>
      <c r="F36" s="40">
        <v>277.83</v>
      </c>
      <c r="G36" s="42">
        <v>246.078</v>
      </c>
      <c r="H36" s="43">
        <f t="shared" si="0"/>
        <v>2123.7780000000002</v>
      </c>
      <c r="I36" s="13"/>
      <c r="J36" s="44"/>
      <c r="K36" s="13"/>
      <c r="L36" s="13"/>
      <c r="M36" s="39" t="s">
        <v>93</v>
      </c>
      <c r="N36" s="40">
        <v>17.16</v>
      </c>
      <c r="O36" s="42">
        <v>395.33</v>
      </c>
      <c r="P36" s="40">
        <v>87.72</v>
      </c>
      <c r="Q36" s="42">
        <v>140.64000000000001</v>
      </c>
      <c r="R36" s="40">
        <v>661.5</v>
      </c>
      <c r="S36" s="42">
        <v>61.74</v>
      </c>
      <c r="T36" s="43">
        <f t="shared" si="1"/>
        <v>1364.09</v>
      </c>
      <c r="U36" s="13"/>
      <c r="V36" s="13"/>
      <c r="W36" s="13"/>
      <c r="X36" s="13"/>
      <c r="Y36" s="39" t="s">
        <v>93</v>
      </c>
      <c r="Z36" s="40">
        <v>0</v>
      </c>
      <c r="AA36" s="42">
        <v>0</v>
      </c>
      <c r="AB36" s="40">
        <v>0</v>
      </c>
      <c r="AC36" s="42">
        <v>0</v>
      </c>
      <c r="AD36" s="43">
        <f t="shared" si="2"/>
        <v>0</v>
      </c>
      <c r="AE36" s="13"/>
      <c r="AF36" s="45"/>
      <c r="AG36" s="13"/>
      <c r="AH36" s="13"/>
      <c r="AI36" s="39" t="s">
        <v>93</v>
      </c>
      <c r="AJ36" s="40">
        <v>112.896</v>
      </c>
      <c r="AK36" s="42">
        <v>94.814999999999998</v>
      </c>
      <c r="AL36" s="40">
        <v>61.74</v>
      </c>
      <c r="AM36" s="42">
        <v>107.604</v>
      </c>
      <c r="AN36" s="40">
        <v>295.47000000000003</v>
      </c>
      <c r="AO36" s="42">
        <v>149.94</v>
      </c>
      <c r="AP36" s="43">
        <f t="shared" si="3"/>
        <v>822.46500000000015</v>
      </c>
      <c r="AQ36" s="13"/>
      <c r="AR36" s="13"/>
      <c r="AS36" s="13"/>
      <c r="AT36" s="13"/>
      <c r="AU36" s="39" t="s">
        <v>93</v>
      </c>
      <c r="AV36" s="40">
        <v>119.07000000000001</v>
      </c>
      <c r="AW36" s="42">
        <v>79.38</v>
      </c>
      <c r="AX36" s="40">
        <v>1977.460875</v>
      </c>
      <c r="AY36" s="42">
        <v>61.74</v>
      </c>
      <c r="AZ36" s="40">
        <v>88.2</v>
      </c>
      <c r="BA36" s="42">
        <v>156.55500000000001</v>
      </c>
      <c r="BB36" s="40">
        <v>207.27</v>
      </c>
      <c r="BC36" s="42">
        <v>81.584999999999994</v>
      </c>
      <c r="BD36" s="43">
        <f t="shared" si="4"/>
        <v>2771.2608749999995</v>
      </c>
      <c r="BE36" s="45"/>
      <c r="BF36" s="45"/>
      <c r="BG36" s="13"/>
      <c r="BH36" s="45"/>
      <c r="BI36" s="39" t="s">
        <v>93</v>
      </c>
      <c r="BJ36" s="40">
        <v>11.44</v>
      </c>
      <c r="BK36" s="41">
        <v>180.81</v>
      </c>
      <c r="BL36" s="40">
        <v>17.16</v>
      </c>
      <c r="BM36" s="41">
        <v>105.36</v>
      </c>
      <c r="BN36" s="40">
        <v>42.335999999999999</v>
      </c>
      <c r="BO36" s="41">
        <v>141.12</v>
      </c>
      <c r="BP36" s="43">
        <f t="shared" si="5"/>
        <v>498.226</v>
      </c>
      <c r="BQ36" s="13"/>
      <c r="BR36" s="13"/>
      <c r="BS36" s="13"/>
      <c r="BT36" s="13"/>
      <c r="BU36" s="39" t="s">
        <v>93</v>
      </c>
      <c r="BV36" s="40">
        <v>71.882999999999996</v>
      </c>
      <c r="BW36" s="42">
        <v>211.68</v>
      </c>
      <c r="BX36" s="40">
        <v>41.895000000000003</v>
      </c>
      <c r="BY36" s="42">
        <v>61.74</v>
      </c>
      <c r="BZ36" s="43">
        <f t="shared" si="6"/>
        <v>387.19799999999998</v>
      </c>
      <c r="CA36" s="13"/>
      <c r="CB36" s="13"/>
      <c r="CC36" s="13"/>
      <c r="CD36" s="13"/>
      <c r="CE36" s="39" t="s">
        <v>93</v>
      </c>
      <c r="CF36" s="42">
        <v>123.48</v>
      </c>
      <c r="CG36" s="40">
        <v>120.393</v>
      </c>
      <c r="CH36" s="42">
        <v>129.654</v>
      </c>
      <c r="CI36" s="40">
        <v>290.178</v>
      </c>
      <c r="CJ36" s="42">
        <v>97.02</v>
      </c>
      <c r="CK36" s="43">
        <f t="shared" si="7"/>
        <v>760.72499999999991</v>
      </c>
      <c r="CL36" s="13"/>
      <c r="CM36" s="13"/>
      <c r="CN36" s="13"/>
      <c r="CO36" s="13"/>
      <c r="CP36" s="39" t="s">
        <v>93</v>
      </c>
      <c r="CQ36" s="42">
        <v>47.615000000000002</v>
      </c>
      <c r="CR36" s="40">
        <v>558.73400000000004</v>
      </c>
      <c r="CS36" s="42">
        <v>168.89</v>
      </c>
      <c r="CT36" s="40">
        <v>190.39499999999998</v>
      </c>
      <c r="CU36" s="42">
        <v>176.4</v>
      </c>
      <c r="CV36" s="40">
        <v>339.92</v>
      </c>
      <c r="CW36" s="42">
        <v>154.35</v>
      </c>
      <c r="CX36" s="43">
        <f t="shared" si="8"/>
        <v>1636.3040000000001</v>
      </c>
      <c r="CY36" s="13"/>
      <c r="CZ36" s="13"/>
      <c r="DA36" s="13"/>
      <c r="DB36" s="13"/>
      <c r="DC36" s="46" t="s">
        <v>93</v>
      </c>
      <c r="DD36" s="47">
        <f t="shared" si="9"/>
        <v>10364.046875</v>
      </c>
    </row>
    <row r="37" spans="1:108" ht="18" customHeight="1" x14ac:dyDescent="0.3">
      <c r="A37" s="39" t="s">
        <v>94</v>
      </c>
      <c r="B37" s="40">
        <v>6.5316876000000006</v>
      </c>
      <c r="C37" s="41">
        <v>33.6703896</v>
      </c>
      <c r="D37" s="40">
        <v>12.235414800000001</v>
      </c>
      <c r="E37" s="41">
        <v>5.151753600000001</v>
      </c>
      <c r="F37" s="40">
        <v>3.1738482000000001</v>
      </c>
      <c r="G37" s="42">
        <v>31.922473200000006</v>
      </c>
      <c r="H37" s="43">
        <f t="shared" si="0"/>
        <v>92.685567000000006</v>
      </c>
      <c r="I37" s="13"/>
      <c r="J37" s="44"/>
      <c r="K37" s="13"/>
      <c r="L37" s="13"/>
      <c r="M37" s="39" t="s">
        <v>94</v>
      </c>
      <c r="N37" s="40">
        <v>3.1738482000000001</v>
      </c>
      <c r="O37" s="42">
        <v>44.801857200000001</v>
      </c>
      <c r="P37" s="40">
        <v>10.855480800000002</v>
      </c>
      <c r="Q37" s="42">
        <v>15.225271800000002</v>
      </c>
      <c r="R37" s="40">
        <v>8.5095930000000006</v>
      </c>
      <c r="S37" s="42">
        <v>1.1499450000000002</v>
      </c>
      <c r="T37" s="43">
        <f t="shared" si="1"/>
        <v>83.715996000000004</v>
      </c>
      <c r="U37" s="13"/>
      <c r="V37" s="13"/>
      <c r="W37" s="13"/>
      <c r="X37" s="13"/>
      <c r="Y37" s="39" t="s">
        <v>94</v>
      </c>
      <c r="Z37" s="40">
        <v>0</v>
      </c>
      <c r="AA37" s="42">
        <v>0</v>
      </c>
      <c r="AB37" s="40">
        <v>0</v>
      </c>
      <c r="AC37" s="42">
        <v>0</v>
      </c>
      <c r="AD37" s="43">
        <f t="shared" si="2"/>
        <v>0</v>
      </c>
      <c r="AE37" s="13"/>
      <c r="AF37" s="45"/>
      <c r="AG37" s="13"/>
      <c r="AH37" s="13"/>
      <c r="AI37" s="39" t="s">
        <v>94</v>
      </c>
      <c r="AJ37" s="40">
        <v>0</v>
      </c>
      <c r="AK37" s="42">
        <v>13.891335600000001</v>
      </c>
      <c r="AL37" s="40">
        <v>1.7019186000000002</v>
      </c>
      <c r="AM37" s="42">
        <v>15.547256400000002</v>
      </c>
      <c r="AN37" s="40">
        <v>18.169131</v>
      </c>
      <c r="AO37" s="42">
        <v>0</v>
      </c>
      <c r="AP37" s="43">
        <f t="shared" si="3"/>
        <v>49.309641600000006</v>
      </c>
      <c r="AQ37" s="13"/>
      <c r="AR37" s="13"/>
      <c r="AS37" s="13"/>
      <c r="AT37" s="13"/>
      <c r="AU37" s="39" t="s">
        <v>94</v>
      </c>
      <c r="AV37" s="40">
        <v>3.9098130000000006</v>
      </c>
      <c r="AW37" s="42">
        <v>12.051423600000001</v>
      </c>
      <c r="AX37" s="40">
        <v>419.86392599999999</v>
      </c>
      <c r="AY37" s="42">
        <v>1.8399120000000002</v>
      </c>
      <c r="AZ37" s="40">
        <v>2.5298790000000002</v>
      </c>
      <c r="BA37" s="42">
        <v>13.799340000000001</v>
      </c>
      <c r="BB37" s="40">
        <v>7.5896370000000006</v>
      </c>
      <c r="BC37" s="42">
        <v>1.7939142000000001</v>
      </c>
      <c r="BD37" s="43">
        <f t="shared" si="4"/>
        <v>463.37784479999999</v>
      </c>
      <c r="BE37" s="45"/>
      <c r="BF37" s="45"/>
      <c r="BG37" s="13"/>
      <c r="BH37" s="45"/>
      <c r="BI37" s="39" t="s">
        <v>94</v>
      </c>
      <c r="BJ37" s="40">
        <v>6.1177074000000005</v>
      </c>
      <c r="BK37" s="41">
        <v>4.5537822000000006</v>
      </c>
      <c r="BL37" s="40">
        <v>12.235414800000003</v>
      </c>
      <c r="BM37" s="41">
        <v>20.331027600000006</v>
      </c>
      <c r="BN37" s="40">
        <v>2.9898570000000002</v>
      </c>
      <c r="BO37" s="41">
        <v>11.683441200000003</v>
      </c>
      <c r="BP37" s="43">
        <f t="shared" si="5"/>
        <v>57.911230200000013</v>
      </c>
      <c r="BQ37" s="13"/>
      <c r="BR37" s="13"/>
      <c r="BS37" s="13"/>
      <c r="BT37" s="13"/>
      <c r="BU37" s="39" t="s">
        <v>94</v>
      </c>
      <c r="BV37" s="40">
        <v>1.8399120000000002</v>
      </c>
      <c r="BW37" s="42">
        <v>31.968471000000001</v>
      </c>
      <c r="BX37" s="40">
        <v>2.0699010000000002</v>
      </c>
      <c r="BY37" s="42">
        <v>4.1398020000000004</v>
      </c>
      <c r="BZ37" s="43">
        <f t="shared" si="6"/>
        <v>40.018086000000004</v>
      </c>
      <c r="CA37" s="13"/>
      <c r="CB37" s="13"/>
      <c r="CC37" s="13"/>
      <c r="CD37" s="13"/>
      <c r="CE37" s="39" t="s">
        <v>94</v>
      </c>
      <c r="CF37" s="42">
        <v>5.0597580000000004</v>
      </c>
      <c r="CG37" s="40">
        <v>6.071709600000001</v>
      </c>
      <c r="CH37" s="42">
        <v>6.2557008000000014</v>
      </c>
      <c r="CI37" s="40">
        <v>32.060466600000005</v>
      </c>
      <c r="CJ37" s="42">
        <v>2.2078944000000003</v>
      </c>
      <c r="CK37" s="43">
        <f t="shared" si="7"/>
        <v>51.655529400000006</v>
      </c>
      <c r="CL37" s="13"/>
      <c r="CM37" s="13"/>
      <c r="CN37" s="13"/>
      <c r="CO37" s="13"/>
      <c r="CP37" s="39" t="s">
        <v>94</v>
      </c>
      <c r="CQ37" s="42">
        <v>3.4038372000000003</v>
      </c>
      <c r="CR37" s="40">
        <v>15.409263000000003</v>
      </c>
      <c r="CS37" s="42">
        <v>4.5997800000000009</v>
      </c>
      <c r="CT37" s="40">
        <v>15.409263000000001</v>
      </c>
      <c r="CU37" s="42">
        <v>3.6798240000000004</v>
      </c>
      <c r="CV37" s="40">
        <v>13.339362000000001</v>
      </c>
      <c r="CW37" s="42">
        <v>4.3697910000000002</v>
      </c>
      <c r="CX37" s="43">
        <f t="shared" si="8"/>
        <v>60.211120200000011</v>
      </c>
      <c r="CY37" s="13"/>
      <c r="CZ37" s="13"/>
      <c r="DA37" s="13"/>
      <c r="DB37" s="13"/>
      <c r="DC37" s="46" t="s">
        <v>94</v>
      </c>
      <c r="DD37" s="47">
        <f t="shared" si="9"/>
        <v>898.8850152</v>
      </c>
    </row>
    <row r="38" spans="1:108" ht="18" customHeight="1" x14ac:dyDescent="0.3">
      <c r="A38" s="39" t="s">
        <v>95</v>
      </c>
      <c r="B38" s="40">
        <v>314.44200800000004</v>
      </c>
      <c r="C38" s="41">
        <v>576.67609600000003</v>
      </c>
      <c r="D38" s="40">
        <v>348.06418400000001</v>
      </c>
      <c r="E38" s="41">
        <v>477.91228799999999</v>
      </c>
      <c r="F38" s="40">
        <v>284.26935600000002</v>
      </c>
      <c r="G38" s="42">
        <v>310.84485600000005</v>
      </c>
      <c r="H38" s="43">
        <f t="shared" si="0"/>
        <v>2312.2087880000004</v>
      </c>
      <c r="I38" s="13"/>
      <c r="J38" s="44"/>
      <c r="K38" s="13"/>
      <c r="L38" s="13"/>
      <c r="M38" s="39" t="s">
        <v>95</v>
      </c>
      <c r="N38" s="40">
        <v>23.599356</v>
      </c>
      <c r="O38" s="42">
        <v>486.85667199999995</v>
      </c>
      <c r="P38" s="40">
        <v>109.74446399999999</v>
      </c>
      <c r="Q38" s="42">
        <v>171.53024399999998</v>
      </c>
      <c r="R38" s="40">
        <v>678.76493999999991</v>
      </c>
      <c r="S38" s="42">
        <v>64.073099999999997</v>
      </c>
      <c r="T38" s="43">
        <f t="shared" si="1"/>
        <v>1534.5687760000001</v>
      </c>
      <c r="U38" s="13"/>
      <c r="V38" s="13"/>
      <c r="W38" s="13"/>
      <c r="X38" s="13"/>
      <c r="Y38" s="39" t="s">
        <v>95</v>
      </c>
      <c r="Z38" s="40">
        <v>247.46195060000002</v>
      </c>
      <c r="AA38" s="42">
        <v>0.27351999999999999</v>
      </c>
      <c r="AB38" s="40">
        <v>0.61542000000000008</v>
      </c>
      <c r="AC38" s="42">
        <v>0.21881600000000001</v>
      </c>
      <c r="AD38" s="43">
        <f t="shared" si="2"/>
        <v>248.56970660000002</v>
      </c>
      <c r="AE38" s="13"/>
      <c r="AF38" s="45"/>
      <c r="AG38" s="13"/>
      <c r="AH38" s="13"/>
      <c r="AI38" s="39" t="s">
        <v>95</v>
      </c>
      <c r="AJ38" s="40">
        <v>112.896</v>
      </c>
      <c r="AK38" s="42">
        <v>122.998848</v>
      </c>
      <c r="AL38" s="40">
        <v>65.192988</v>
      </c>
      <c r="AM38" s="42">
        <v>139.96807200000001</v>
      </c>
      <c r="AN38" s="40">
        <v>332.57914800000009</v>
      </c>
      <c r="AO38" s="42">
        <v>149.94</v>
      </c>
      <c r="AP38" s="43">
        <f t="shared" si="3"/>
        <v>923.57505600000013</v>
      </c>
      <c r="AQ38" s="13"/>
      <c r="AR38" s="13"/>
      <c r="AS38" s="13"/>
      <c r="AT38" s="13"/>
      <c r="AU38" s="39" t="s">
        <v>95</v>
      </c>
      <c r="AV38" s="40">
        <v>127.00254000000001</v>
      </c>
      <c r="AW38" s="42">
        <v>103.83088799999999</v>
      </c>
      <c r="AX38" s="40">
        <v>2773.2453743999999</v>
      </c>
      <c r="AY38" s="42">
        <v>65.47296</v>
      </c>
      <c r="AZ38" s="40">
        <v>93.332819999999998</v>
      </c>
      <c r="BA38" s="42">
        <v>184.5522</v>
      </c>
      <c r="BB38" s="40">
        <v>222.66846000000001</v>
      </c>
      <c r="BC38" s="42">
        <v>85.22463599999999</v>
      </c>
      <c r="BD38" s="43">
        <f t="shared" si="4"/>
        <v>3655.3298783999999</v>
      </c>
      <c r="BE38" s="45"/>
      <c r="BF38" s="45"/>
      <c r="BG38" s="13"/>
      <c r="BH38" s="45"/>
      <c r="BI38" s="39" t="s">
        <v>95</v>
      </c>
      <c r="BJ38" s="40">
        <v>23.852091999999999</v>
      </c>
      <c r="BK38" s="41">
        <v>190.04907600000001</v>
      </c>
      <c r="BL38" s="40">
        <v>41.984183999999999</v>
      </c>
      <c r="BM38" s="41">
        <v>147.22462800000002</v>
      </c>
      <c r="BN38" s="40">
        <v>48.402059999999999</v>
      </c>
      <c r="BO38" s="41">
        <v>165.029436</v>
      </c>
      <c r="BP38" s="43">
        <f t="shared" si="5"/>
        <v>616.5414760000001</v>
      </c>
      <c r="BQ38" s="13"/>
      <c r="BR38" s="13"/>
      <c r="BS38" s="13"/>
      <c r="BT38" s="13"/>
      <c r="BU38" s="39" t="s">
        <v>95</v>
      </c>
      <c r="BV38" s="40">
        <v>75.615960000000001</v>
      </c>
      <c r="BW38" s="42">
        <v>283.30538839999997</v>
      </c>
      <c r="BX38" s="40">
        <v>46.094580000000001</v>
      </c>
      <c r="BY38" s="42">
        <v>70.139160000000004</v>
      </c>
      <c r="BZ38" s="43">
        <f t="shared" si="6"/>
        <v>475.15508839999995</v>
      </c>
      <c r="CA38" s="13"/>
      <c r="CB38" s="13"/>
      <c r="CC38" s="13"/>
      <c r="CD38" s="13"/>
      <c r="CE38" s="39" t="s">
        <v>95</v>
      </c>
      <c r="CF38" s="42">
        <v>133.74564000000001</v>
      </c>
      <c r="CG38" s="40">
        <v>132.71176800000001</v>
      </c>
      <c r="CH38" s="42">
        <v>142.34606400000001</v>
      </c>
      <c r="CI38" s="40">
        <v>355.224828</v>
      </c>
      <c r="CJ38" s="42">
        <v>101.49955199999999</v>
      </c>
      <c r="CK38" s="43">
        <f t="shared" si="7"/>
        <v>865.52785199999994</v>
      </c>
      <c r="CL38" s="13"/>
      <c r="CM38" s="13"/>
      <c r="CN38" s="13"/>
      <c r="CO38" s="13"/>
      <c r="CP38" s="39" t="s">
        <v>95</v>
      </c>
      <c r="CQ38" s="42">
        <v>54.520975999999997</v>
      </c>
      <c r="CR38" s="40">
        <v>590.38046800000006</v>
      </c>
      <c r="CS38" s="42">
        <v>178.22239999999999</v>
      </c>
      <c r="CT38" s="40">
        <v>222.04146799999998</v>
      </c>
      <c r="CU38" s="42">
        <v>184.31722800000003</v>
      </c>
      <c r="CV38" s="40">
        <v>367.42159200000003</v>
      </c>
      <c r="CW38" s="42">
        <v>163.21578</v>
      </c>
      <c r="CX38" s="43">
        <f t="shared" si="8"/>
        <v>1760.1199120000001</v>
      </c>
      <c r="CY38" s="13"/>
      <c r="CZ38" s="13"/>
      <c r="DA38" s="13"/>
      <c r="DB38" s="13"/>
      <c r="DC38" s="46" t="s">
        <v>95</v>
      </c>
      <c r="DD38" s="47">
        <f t="shared" si="9"/>
        <v>12391.596533400001</v>
      </c>
    </row>
    <row r="39" spans="1:108" ht="18" customHeight="1" x14ac:dyDescent="0.3">
      <c r="A39" s="39" t="s">
        <v>96</v>
      </c>
      <c r="B39" s="40">
        <v>0</v>
      </c>
      <c r="C39" s="41">
        <v>1.4856799999999999</v>
      </c>
      <c r="D39" s="40">
        <v>0</v>
      </c>
      <c r="E39" s="41">
        <v>0</v>
      </c>
      <c r="F39" s="40">
        <v>0</v>
      </c>
      <c r="G39" s="42">
        <v>0</v>
      </c>
      <c r="H39" s="43">
        <f t="shared" si="0"/>
        <v>1.4856799999999999</v>
      </c>
      <c r="I39" s="13"/>
      <c r="J39" s="44"/>
      <c r="K39" s="13"/>
      <c r="L39" s="13"/>
      <c r="M39" s="39" t="s">
        <v>96</v>
      </c>
      <c r="N39" s="40">
        <v>0</v>
      </c>
      <c r="O39" s="42">
        <v>2.44076</v>
      </c>
      <c r="P39" s="40">
        <v>0</v>
      </c>
      <c r="Q39" s="42">
        <v>0</v>
      </c>
      <c r="R39" s="40">
        <v>0</v>
      </c>
      <c r="S39" s="42">
        <v>0</v>
      </c>
      <c r="T39" s="43">
        <f t="shared" si="1"/>
        <v>2.44076</v>
      </c>
      <c r="U39" s="13"/>
      <c r="V39" s="13"/>
      <c r="W39" s="13"/>
      <c r="X39" s="13"/>
      <c r="Y39" s="39" t="s">
        <v>96</v>
      </c>
      <c r="Z39" s="40">
        <v>43.840942500000004</v>
      </c>
      <c r="AA39" s="42">
        <v>1.0611999999999999</v>
      </c>
      <c r="AB39" s="40">
        <v>2.3876999999999997</v>
      </c>
      <c r="AC39" s="42">
        <v>0.84895999999999994</v>
      </c>
      <c r="AD39" s="43">
        <f t="shared" si="2"/>
        <v>48.138802500000004</v>
      </c>
      <c r="AE39" s="13"/>
      <c r="AF39" s="45"/>
      <c r="AG39" s="13"/>
      <c r="AH39" s="13"/>
      <c r="AI39" s="39" t="s">
        <v>96</v>
      </c>
      <c r="AJ39" s="40">
        <v>0</v>
      </c>
      <c r="AK39" s="42">
        <v>0</v>
      </c>
      <c r="AL39" s="40">
        <v>0</v>
      </c>
      <c r="AM39" s="42">
        <v>3.1835999999999998</v>
      </c>
      <c r="AN39" s="40">
        <v>0.95507999999999993</v>
      </c>
      <c r="AO39" s="42">
        <v>0</v>
      </c>
      <c r="AP39" s="43">
        <f t="shared" si="3"/>
        <v>4.1386799999999999</v>
      </c>
      <c r="AQ39" s="13"/>
      <c r="AR39" s="13"/>
      <c r="AS39" s="13"/>
      <c r="AT39" s="13"/>
      <c r="AU39" s="39" t="s">
        <v>96</v>
      </c>
      <c r="AV39" s="40">
        <v>0</v>
      </c>
      <c r="AW39" s="42">
        <v>0</v>
      </c>
      <c r="AX39" s="40">
        <v>4.3336800000000002</v>
      </c>
      <c r="AY39" s="42">
        <v>0</v>
      </c>
      <c r="AZ39" s="40">
        <v>0</v>
      </c>
      <c r="BA39" s="42">
        <v>0</v>
      </c>
      <c r="BB39" s="40">
        <v>0</v>
      </c>
      <c r="BC39" s="42">
        <v>0</v>
      </c>
      <c r="BD39" s="43">
        <f t="shared" si="4"/>
        <v>4.3336800000000002</v>
      </c>
      <c r="BE39" s="45"/>
      <c r="BF39" s="45"/>
      <c r="BG39" s="13"/>
      <c r="BH39" s="45"/>
      <c r="BI39" s="39" t="s">
        <v>96</v>
      </c>
      <c r="BJ39" s="40">
        <v>0</v>
      </c>
      <c r="BK39" s="41">
        <v>0</v>
      </c>
      <c r="BL39" s="40">
        <v>0</v>
      </c>
      <c r="BM39" s="41">
        <v>2.3876999999999997</v>
      </c>
      <c r="BN39" s="40">
        <v>0</v>
      </c>
      <c r="BO39" s="41">
        <v>0.79589999999999994</v>
      </c>
      <c r="BP39" s="43">
        <f t="shared" si="5"/>
        <v>3.1835999999999998</v>
      </c>
      <c r="BQ39" s="13"/>
      <c r="BR39" s="13"/>
      <c r="BS39" s="13"/>
      <c r="BT39" s="13"/>
      <c r="BU39" s="39" t="s">
        <v>96</v>
      </c>
      <c r="BV39" s="40">
        <v>0</v>
      </c>
      <c r="BW39" s="42">
        <v>3.348535</v>
      </c>
      <c r="BX39" s="40">
        <v>0</v>
      </c>
      <c r="BY39" s="42">
        <v>0</v>
      </c>
      <c r="BZ39" s="43">
        <f t="shared" si="6"/>
        <v>3.348535</v>
      </c>
      <c r="CA39" s="13"/>
      <c r="CB39" s="13"/>
      <c r="CC39" s="13"/>
      <c r="CD39" s="13"/>
      <c r="CE39" s="39" t="s">
        <v>96</v>
      </c>
      <c r="CF39" s="42">
        <v>0</v>
      </c>
      <c r="CG39" s="40">
        <v>0</v>
      </c>
      <c r="CH39" s="42">
        <v>0</v>
      </c>
      <c r="CI39" s="40">
        <v>0</v>
      </c>
      <c r="CJ39" s="42">
        <v>0</v>
      </c>
      <c r="CK39" s="43">
        <f t="shared" si="7"/>
        <v>0</v>
      </c>
      <c r="CL39" s="13"/>
      <c r="CM39" s="13"/>
      <c r="CN39" s="13"/>
      <c r="CO39" s="13"/>
      <c r="CP39" s="39" t="s">
        <v>96</v>
      </c>
      <c r="CQ39" s="42">
        <v>0</v>
      </c>
      <c r="CR39" s="40">
        <v>1.4856799999999999</v>
      </c>
      <c r="CS39" s="42">
        <v>0</v>
      </c>
      <c r="CT39" s="40">
        <v>1.4856799999999999</v>
      </c>
      <c r="CU39" s="42">
        <v>1.7509799999999998</v>
      </c>
      <c r="CV39" s="40">
        <v>1.6979199999999999</v>
      </c>
      <c r="CW39" s="42">
        <v>0</v>
      </c>
      <c r="CX39" s="43">
        <f t="shared" si="8"/>
        <v>6.420259999999999</v>
      </c>
      <c r="CY39" s="13"/>
      <c r="CZ39" s="13"/>
      <c r="DA39" s="13"/>
      <c r="DB39" s="13"/>
      <c r="DC39" s="46" t="s">
        <v>96</v>
      </c>
      <c r="DD39" s="47">
        <f t="shared" si="9"/>
        <v>73.489997500000001</v>
      </c>
    </row>
    <row r="40" spans="1:108" ht="18" customHeight="1" x14ac:dyDescent="0.3">
      <c r="A40" s="39" t="s">
        <v>97</v>
      </c>
      <c r="B40" s="40">
        <v>85.527799999999999</v>
      </c>
      <c r="C40" s="41">
        <v>357.08407999999997</v>
      </c>
      <c r="D40" s="40">
        <v>129.63899999999998</v>
      </c>
      <c r="E40" s="41">
        <v>96.307999999999993</v>
      </c>
      <c r="F40" s="40">
        <v>58.050899999999999</v>
      </c>
      <c r="G40" s="42">
        <v>262.35731999999996</v>
      </c>
      <c r="H40" s="43">
        <f t="shared" si="0"/>
        <v>988.96709999999985</v>
      </c>
      <c r="I40" s="13"/>
      <c r="J40" s="44"/>
      <c r="K40" s="13"/>
      <c r="L40" s="13"/>
      <c r="M40" s="39" t="s">
        <v>97</v>
      </c>
      <c r="N40" s="40">
        <v>25.758899999999993</v>
      </c>
      <c r="O40" s="42">
        <v>457.51110285714276</v>
      </c>
      <c r="P40" s="40">
        <v>90.322399999999988</v>
      </c>
      <c r="Q40" s="42">
        <v>128.66269999999997</v>
      </c>
      <c r="R40" s="40">
        <v>145.12049999999999</v>
      </c>
      <c r="S40" s="42">
        <v>16.122099999999996</v>
      </c>
      <c r="T40" s="43">
        <f t="shared" si="1"/>
        <v>863.49770285714271</v>
      </c>
      <c r="U40" s="13"/>
      <c r="V40" s="13"/>
      <c r="W40" s="13"/>
      <c r="X40" s="13"/>
      <c r="Y40" s="39" t="s">
        <v>97</v>
      </c>
      <c r="Z40" s="40">
        <v>2015.4824485714282</v>
      </c>
      <c r="AA40" s="42">
        <v>34.444914285714276</v>
      </c>
      <c r="AB40" s="40">
        <v>77.501057142857121</v>
      </c>
      <c r="AC40" s="42">
        <v>27.555931428571423</v>
      </c>
      <c r="AD40" s="43">
        <f t="shared" si="2"/>
        <v>2154.9843514285712</v>
      </c>
      <c r="AE40" s="13"/>
      <c r="AF40" s="45"/>
      <c r="AG40" s="13"/>
      <c r="AH40" s="13"/>
      <c r="AI40" s="39" t="s">
        <v>97</v>
      </c>
      <c r="AJ40" s="40">
        <v>14.243840000000001</v>
      </c>
      <c r="AK40" s="42">
        <v>112.61919999999998</v>
      </c>
      <c r="AL40" s="40">
        <v>20.121699999999997</v>
      </c>
      <c r="AM40" s="42">
        <v>229.56630285714283</v>
      </c>
      <c r="AN40" s="40">
        <v>199.93272285714281</v>
      </c>
      <c r="AO40" s="42">
        <v>18.9176</v>
      </c>
      <c r="AP40" s="43">
        <f t="shared" si="3"/>
        <v>595.40136571428559</v>
      </c>
      <c r="AQ40" s="13"/>
      <c r="AR40" s="13"/>
      <c r="AS40" s="13"/>
      <c r="AT40" s="13"/>
      <c r="AU40" s="39" t="s">
        <v>97</v>
      </c>
      <c r="AV40" s="40">
        <v>43.35329999999999</v>
      </c>
      <c r="AW40" s="42">
        <v>97.339799999999983</v>
      </c>
      <c r="AX40" s="40">
        <v>3617.2077285714281</v>
      </c>
      <c r="AY40" s="42">
        <v>21.121599999999997</v>
      </c>
      <c r="AZ40" s="40">
        <v>29.459499999999995</v>
      </c>
      <c r="BA40" s="42">
        <v>119.74219999999998</v>
      </c>
      <c r="BB40" s="40">
        <v>81.145299999999992</v>
      </c>
      <c r="BC40" s="42">
        <v>23.292099999999998</v>
      </c>
      <c r="BD40" s="43">
        <f t="shared" si="4"/>
        <v>4032.6615285714283</v>
      </c>
      <c r="BE40" s="45"/>
      <c r="BF40" s="45"/>
      <c r="BG40" s="13"/>
      <c r="BH40" s="45"/>
      <c r="BI40" s="39" t="s">
        <v>97</v>
      </c>
      <c r="BJ40" s="40">
        <v>46.169699999999992</v>
      </c>
      <c r="BK40" s="41">
        <v>55.809099999999987</v>
      </c>
      <c r="BL40" s="40">
        <v>91.418999999999983</v>
      </c>
      <c r="BM40" s="41">
        <v>238.70885714285708</v>
      </c>
      <c r="BN40" s="40">
        <v>27.005939999999995</v>
      </c>
      <c r="BO40" s="41">
        <v>128.2966857142857</v>
      </c>
      <c r="BP40" s="43">
        <f t="shared" si="5"/>
        <v>587.40928285714278</v>
      </c>
      <c r="BQ40" s="13"/>
      <c r="BR40" s="13"/>
      <c r="BS40" s="13"/>
      <c r="BT40" s="13"/>
      <c r="BU40" s="39" t="s">
        <v>97</v>
      </c>
      <c r="BV40" s="40">
        <v>22.401319999999998</v>
      </c>
      <c r="BW40" s="42">
        <v>361.17849428571429</v>
      </c>
      <c r="BX40" s="40">
        <v>20.284299999999995</v>
      </c>
      <c r="BY40" s="42">
        <v>37.786599999999993</v>
      </c>
      <c r="BZ40" s="43">
        <f t="shared" si="6"/>
        <v>441.65071428571423</v>
      </c>
      <c r="CA40" s="13"/>
      <c r="CB40" s="13"/>
      <c r="CC40" s="13"/>
      <c r="CD40" s="13"/>
      <c r="CE40" s="39" t="s">
        <v>97</v>
      </c>
      <c r="CF40" s="42">
        <v>52.24219999999999</v>
      </c>
      <c r="CG40" s="40">
        <v>59.18531999999999</v>
      </c>
      <c r="CH40" s="42">
        <v>61.686959999999992</v>
      </c>
      <c r="CI40" s="40">
        <v>268.92121999999995</v>
      </c>
      <c r="CJ40" s="42">
        <v>28.239199999999997</v>
      </c>
      <c r="CK40" s="43">
        <f t="shared" si="7"/>
        <v>470.27489999999989</v>
      </c>
      <c r="CL40" s="13"/>
      <c r="CM40" s="13"/>
      <c r="CN40" s="13"/>
      <c r="CO40" s="13"/>
      <c r="CP40" s="39" t="s">
        <v>97</v>
      </c>
      <c r="CQ40" s="42">
        <v>30.870399999999997</v>
      </c>
      <c r="CR40" s="40">
        <v>230.57133999999996</v>
      </c>
      <c r="CS40" s="42">
        <v>54.837199999999996</v>
      </c>
      <c r="CT40" s="40">
        <v>185.68857999999994</v>
      </c>
      <c r="CU40" s="42">
        <v>105.75410857142856</v>
      </c>
      <c r="CV40" s="40">
        <v>196.04686285714286</v>
      </c>
      <c r="CW40" s="42">
        <v>51.137499999999989</v>
      </c>
      <c r="CX40" s="43">
        <f t="shared" si="8"/>
        <v>854.90599142857127</v>
      </c>
      <c r="CY40" s="13"/>
      <c r="CZ40" s="13"/>
      <c r="DA40" s="13"/>
      <c r="DB40" s="13"/>
      <c r="DC40" s="46" t="s">
        <v>97</v>
      </c>
      <c r="DD40" s="47">
        <f t="shared" si="9"/>
        <v>10989.752937142857</v>
      </c>
    </row>
    <row r="41" spans="1:108" ht="18" customHeight="1" x14ac:dyDescent="0.3">
      <c r="A41" s="39" t="s">
        <v>98</v>
      </c>
      <c r="B41" s="40">
        <v>0</v>
      </c>
      <c r="C41" s="41">
        <v>0</v>
      </c>
      <c r="D41" s="40">
        <v>0</v>
      </c>
      <c r="E41" s="41">
        <v>0</v>
      </c>
      <c r="F41" s="40">
        <v>0</v>
      </c>
      <c r="G41" s="42">
        <v>0</v>
      </c>
      <c r="H41" s="43">
        <f t="shared" si="0"/>
        <v>0</v>
      </c>
      <c r="I41" s="13"/>
      <c r="J41" s="44"/>
      <c r="K41" s="13"/>
      <c r="L41" s="13"/>
      <c r="M41" s="39" t="s">
        <v>98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42">
        <v>0</v>
      </c>
      <c r="T41" s="43">
        <f t="shared" si="1"/>
        <v>0</v>
      </c>
      <c r="U41" s="13"/>
      <c r="V41" s="13"/>
      <c r="W41" s="13"/>
      <c r="X41" s="13"/>
      <c r="Y41" s="39" t="s">
        <v>98</v>
      </c>
      <c r="Z41" s="40">
        <v>0</v>
      </c>
      <c r="AA41" s="42">
        <v>0</v>
      </c>
      <c r="AB41" s="40">
        <v>0</v>
      </c>
      <c r="AC41" s="42">
        <v>0</v>
      </c>
      <c r="AD41" s="43">
        <f t="shared" si="2"/>
        <v>0</v>
      </c>
      <c r="AE41" s="13"/>
      <c r="AF41" s="45"/>
      <c r="AG41" s="13"/>
      <c r="AH41" s="13"/>
      <c r="AI41" s="39" t="s">
        <v>98</v>
      </c>
      <c r="AJ41" s="40">
        <v>0</v>
      </c>
      <c r="AK41" s="42">
        <v>0</v>
      </c>
      <c r="AL41" s="40">
        <v>0</v>
      </c>
      <c r="AM41" s="42">
        <v>0</v>
      </c>
      <c r="AN41" s="40">
        <v>0</v>
      </c>
      <c r="AO41" s="42">
        <v>0</v>
      </c>
      <c r="AP41" s="43">
        <f t="shared" si="3"/>
        <v>0</v>
      </c>
      <c r="AQ41" s="13"/>
      <c r="AR41" s="13"/>
      <c r="AS41" s="13"/>
      <c r="AT41" s="13"/>
      <c r="AU41" s="39" t="s">
        <v>98</v>
      </c>
      <c r="AV41" s="40">
        <v>0</v>
      </c>
      <c r="AW41" s="42">
        <v>0</v>
      </c>
      <c r="AX41" s="40">
        <v>0</v>
      </c>
      <c r="AY41" s="42">
        <v>0</v>
      </c>
      <c r="AZ41" s="40">
        <v>0</v>
      </c>
      <c r="BA41" s="42">
        <v>0</v>
      </c>
      <c r="BB41" s="40">
        <v>0</v>
      </c>
      <c r="BC41" s="42">
        <v>0</v>
      </c>
      <c r="BD41" s="43">
        <f t="shared" si="4"/>
        <v>0</v>
      </c>
      <c r="BE41" s="45"/>
      <c r="BF41" s="45"/>
      <c r="BG41" s="13"/>
      <c r="BH41" s="45"/>
      <c r="BI41" s="39" t="s">
        <v>98</v>
      </c>
      <c r="BJ41" s="40">
        <v>0</v>
      </c>
      <c r="BK41" s="41">
        <v>0</v>
      </c>
      <c r="BL41" s="40">
        <v>0</v>
      </c>
      <c r="BM41" s="41">
        <v>0</v>
      </c>
      <c r="BN41" s="40">
        <v>0</v>
      </c>
      <c r="BO41" s="41">
        <v>0</v>
      </c>
      <c r="BP41" s="43">
        <f t="shared" si="5"/>
        <v>0</v>
      </c>
      <c r="BQ41" s="13"/>
      <c r="BR41" s="13"/>
      <c r="BS41" s="13"/>
      <c r="BT41" s="13"/>
      <c r="BU41" s="39" t="s">
        <v>98</v>
      </c>
      <c r="BV41" s="40">
        <v>0</v>
      </c>
      <c r="BW41" s="42">
        <v>0</v>
      </c>
      <c r="BX41" s="40">
        <v>0</v>
      </c>
      <c r="BY41" s="42">
        <v>0</v>
      </c>
      <c r="BZ41" s="43">
        <f t="shared" si="6"/>
        <v>0</v>
      </c>
      <c r="CA41" s="13"/>
      <c r="CB41" s="13"/>
      <c r="CC41" s="13"/>
      <c r="CD41" s="13"/>
      <c r="CE41" s="39" t="s">
        <v>98</v>
      </c>
      <c r="CF41" s="42">
        <v>0</v>
      </c>
      <c r="CG41" s="40">
        <v>0</v>
      </c>
      <c r="CH41" s="42">
        <v>0</v>
      </c>
      <c r="CI41" s="40">
        <v>0</v>
      </c>
      <c r="CJ41" s="42">
        <v>0</v>
      </c>
      <c r="CK41" s="43">
        <f t="shared" si="7"/>
        <v>0</v>
      </c>
      <c r="CL41" s="13"/>
      <c r="CM41" s="13"/>
      <c r="CN41" s="13"/>
      <c r="CO41" s="13"/>
      <c r="CP41" s="39" t="s">
        <v>98</v>
      </c>
      <c r="CQ41" s="42">
        <v>0</v>
      </c>
      <c r="CR41" s="40">
        <v>0</v>
      </c>
      <c r="CS41" s="42">
        <v>0</v>
      </c>
      <c r="CT41" s="40">
        <v>0</v>
      </c>
      <c r="CU41" s="42">
        <v>0</v>
      </c>
      <c r="CV41" s="40">
        <v>0</v>
      </c>
      <c r="CW41" s="42">
        <v>0</v>
      </c>
      <c r="CX41" s="43">
        <f t="shared" si="8"/>
        <v>0</v>
      </c>
      <c r="CY41" s="13"/>
      <c r="CZ41" s="13"/>
      <c r="DA41" s="13"/>
      <c r="DB41" s="13"/>
      <c r="DC41" s="46" t="s">
        <v>98</v>
      </c>
      <c r="DD41" s="47">
        <f t="shared" si="9"/>
        <v>0</v>
      </c>
    </row>
    <row r="42" spans="1:108" ht="18" customHeight="1" x14ac:dyDescent="0.3">
      <c r="A42" s="39" t="s">
        <v>99</v>
      </c>
      <c r="B42" s="40">
        <v>636.71468759999993</v>
      </c>
      <c r="C42" s="41">
        <v>1113.1233496</v>
      </c>
      <c r="D42" s="40">
        <v>688.26341479999996</v>
      </c>
      <c r="E42" s="41">
        <v>977.06575359999999</v>
      </c>
      <c r="F42" s="40">
        <v>580.82084819999989</v>
      </c>
      <c r="G42" s="42">
        <v>543.55267319999996</v>
      </c>
      <c r="H42" s="43">
        <f t="shared" si="0"/>
        <v>4539.5407269999996</v>
      </c>
      <c r="I42" s="13"/>
      <c r="J42" s="44"/>
      <c r="K42" s="13"/>
      <c r="L42" s="13"/>
      <c r="M42" s="39" t="s">
        <v>99</v>
      </c>
      <c r="N42" s="40">
        <v>50.7538482</v>
      </c>
      <c r="O42" s="42">
        <v>954.32172005714278</v>
      </c>
      <c r="P42" s="40">
        <v>205.1394808</v>
      </c>
      <c r="Q42" s="42">
        <v>319.53727179999993</v>
      </c>
      <c r="R42" s="40">
        <v>1383.8595929999999</v>
      </c>
      <c r="S42" s="42">
        <v>129.51594499999999</v>
      </c>
      <c r="T42" s="43">
        <f t="shared" si="1"/>
        <v>3043.1278588571427</v>
      </c>
      <c r="U42" s="13"/>
      <c r="V42" s="13"/>
      <c r="W42" s="13"/>
      <c r="X42" s="13"/>
      <c r="Y42" s="39" t="s">
        <v>99</v>
      </c>
      <c r="Z42" s="40">
        <v>268.66809000000001</v>
      </c>
      <c r="AA42" s="42">
        <v>5.3021142857142847</v>
      </c>
      <c r="AB42" s="40">
        <v>11.92975714285714</v>
      </c>
      <c r="AC42" s="42">
        <v>4.2416914285714276</v>
      </c>
      <c r="AD42" s="43">
        <f t="shared" si="2"/>
        <v>290.14165285714284</v>
      </c>
      <c r="AE42" s="13"/>
      <c r="AF42" s="45"/>
      <c r="AG42" s="13"/>
      <c r="AH42" s="13"/>
      <c r="AI42" s="39" t="s">
        <v>99</v>
      </c>
      <c r="AJ42" s="40">
        <v>234.72639999999998</v>
      </c>
      <c r="AK42" s="42">
        <v>211.02483559999999</v>
      </c>
      <c r="AL42" s="40">
        <v>130.06791859999998</v>
      </c>
      <c r="AM42" s="42">
        <v>255.17719925714283</v>
      </c>
      <c r="AN42" s="40">
        <v>637.26403385714286</v>
      </c>
      <c r="AO42" s="42">
        <v>311.74599999999998</v>
      </c>
      <c r="AP42" s="43">
        <f t="shared" si="3"/>
        <v>1780.0063873142858</v>
      </c>
      <c r="AQ42" s="13"/>
      <c r="AR42" s="13"/>
      <c r="AS42" s="13"/>
      <c r="AT42" s="13"/>
      <c r="AU42" s="39" t="s">
        <v>99</v>
      </c>
      <c r="AV42" s="40">
        <v>251.472813</v>
      </c>
      <c r="AW42" s="42">
        <v>177.09342360000002</v>
      </c>
      <c r="AX42" s="40">
        <v>4512.690006714286</v>
      </c>
      <c r="AY42" s="42">
        <v>130.20591199999998</v>
      </c>
      <c r="AZ42" s="40">
        <v>185.90987899999999</v>
      </c>
      <c r="BA42" s="42">
        <v>339.29883999999993</v>
      </c>
      <c r="BB42" s="40">
        <v>438.53263699999997</v>
      </c>
      <c r="BC42" s="42">
        <v>171.42041419999998</v>
      </c>
      <c r="BD42" s="43">
        <f t="shared" si="4"/>
        <v>6206.6239255142864</v>
      </c>
      <c r="BE42" s="45"/>
      <c r="BF42" s="45"/>
      <c r="BG42" s="13"/>
      <c r="BH42" s="45"/>
      <c r="BI42" s="39" t="s">
        <v>99</v>
      </c>
      <c r="BJ42" s="40">
        <v>37.837707399999999</v>
      </c>
      <c r="BK42" s="41">
        <v>380.48278219999997</v>
      </c>
      <c r="BL42" s="40">
        <v>59.815414799999999</v>
      </c>
      <c r="BM42" s="41">
        <v>263.22078474285712</v>
      </c>
      <c r="BN42" s="40">
        <v>91.012256999999991</v>
      </c>
      <c r="BO42" s="41">
        <v>309.06802691428567</v>
      </c>
      <c r="BP42" s="43">
        <f t="shared" si="5"/>
        <v>1141.4369730571427</v>
      </c>
      <c r="BQ42" s="13"/>
      <c r="BR42" s="13"/>
      <c r="BS42" s="13"/>
      <c r="BT42" s="13"/>
      <c r="BU42" s="39" t="s">
        <v>99</v>
      </c>
      <c r="BV42" s="40">
        <v>151.294612</v>
      </c>
      <c r="BW42" s="42">
        <v>486.98906528571428</v>
      </c>
      <c r="BX42" s="40">
        <v>89.175400999999994</v>
      </c>
      <c r="BY42" s="42">
        <v>132.50580199999999</v>
      </c>
      <c r="BZ42" s="43">
        <f t="shared" si="6"/>
        <v>859.96488028571423</v>
      </c>
      <c r="CA42" s="13"/>
      <c r="CB42" s="13"/>
      <c r="CC42" s="13"/>
      <c r="CD42" s="13"/>
      <c r="CE42" s="39" t="s">
        <v>99</v>
      </c>
      <c r="CF42" s="42">
        <v>261.79175799999996</v>
      </c>
      <c r="CG42" s="40">
        <v>256.3854096</v>
      </c>
      <c r="CH42" s="42">
        <v>275.8243008</v>
      </c>
      <c r="CI42" s="40">
        <v>635.38066659999993</v>
      </c>
      <c r="CJ42" s="42">
        <v>203.92589439999998</v>
      </c>
      <c r="CK42" s="43">
        <f t="shared" si="7"/>
        <v>1633.3080293999999</v>
      </c>
      <c r="CL42" s="13"/>
      <c r="CM42" s="13"/>
      <c r="CN42" s="13"/>
      <c r="CO42" s="13"/>
      <c r="CP42" s="39" t="s">
        <v>99</v>
      </c>
      <c r="CQ42" s="42">
        <v>106.3693372</v>
      </c>
      <c r="CR42" s="40">
        <v>1188.484823</v>
      </c>
      <c r="CS42" s="42">
        <v>359.71278000000001</v>
      </c>
      <c r="CT42" s="40">
        <v>454.39572299999998</v>
      </c>
      <c r="CU42" s="42">
        <v>379.18831257142858</v>
      </c>
      <c r="CV42" s="40">
        <v>756.33474485714294</v>
      </c>
      <c r="CW42" s="42">
        <v>325.28479099999998</v>
      </c>
      <c r="CX42" s="43">
        <f t="shared" si="8"/>
        <v>3569.7705116285715</v>
      </c>
      <c r="CY42" s="13"/>
      <c r="CZ42" s="13"/>
      <c r="DA42" s="13"/>
      <c r="DB42" s="13"/>
      <c r="DC42" s="46" t="s">
        <v>99</v>
      </c>
      <c r="DD42" s="47">
        <f t="shared" si="9"/>
        <v>23063.920945914284</v>
      </c>
    </row>
    <row r="43" spans="1:108" ht="18" customHeight="1" x14ac:dyDescent="0.3">
      <c r="A43" s="39" t="s">
        <v>100</v>
      </c>
      <c r="B43" s="40">
        <v>17.434191999999999</v>
      </c>
      <c r="C43" s="41">
        <v>89.87203199999999</v>
      </c>
      <c r="D43" s="40">
        <v>32.658416000000003</v>
      </c>
      <c r="E43" s="41">
        <v>13.750912</v>
      </c>
      <c r="F43" s="40">
        <v>8.4715439999999997</v>
      </c>
      <c r="G43" s="42">
        <v>85.206544000000008</v>
      </c>
      <c r="H43" s="43">
        <f t="shared" si="0"/>
        <v>247.39363999999998</v>
      </c>
      <c r="I43" s="13"/>
      <c r="J43" s="44"/>
      <c r="K43" s="13"/>
      <c r="L43" s="13"/>
      <c r="M43" s="39" t="s">
        <v>100</v>
      </c>
      <c r="N43" s="40">
        <v>8.4715439999999997</v>
      </c>
      <c r="O43" s="42">
        <v>119.58382399999999</v>
      </c>
      <c r="P43" s="40">
        <v>28.975135999999999</v>
      </c>
      <c r="Q43" s="42">
        <v>40.638855999999997</v>
      </c>
      <c r="R43" s="40">
        <v>22.713560000000001</v>
      </c>
      <c r="S43" s="42">
        <v>3.0693999999999999</v>
      </c>
      <c r="T43" s="43">
        <f t="shared" si="1"/>
        <v>223.45231999999999</v>
      </c>
      <c r="U43" s="13"/>
      <c r="V43" s="13"/>
      <c r="W43" s="13"/>
      <c r="X43" s="13"/>
      <c r="Y43" s="39" t="s">
        <v>100</v>
      </c>
      <c r="Z43" s="40">
        <v>24</v>
      </c>
      <c r="AA43" s="42">
        <v>0</v>
      </c>
      <c r="AB43" s="40">
        <v>0</v>
      </c>
      <c r="AC43" s="42">
        <v>0</v>
      </c>
      <c r="AD43" s="43">
        <f t="shared" si="2"/>
        <v>24</v>
      </c>
      <c r="AE43" s="13"/>
      <c r="AF43" s="45"/>
      <c r="AG43" s="13"/>
      <c r="AH43" s="13"/>
      <c r="AI43" s="39" t="s">
        <v>100</v>
      </c>
      <c r="AJ43" s="40">
        <v>0</v>
      </c>
      <c r="AK43" s="42">
        <v>37.078351999999995</v>
      </c>
      <c r="AL43" s="40">
        <v>4.5427119999999999</v>
      </c>
      <c r="AM43" s="42">
        <v>41.498288000000002</v>
      </c>
      <c r="AN43" s="40">
        <v>48.496520000000004</v>
      </c>
      <c r="AO43" s="42">
        <v>0</v>
      </c>
      <c r="AP43" s="43">
        <f t="shared" si="3"/>
        <v>131.615872</v>
      </c>
      <c r="AQ43" s="13"/>
      <c r="AR43" s="13"/>
      <c r="AS43" s="13"/>
      <c r="AT43" s="13"/>
      <c r="AU43" s="39" t="s">
        <v>100</v>
      </c>
      <c r="AV43" s="40">
        <v>10.43596</v>
      </c>
      <c r="AW43" s="42">
        <v>32.167311999999995</v>
      </c>
      <c r="AX43" s="40">
        <v>987.73291999999992</v>
      </c>
      <c r="AY43" s="42">
        <v>4.9110399999999998</v>
      </c>
      <c r="AZ43" s="40">
        <v>6.7526799999999998</v>
      </c>
      <c r="BA43" s="42">
        <v>36.832799999999999</v>
      </c>
      <c r="BB43" s="40">
        <v>20.258040000000001</v>
      </c>
      <c r="BC43" s="42">
        <v>4.7882639999999999</v>
      </c>
      <c r="BD43" s="43">
        <f t="shared" si="4"/>
        <v>1103.8790159999999</v>
      </c>
      <c r="BE43" s="45"/>
      <c r="BF43" s="45"/>
      <c r="BG43" s="13"/>
      <c r="BH43" s="45"/>
      <c r="BI43" s="39" t="s">
        <v>100</v>
      </c>
      <c r="BJ43" s="40">
        <v>16.329208000000001</v>
      </c>
      <c r="BK43" s="41">
        <v>12.154824</v>
      </c>
      <c r="BL43" s="40">
        <v>32.658416000000003</v>
      </c>
      <c r="BM43" s="41">
        <v>54.266992000000002</v>
      </c>
      <c r="BN43" s="40">
        <v>7.9804399999999998</v>
      </c>
      <c r="BO43" s="41">
        <v>31.185103999999999</v>
      </c>
      <c r="BP43" s="43">
        <f t="shared" si="5"/>
        <v>154.574984</v>
      </c>
      <c r="BQ43" s="13"/>
      <c r="BR43" s="13"/>
      <c r="BS43" s="13"/>
      <c r="BT43" s="13"/>
      <c r="BU43" s="39" t="s">
        <v>100</v>
      </c>
      <c r="BV43" s="40">
        <v>4.9110399999999998</v>
      </c>
      <c r="BW43" s="42">
        <v>85.329319999999996</v>
      </c>
      <c r="BX43" s="40">
        <v>5.5249199999999998</v>
      </c>
      <c r="BY43" s="42">
        <v>11.04984</v>
      </c>
      <c r="BZ43" s="43">
        <f t="shared" si="6"/>
        <v>106.81511999999999</v>
      </c>
      <c r="CA43" s="13"/>
      <c r="CB43" s="13"/>
      <c r="CC43" s="13"/>
      <c r="CD43" s="13"/>
      <c r="CE43" s="39" t="s">
        <v>100</v>
      </c>
      <c r="CF43" s="42">
        <v>13.50536</v>
      </c>
      <c r="CG43" s="40">
        <v>16.206432</v>
      </c>
      <c r="CH43" s="42">
        <v>16.697535999999999</v>
      </c>
      <c r="CI43" s="40">
        <v>85.574871999999999</v>
      </c>
      <c r="CJ43" s="42">
        <v>5.8932479999999998</v>
      </c>
      <c r="CK43" s="43">
        <f t="shared" si="7"/>
        <v>137.87744799999999</v>
      </c>
      <c r="CL43" s="13"/>
      <c r="CM43" s="13"/>
      <c r="CN43" s="13"/>
      <c r="CO43" s="13"/>
      <c r="CP43" s="39" t="s">
        <v>100</v>
      </c>
      <c r="CQ43" s="42">
        <v>9.0854239999999997</v>
      </c>
      <c r="CR43" s="40">
        <v>41.129959999999997</v>
      </c>
      <c r="CS43" s="42">
        <v>12.2776</v>
      </c>
      <c r="CT43" s="40">
        <v>41.129959999999997</v>
      </c>
      <c r="CU43" s="42">
        <v>9.8220799999999997</v>
      </c>
      <c r="CV43" s="40">
        <v>35.605040000000002</v>
      </c>
      <c r="CW43" s="42">
        <v>11.66372</v>
      </c>
      <c r="CX43" s="43">
        <f t="shared" si="8"/>
        <v>160.713784</v>
      </c>
      <c r="CY43" s="13"/>
      <c r="CZ43" s="13"/>
      <c r="DA43" s="13"/>
      <c r="DB43" s="13"/>
      <c r="DC43" s="46" t="s">
        <v>100</v>
      </c>
      <c r="DD43" s="47">
        <f t="shared" si="9"/>
        <v>2290.3221840000001</v>
      </c>
    </row>
    <row r="44" spans="1:108" ht="18" customHeight="1" x14ac:dyDescent="0.3">
      <c r="A44" s="39" t="s">
        <v>101</v>
      </c>
      <c r="B44" s="40">
        <v>61.295095199999992</v>
      </c>
      <c r="C44" s="41">
        <v>369.90229920000002</v>
      </c>
      <c r="D44" s="40">
        <v>114.82038959999998</v>
      </c>
      <c r="E44" s="41">
        <v>48.345427199999996</v>
      </c>
      <c r="F44" s="40">
        <v>29.784236399999998</v>
      </c>
      <c r="G44" s="42">
        <v>299.56898639999997</v>
      </c>
      <c r="H44" s="43">
        <f t="shared" si="0"/>
        <v>923.71643400000005</v>
      </c>
      <c r="I44" s="13"/>
      <c r="J44" s="44"/>
      <c r="K44" s="13"/>
      <c r="L44" s="13"/>
      <c r="M44" s="39" t="s">
        <v>101</v>
      </c>
      <c r="N44" s="40">
        <v>29.784236399999998</v>
      </c>
      <c r="O44" s="42">
        <v>509.03249725714284</v>
      </c>
      <c r="P44" s="40">
        <v>101.8707216</v>
      </c>
      <c r="Q44" s="42">
        <v>142.8780036</v>
      </c>
      <c r="R44" s="40">
        <v>79.856285999999997</v>
      </c>
      <c r="S44" s="42">
        <v>10.79139</v>
      </c>
      <c r="T44" s="43">
        <f t="shared" si="1"/>
        <v>874.21313485714279</v>
      </c>
      <c r="U44" s="13"/>
      <c r="V44" s="13"/>
      <c r="W44" s="13"/>
      <c r="X44" s="13"/>
      <c r="Y44" s="39" t="s">
        <v>101</v>
      </c>
      <c r="Z44" s="40">
        <v>2024.6971515714285</v>
      </c>
      <c r="AA44" s="42">
        <v>38.521714285714282</v>
      </c>
      <c r="AB44" s="40">
        <v>86.673857142857145</v>
      </c>
      <c r="AC44" s="42">
        <v>30.817371428571427</v>
      </c>
      <c r="AD44" s="43">
        <f t="shared" si="2"/>
        <v>2180.7100944285712</v>
      </c>
      <c r="AE44" s="13"/>
      <c r="AF44" s="45"/>
      <c r="AG44" s="13"/>
      <c r="AH44" s="13"/>
      <c r="AI44" s="39" t="s">
        <v>101</v>
      </c>
      <c r="AJ44" s="40">
        <v>0</v>
      </c>
      <c r="AK44" s="42">
        <v>130.3599912</v>
      </c>
      <c r="AL44" s="40">
        <v>15.971257199999998</v>
      </c>
      <c r="AM44" s="42">
        <v>261.4647356571428</v>
      </c>
      <c r="AN44" s="40">
        <v>205.17350485714286</v>
      </c>
      <c r="AO44" s="42">
        <v>0</v>
      </c>
      <c r="AP44" s="43">
        <f t="shared" si="3"/>
        <v>612.96948891428565</v>
      </c>
      <c r="AQ44" s="13"/>
      <c r="AR44" s="13"/>
      <c r="AS44" s="13"/>
      <c r="AT44" s="13"/>
      <c r="AU44" s="39" t="s">
        <v>101</v>
      </c>
      <c r="AV44" s="40">
        <v>36.690725999999998</v>
      </c>
      <c r="AW44" s="42">
        <v>113.09376719999999</v>
      </c>
      <c r="AX44" s="40">
        <v>4068.5191082857141</v>
      </c>
      <c r="AY44" s="42">
        <v>17.266223999999998</v>
      </c>
      <c r="AZ44" s="40">
        <v>23.741057999999999</v>
      </c>
      <c r="BA44" s="42">
        <v>129.49667999999997</v>
      </c>
      <c r="BB44" s="40">
        <v>71.223174</v>
      </c>
      <c r="BC44" s="42">
        <v>16.834568399999998</v>
      </c>
      <c r="BD44" s="43">
        <f t="shared" si="4"/>
        <v>4476.8653058857135</v>
      </c>
      <c r="BE44" s="45"/>
      <c r="BF44" s="45"/>
      <c r="BG44" s="13"/>
      <c r="BH44" s="45"/>
      <c r="BI44" s="39" t="s">
        <v>101</v>
      </c>
      <c r="BJ44" s="40">
        <v>57.410194799999999</v>
      </c>
      <c r="BK44" s="41">
        <v>42.7339044</v>
      </c>
      <c r="BL44" s="40">
        <v>114.8203896</v>
      </c>
      <c r="BM44" s="41">
        <v>277.46563234285713</v>
      </c>
      <c r="BN44" s="40">
        <v>28.057613999999997</v>
      </c>
      <c r="BO44" s="41">
        <v>138.53180811428572</v>
      </c>
      <c r="BP44" s="43">
        <f t="shared" si="5"/>
        <v>659.0195432571428</v>
      </c>
      <c r="BQ44" s="13"/>
      <c r="BR44" s="13"/>
      <c r="BS44" s="13"/>
      <c r="BT44" s="13"/>
      <c r="BU44" s="39" t="s">
        <v>101</v>
      </c>
      <c r="BV44" s="40">
        <v>17.266223999999998</v>
      </c>
      <c r="BW44" s="42">
        <v>412.64466771428567</v>
      </c>
      <c r="BX44" s="40">
        <v>19.424502</v>
      </c>
      <c r="BY44" s="42">
        <v>38.849004000000001</v>
      </c>
      <c r="BZ44" s="43">
        <f t="shared" si="6"/>
        <v>488.18439771428569</v>
      </c>
      <c r="CA44" s="13"/>
      <c r="CB44" s="13"/>
      <c r="CC44" s="13"/>
      <c r="CD44" s="13"/>
      <c r="CE44" s="39" t="s">
        <v>101</v>
      </c>
      <c r="CF44" s="42">
        <v>47.482115999999998</v>
      </c>
      <c r="CG44" s="40">
        <v>56.978539199999993</v>
      </c>
      <c r="CH44" s="42">
        <v>58.705161599999997</v>
      </c>
      <c r="CI44" s="40">
        <v>300.86395319999997</v>
      </c>
      <c r="CJ44" s="42">
        <v>20.719468799999998</v>
      </c>
      <c r="CK44" s="43">
        <f t="shared" si="7"/>
        <v>484.7492388</v>
      </c>
      <c r="CL44" s="13"/>
      <c r="CM44" s="13"/>
      <c r="CN44" s="13"/>
      <c r="CO44" s="13"/>
      <c r="CP44" s="39" t="s">
        <v>101</v>
      </c>
      <c r="CQ44" s="42">
        <v>31.942514399999997</v>
      </c>
      <c r="CR44" s="40">
        <v>198.53502599999999</v>
      </c>
      <c r="CS44" s="42">
        <v>43.165559999999999</v>
      </c>
      <c r="CT44" s="40">
        <v>198.53502599999996</v>
      </c>
      <c r="CU44" s="42">
        <v>98.093276571428561</v>
      </c>
      <c r="CV44" s="40">
        <v>186.81486685714285</v>
      </c>
      <c r="CW44" s="42">
        <v>41.007281999999996</v>
      </c>
      <c r="CX44" s="43">
        <f t="shared" si="8"/>
        <v>798.09355182857144</v>
      </c>
      <c r="CY44" s="13"/>
      <c r="CZ44" s="13"/>
      <c r="DA44" s="13"/>
      <c r="DB44" s="13"/>
      <c r="DC44" s="46" t="s">
        <v>101</v>
      </c>
      <c r="DD44" s="47">
        <f t="shared" si="9"/>
        <v>11498.521189685713</v>
      </c>
    </row>
    <row r="45" spans="1:108" ht="18" customHeight="1" x14ac:dyDescent="0.3">
      <c r="A45" s="39" t="s">
        <v>102</v>
      </c>
      <c r="B45" s="40">
        <v>39.284016000000001</v>
      </c>
      <c r="C45" s="41">
        <v>210.52273600000004</v>
      </c>
      <c r="D45" s="40">
        <v>73.588368000000003</v>
      </c>
      <c r="E45" s="41">
        <v>30.984576000000001</v>
      </c>
      <c r="F45" s="40">
        <v>19.088712000000001</v>
      </c>
      <c r="G45" s="42">
        <v>191.99371200000002</v>
      </c>
      <c r="H45" s="43">
        <f t="shared" si="0"/>
        <v>565.46212000000003</v>
      </c>
      <c r="I45" s="13"/>
      <c r="J45" s="44"/>
      <c r="K45" s="13"/>
      <c r="L45" s="13"/>
      <c r="M45" s="39" t="s">
        <v>102</v>
      </c>
      <c r="N45" s="40">
        <v>19.088712000000001</v>
      </c>
      <c r="O45" s="42">
        <v>282.62495200000001</v>
      </c>
      <c r="P45" s="40">
        <v>65.288927999999999</v>
      </c>
      <c r="Q45" s="42">
        <v>91.570487999999997</v>
      </c>
      <c r="R45" s="40">
        <v>51.179880000000004</v>
      </c>
      <c r="S45" s="42">
        <v>6.9161999999999999</v>
      </c>
      <c r="T45" s="43">
        <f t="shared" si="1"/>
        <v>516.66916000000003</v>
      </c>
      <c r="U45" s="13"/>
      <c r="V45" s="13"/>
      <c r="W45" s="13"/>
      <c r="X45" s="13"/>
      <c r="Y45" s="39" t="s">
        <v>102</v>
      </c>
      <c r="Z45" s="40">
        <v>632.78487000000007</v>
      </c>
      <c r="AA45" s="42">
        <v>5.7259999999999991</v>
      </c>
      <c r="AB45" s="40">
        <v>12.883499999999998</v>
      </c>
      <c r="AC45" s="42">
        <v>4.5807999999999991</v>
      </c>
      <c r="AD45" s="43">
        <f t="shared" si="2"/>
        <v>655.97517000000005</v>
      </c>
      <c r="AE45" s="13"/>
      <c r="AF45" s="45"/>
      <c r="AG45" s="13"/>
      <c r="AH45" s="13"/>
      <c r="AI45" s="39" t="s">
        <v>102</v>
      </c>
      <c r="AJ45" s="40">
        <v>0</v>
      </c>
      <c r="AK45" s="42">
        <v>83.547696000000002</v>
      </c>
      <c r="AL45" s="40">
        <v>10.235976000000001</v>
      </c>
      <c r="AM45" s="42">
        <v>110.685024</v>
      </c>
      <c r="AN45" s="40">
        <v>114.42936</v>
      </c>
      <c r="AO45" s="42">
        <v>0</v>
      </c>
      <c r="AP45" s="43">
        <f t="shared" si="3"/>
        <v>318.898056</v>
      </c>
      <c r="AQ45" s="13"/>
      <c r="AR45" s="13"/>
      <c r="AS45" s="13"/>
      <c r="AT45" s="13"/>
      <c r="AU45" s="39" t="s">
        <v>102</v>
      </c>
      <c r="AV45" s="40">
        <v>23.515080000000001</v>
      </c>
      <c r="AW45" s="42">
        <v>72.481775999999996</v>
      </c>
      <c r="AX45" s="40">
        <v>2388.4528</v>
      </c>
      <c r="AY45" s="42">
        <v>11.06592</v>
      </c>
      <c r="AZ45" s="40">
        <v>15.21564</v>
      </c>
      <c r="BA45" s="42">
        <v>82.994399999999999</v>
      </c>
      <c r="BB45" s="40">
        <v>45.646920000000001</v>
      </c>
      <c r="BC45" s="42">
        <v>10.789272</v>
      </c>
      <c r="BD45" s="43">
        <f t="shared" si="4"/>
        <v>2650.1618080000003</v>
      </c>
      <c r="BE45" s="45"/>
      <c r="BF45" s="45"/>
      <c r="BG45" s="13"/>
      <c r="BH45" s="45"/>
      <c r="BI45" s="39" t="s">
        <v>102</v>
      </c>
      <c r="BJ45" s="40">
        <v>36.794184000000001</v>
      </c>
      <c r="BK45" s="41">
        <v>27.388152000000002</v>
      </c>
      <c r="BL45" s="40">
        <v>73.588368000000003</v>
      </c>
      <c r="BM45" s="41">
        <v>135.16191600000002</v>
      </c>
      <c r="BN45" s="40">
        <v>17.982120000000002</v>
      </c>
      <c r="BO45" s="41">
        <v>74.563091999999997</v>
      </c>
      <c r="BP45" s="43">
        <f t="shared" si="5"/>
        <v>365.47783200000003</v>
      </c>
      <c r="BQ45" s="13"/>
      <c r="BR45" s="13"/>
      <c r="BS45" s="13"/>
      <c r="BT45" s="13"/>
      <c r="BU45" s="39" t="s">
        <v>102</v>
      </c>
      <c r="BV45" s="40">
        <v>11.06592</v>
      </c>
      <c r="BW45" s="42">
        <v>218.94684000000001</v>
      </c>
      <c r="BX45" s="40">
        <v>12.449160000000001</v>
      </c>
      <c r="BY45" s="42">
        <v>24.898320000000002</v>
      </c>
      <c r="BZ45" s="43">
        <f t="shared" si="6"/>
        <v>267.36024000000003</v>
      </c>
      <c r="CA45" s="13"/>
      <c r="CB45" s="13"/>
      <c r="CC45" s="13"/>
      <c r="CD45" s="13"/>
      <c r="CE45" s="39" t="s">
        <v>102</v>
      </c>
      <c r="CF45" s="42">
        <v>30.431280000000001</v>
      </c>
      <c r="CG45" s="40">
        <v>36.517536</v>
      </c>
      <c r="CH45" s="42">
        <v>37.624127999999999</v>
      </c>
      <c r="CI45" s="40">
        <v>192.823656</v>
      </c>
      <c r="CJ45" s="42">
        <v>13.279104</v>
      </c>
      <c r="CK45" s="43">
        <f t="shared" si="7"/>
        <v>310.675704</v>
      </c>
      <c r="CL45" s="13"/>
      <c r="CM45" s="13"/>
      <c r="CN45" s="13"/>
      <c r="CO45" s="13"/>
      <c r="CP45" s="39" t="s">
        <v>102</v>
      </c>
      <c r="CQ45" s="42">
        <v>20.471952000000002</v>
      </c>
      <c r="CR45" s="40">
        <v>100.69347999999999</v>
      </c>
      <c r="CS45" s="42">
        <v>27.6648</v>
      </c>
      <c r="CT45" s="40">
        <v>100.69347999999999</v>
      </c>
      <c r="CU45" s="42">
        <v>31.579740000000001</v>
      </c>
      <c r="CV45" s="40">
        <v>89.38951999999999</v>
      </c>
      <c r="CW45" s="42">
        <v>26.281559999999999</v>
      </c>
      <c r="CX45" s="43">
        <f t="shared" si="8"/>
        <v>396.77453200000002</v>
      </c>
      <c r="CY45" s="13"/>
      <c r="CZ45" s="13"/>
      <c r="DA45" s="13"/>
      <c r="DB45" s="13"/>
      <c r="DC45" s="46" t="s">
        <v>102</v>
      </c>
      <c r="DD45" s="47">
        <f t="shared" si="9"/>
        <v>6047.4546220000011</v>
      </c>
    </row>
    <row r="46" spans="1:108" ht="18" customHeight="1" x14ac:dyDescent="0.3">
      <c r="A46" s="39" t="s">
        <v>103</v>
      </c>
      <c r="B46" s="40">
        <v>81.097904000000014</v>
      </c>
      <c r="C46" s="41">
        <v>550.15686800000003</v>
      </c>
      <c r="D46" s="40">
        <v>151.91579200000001</v>
      </c>
      <c r="E46" s="41">
        <v>63.964544000000004</v>
      </c>
      <c r="F46" s="40">
        <v>39.406728000000001</v>
      </c>
      <c r="G46" s="42">
        <v>396.35172800000004</v>
      </c>
      <c r="H46" s="43">
        <f t="shared" si="0"/>
        <v>1282.8935640000002</v>
      </c>
      <c r="I46" s="13"/>
      <c r="J46" s="44"/>
      <c r="K46" s="13"/>
      <c r="L46" s="13"/>
      <c r="M46" s="39" t="s">
        <v>103</v>
      </c>
      <c r="N46" s="40">
        <v>39.406728000000001</v>
      </c>
      <c r="O46" s="42">
        <v>773.28925457142861</v>
      </c>
      <c r="P46" s="40">
        <v>134.78243200000003</v>
      </c>
      <c r="Q46" s="42">
        <v>189.03807200000003</v>
      </c>
      <c r="R46" s="40">
        <v>105.65572000000002</v>
      </c>
      <c r="S46" s="42">
        <v>14.277800000000001</v>
      </c>
      <c r="T46" s="43">
        <f t="shared" si="1"/>
        <v>1256.4500065714287</v>
      </c>
      <c r="U46" s="13"/>
      <c r="V46" s="13"/>
      <c r="W46" s="13"/>
      <c r="X46" s="13"/>
      <c r="Y46" s="39" t="s">
        <v>103</v>
      </c>
      <c r="Z46" s="40">
        <v>2285.8073999999997</v>
      </c>
      <c r="AA46" s="42">
        <v>94.359202857142861</v>
      </c>
      <c r="AB46" s="40">
        <v>212.30820642857142</v>
      </c>
      <c r="AC46" s="42">
        <v>75.487362285714283</v>
      </c>
      <c r="AD46" s="43">
        <f t="shared" si="2"/>
        <v>2667.9621715714284</v>
      </c>
      <c r="AE46" s="13"/>
      <c r="AF46" s="45"/>
      <c r="AG46" s="13"/>
      <c r="AH46" s="13"/>
      <c r="AI46" s="39" t="s">
        <v>103</v>
      </c>
      <c r="AJ46" s="40">
        <v>0</v>
      </c>
      <c r="AK46" s="42">
        <v>172.47582400000002</v>
      </c>
      <c r="AL46" s="40">
        <v>21.131144000000003</v>
      </c>
      <c r="AM46" s="42">
        <v>476.11346457142861</v>
      </c>
      <c r="AN46" s="40">
        <v>310.51252257142858</v>
      </c>
      <c r="AO46" s="42">
        <v>0</v>
      </c>
      <c r="AP46" s="43">
        <f t="shared" si="3"/>
        <v>980.23295514285724</v>
      </c>
      <c r="AQ46" s="13"/>
      <c r="AR46" s="13"/>
      <c r="AS46" s="13"/>
      <c r="AT46" s="13"/>
      <c r="AU46" s="39" t="s">
        <v>103</v>
      </c>
      <c r="AV46" s="40">
        <v>48.544520000000006</v>
      </c>
      <c r="AW46" s="42">
        <v>149.63134400000001</v>
      </c>
      <c r="AX46" s="40">
        <v>4773.8785254285722</v>
      </c>
      <c r="AY46" s="42">
        <v>22.844480000000004</v>
      </c>
      <c r="AZ46" s="40">
        <v>31.411160000000002</v>
      </c>
      <c r="BA46" s="42">
        <v>171.33360000000005</v>
      </c>
      <c r="BB46" s="40">
        <v>94.233480000000014</v>
      </c>
      <c r="BC46" s="42">
        <v>22.273368000000001</v>
      </c>
      <c r="BD46" s="43">
        <f t="shared" si="4"/>
        <v>5314.1504774285713</v>
      </c>
      <c r="BE46" s="45"/>
      <c r="BF46" s="45"/>
      <c r="BG46" s="13"/>
      <c r="BH46" s="45"/>
      <c r="BI46" s="39" t="s">
        <v>103</v>
      </c>
      <c r="BJ46" s="40">
        <v>75.957896000000005</v>
      </c>
      <c r="BK46" s="41">
        <v>56.540088000000004</v>
      </c>
      <c r="BL46" s="40">
        <v>151.91579200000001</v>
      </c>
      <c r="BM46" s="41">
        <v>464.73971042857141</v>
      </c>
      <c r="BN46" s="40">
        <v>37.122280000000003</v>
      </c>
      <c r="BO46" s="41">
        <v>215.83185014285715</v>
      </c>
      <c r="BP46" s="43">
        <f t="shared" si="5"/>
        <v>1002.1076165714285</v>
      </c>
      <c r="BQ46" s="13"/>
      <c r="BR46" s="13"/>
      <c r="BS46" s="13"/>
      <c r="BT46" s="13"/>
      <c r="BU46" s="39" t="s">
        <v>103</v>
      </c>
      <c r="BV46" s="40">
        <v>22.844480000000004</v>
      </c>
      <c r="BW46" s="42">
        <v>641.1305078571429</v>
      </c>
      <c r="BX46" s="40">
        <v>25.700040000000001</v>
      </c>
      <c r="BY46" s="42">
        <v>51.400080000000003</v>
      </c>
      <c r="BZ46" s="43">
        <f t="shared" si="6"/>
        <v>741.07510785714283</v>
      </c>
      <c r="CA46" s="13"/>
      <c r="CB46" s="13"/>
      <c r="CC46" s="13"/>
      <c r="CD46" s="13"/>
      <c r="CE46" s="39" t="s">
        <v>103</v>
      </c>
      <c r="CF46" s="42">
        <v>62.822320000000005</v>
      </c>
      <c r="CG46" s="40">
        <v>75.386784000000006</v>
      </c>
      <c r="CH46" s="42">
        <v>77.671232000000003</v>
      </c>
      <c r="CI46" s="40">
        <v>398.06506400000001</v>
      </c>
      <c r="CJ46" s="42">
        <v>27.413376000000003</v>
      </c>
      <c r="CK46" s="43">
        <f t="shared" si="7"/>
        <v>641.35877600000003</v>
      </c>
      <c r="CL46" s="13"/>
      <c r="CM46" s="13"/>
      <c r="CN46" s="13"/>
      <c r="CO46" s="13"/>
      <c r="CP46" s="39" t="s">
        <v>103</v>
      </c>
      <c r="CQ46" s="42">
        <v>42.262288000000005</v>
      </c>
      <c r="CR46" s="40">
        <v>323.42540400000001</v>
      </c>
      <c r="CS46" s="42">
        <v>57.111200000000011</v>
      </c>
      <c r="CT46" s="40">
        <v>323.42540399999996</v>
      </c>
      <c r="CU46" s="42">
        <v>201.38164471428573</v>
      </c>
      <c r="CV46" s="40">
        <v>316.59720457142856</v>
      </c>
      <c r="CW46" s="42">
        <v>54.255640000000007</v>
      </c>
      <c r="CX46" s="43">
        <f t="shared" si="8"/>
        <v>1318.4587852857144</v>
      </c>
      <c r="CY46" s="13"/>
      <c r="CZ46" s="13"/>
      <c r="DA46" s="13"/>
      <c r="DB46" s="13"/>
      <c r="DC46" s="46" t="s">
        <v>103</v>
      </c>
      <c r="DD46" s="47">
        <f t="shared" si="9"/>
        <v>15204.689460428574</v>
      </c>
    </row>
    <row r="47" spans="1:108" ht="18" customHeight="1" x14ac:dyDescent="0.3">
      <c r="A47" s="39" t="s">
        <v>104</v>
      </c>
      <c r="B47" s="40">
        <v>318.54348799999997</v>
      </c>
      <c r="C47" s="41">
        <v>1745.1534319999996</v>
      </c>
      <c r="D47" s="40">
        <v>596.70822399999997</v>
      </c>
      <c r="E47" s="41">
        <v>251.24556799999993</v>
      </c>
      <c r="F47" s="40">
        <v>154.78521599999996</v>
      </c>
      <c r="G47" s="42">
        <v>1556.8252159999997</v>
      </c>
      <c r="H47" s="43">
        <f t="shared" si="0"/>
        <v>4623.2611439999982</v>
      </c>
      <c r="I47" s="13"/>
      <c r="J47" s="44"/>
      <c r="K47" s="13"/>
      <c r="L47" s="13"/>
      <c r="M47" s="39" t="s">
        <v>104</v>
      </c>
      <c r="N47" s="40">
        <v>154.78521599999996</v>
      </c>
      <c r="O47" s="42">
        <v>2354.2917239999997</v>
      </c>
      <c r="P47" s="40">
        <v>529.41030399999988</v>
      </c>
      <c r="Q47" s="42">
        <v>742.52038399999981</v>
      </c>
      <c r="R47" s="40">
        <v>415.00383999999997</v>
      </c>
      <c r="S47" s="42">
        <v>56.081599999999987</v>
      </c>
      <c r="T47" s="43">
        <f t="shared" si="1"/>
        <v>4252.0930680000001</v>
      </c>
      <c r="U47" s="13"/>
      <c r="V47" s="13"/>
      <c r="W47" s="13"/>
      <c r="X47" s="13"/>
      <c r="Y47" s="39" t="s">
        <v>104</v>
      </c>
      <c r="Z47" s="40">
        <v>3718.7029349999998</v>
      </c>
      <c r="AA47" s="42">
        <v>73.631560000000007</v>
      </c>
      <c r="AB47" s="40">
        <v>165.67101</v>
      </c>
      <c r="AC47" s="42">
        <v>58.905248</v>
      </c>
      <c r="AD47" s="43">
        <f t="shared" si="2"/>
        <v>4016.9107529999997</v>
      </c>
      <c r="AE47" s="13"/>
      <c r="AF47" s="45"/>
      <c r="AG47" s="13"/>
      <c r="AH47" s="13"/>
      <c r="AI47" s="39" t="s">
        <v>104</v>
      </c>
      <c r="AJ47" s="40">
        <v>0</v>
      </c>
      <c r="AK47" s="42">
        <v>677.4657279999999</v>
      </c>
      <c r="AL47" s="40">
        <v>83.000767999999979</v>
      </c>
      <c r="AM47" s="42">
        <v>979.11791199999993</v>
      </c>
      <c r="AN47" s="40">
        <v>952.35768399999984</v>
      </c>
      <c r="AO47" s="42">
        <v>0</v>
      </c>
      <c r="AP47" s="43">
        <f t="shared" si="3"/>
        <v>2691.9420919999993</v>
      </c>
      <c r="AQ47" s="13"/>
      <c r="AR47" s="13"/>
      <c r="AS47" s="13"/>
      <c r="AT47" s="13"/>
      <c r="AU47" s="39" t="s">
        <v>104</v>
      </c>
      <c r="AV47" s="40">
        <v>190.67743999999996</v>
      </c>
      <c r="AW47" s="42">
        <v>587.73516799999993</v>
      </c>
      <c r="AX47" s="40">
        <v>19084.762475999996</v>
      </c>
      <c r="AY47" s="42">
        <v>89.730559999999983</v>
      </c>
      <c r="AZ47" s="40">
        <v>123.37951999999997</v>
      </c>
      <c r="BA47" s="42">
        <v>672.97919999999988</v>
      </c>
      <c r="BB47" s="40">
        <v>370.13855999999993</v>
      </c>
      <c r="BC47" s="42">
        <v>87.487295999999986</v>
      </c>
      <c r="BD47" s="43">
        <f t="shared" si="4"/>
        <v>21206.890219999994</v>
      </c>
      <c r="BE47" s="45"/>
      <c r="BF47" s="45"/>
      <c r="BG47" s="13"/>
      <c r="BH47" s="45"/>
      <c r="BI47" s="39" t="s">
        <v>104</v>
      </c>
      <c r="BJ47" s="40">
        <v>298.35411199999993</v>
      </c>
      <c r="BK47" s="41">
        <v>222.08313599999994</v>
      </c>
      <c r="BL47" s="40">
        <v>596.70822399999986</v>
      </c>
      <c r="BM47" s="41">
        <v>1157.1936979999998</v>
      </c>
      <c r="BN47" s="40">
        <v>145.81215999999998</v>
      </c>
      <c r="BO47" s="41">
        <v>625.01272599999993</v>
      </c>
      <c r="BP47" s="43">
        <f t="shared" si="5"/>
        <v>3045.1640559999992</v>
      </c>
      <c r="BQ47" s="13"/>
      <c r="BR47" s="13"/>
      <c r="BS47" s="13"/>
      <c r="BT47" s="13"/>
      <c r="BU47" s="39" t="s">
        <v>104</v>
      </c>
      <c r="BV47" s="40">
        <v>89.730559999999983</v>
      </c>
      <c r="BW47" s="42">
        <v>1773.1782309999999</v>
      </c>
      <c r="BX47" s="40">
        <v>100.94687999999998</v>
      </c>
      <c r="BY47" s="42">
        <v>201.89375999999996</v>
      </c>
      <c r="BZ47" s="43">
        <f t="shared" si="6"/>
        <v>2165.7494309999997</v>
      </c>
      <c r="CA47" s="13"/>
      <c r="CB47" s="13"/>
      <c r="CC47" s="13"/>
      <c r="CD47" s="13"/>
      <c r="CE47" s="39" t="s">
        <v>104</v>
      </c>
      <c r="CF47" s="42">
        <v>246.75903999999994</v>
      </c>
      <c r="CG47" s="40">
        <v>296.11084799999992</v>
      </c>
      <c r="CH47" s="42">
        <v>305.08390399999996</v>
      </c>
      <c r="CI47" s="40">
        <v>1563.5550079999998</v>
      </c>
      <c r="CJ47" s="42">
        <v>107.67667199999997</v>
      </c>
      <c r="CK47" s="43">
        <f t="shared" si="7"/>
        <v>2519.1854719999997</v>
      </c>
      <c r="CL47" s="13"/>
      <c r="CM47" s="13"/>
      <c r="CN47" s="13"/>
      <c r="CO47" s="13"/>
      <c r="CP47" s="39" t="s">
        <v>104</v>
      </c>
      <c r="CQ47" s="42">
        <v>166.00153599999996</v>
      </c>
      <c r="CR47" s="40">
        <v>854.57762399999979</v>
      </c>
      <c r="CS47" s="42">
        <v>224.32639999999998</v>
      </c>
      <c r="CT47" s="40">
        <v>854.5776239999999</v>
      </c>
      <c r="CU47" s="42">
        <v>300.95319399999994</v>
      </c>
      <c r="CV47" s="40">
        <v>768.35705599999983</v>
      </c>
      <c r="CW47" s="42">
        <v>213.11007999999995</v>
      </c>
      <c r="CX47" s="43">
        <f t="shared" si="8"/>
        <v>3381.9035139999992</v>
      </c>
      <c r="CY47" s="13"/>
      <c r="CZ47" s="13"/>
      <c r="DA47" s="13"/>
      <c r="DB47" s="13"/>
      <c r="DC47" s="46" t="s">
        <v>104</v>
      </c>
      <c r="DD47" s="47">
        <f t="shared" si="9"/>
        <v>47903.099749999979</v>
      </c>
    </row>
    <row r="48" spans="1:108" ht="18" customHeight="1" x14ac:dyDescent="0.3">
      <c r="A48" s="39" t="s">
        <v>105</v>
      </c>
      <c r="B48" s="40">
        <v>23.508384</v>
      </c>
      <c r="C48" s="41">
        <v>121.18406400000001</v>
      </c>
      <c r="D48" s="40">
        <v>44.036831999999997</v>
      </c>
      <c r="E48" s="41">
        <v>18.541823999999998</v>
      </c>
      <c r="F48" s="40">
        <v>11.423088</v>
      </c>
      <c r="G48" s="42">
        <v>114.89308800000001</v>
      </c>
      <c r="H48" s="43">
        <f t="shared" si="0"/>
        <v>333.58728000000002</v>
      </c>
      <c r="I48" s="13"/>
      <c r="J48" s="44"/>
      <c r="K48" s="13"/>
      <c r="L48" s="13"/>
      <c r="M48" s="39" t="s">
        <v>105</v>
      </c>
      <c r="N48" s="40">
        <v>11.423088</v>
      </c>
      <c r="O48" s="42">
        <v>161.247648</v>
      </c>
      <c r="P48" s="40">
        <v>39.070272000000003</v>
      </c>
      <c r="Q48" s="42">
        <v>54.797712000000004</v>
      </c>
      <c r="R48" s="40">
        <v>30.627119999999998</v>
      </c>
      <c r="S48" s="42">
        <v>4.1387999999999998</v>
      </c>
      <c r="T48" s="43">
        <f t="shared" si="1"/>
        <v>301.30464000000001</v>
      </c>
      <c r="U48" s="13"/>
      <c r="V48" s="13"/>
      <c r="W48" s="13"/>
      <c r="X48" s="13"/>
      <c r="Y48" s="39" t="s">
        <v>105</v>
      </c>
      <c r="Z48" s="40">
        <v>24</v>
      </c>
      <c r="AA48" s="42">
        <v>0</v>
      </c>
      <c r="AB48" s="40">
        <v>0</v>
      </c>
      <c r="AC48" s="42">
        <v>0</v>
      </c>
      <c r="AD48" s="43">
        <f t="shared" si="2"/>
        <v>24</v>
      </c>
      <c r="AE48" s="13"/>
      <c r="AF48" s="45"/>
      <c r="AG48" s="13"/>
      <c r="AH48" s="13"/>
      <c r="AI48" s="39" t="s">
        <v>105</v>
      </c>
      <c r="AJ48" s="40">
        <v>0</v>
      </c>
      <c r="AK48" s="42">
        <v>49.996704000000008</v>
      </c>
      <c r="AL48" s="40">
        <v>6.1254239999999998</v>
      </c>
      <c r="AM48" s="42">
        <v>55.956575999999998</v>
      </c>
      <c r="AN48" s="40">
        <v>65.393039999999999</v>
      </c>
      <c r="AO48" s="42">
        <v>0</v>
      </c>
      <c r="AP48" s="43">
        <f t="shared" si="3"/>
        <v>177.471744</v>
      </c>
      <c r="AQ48" s="13"/>
      <c r="AR48" s="13"/>
      <c r="AS48" s="13"/>
      <c r="AT48" s="13"/>
      <c r="AU48" s="39" t="s">
        <v>105</v>
      </c>
      <c r="AV48" s="40">
        <v>14.07192</v>
      </c>
      <c r="AW48" s="42">
        <v>43.374623999999997</v>
      </c>
      <c r="AX48" s="40">
        <v>1331.8658400000002</v>
      </c>
      <c r="AY48" s="42">
        <v>6.6220800000000004</v>
      </c>
      <c r="AZ48" s="40">
        <v>9.105360000000001</v>
      </c>
      <c r="BA48" s="42">
        <v>49.665599999999998</v>
      </c>
      <c r="BB48" s="40">
        <v>27.316079999999999</v>
      </c>
      <c r="BC48" s="42">
        <v>6.4565280000000005</v>
      </c>
      <c r="BD48" s="43">
        <f t="shared" si="4"/>
        <v>1488.4780320000002</v>
      </c>
      <c r="BE48" s="45"/>
      <c r="BF48" s="45"/>
      <c r="BG48" s="13"/>
      <c r="BH48" s="45"/>
      <c r="BI48" s="39" t="s">
        <v>105</v>
      </c>
      <c r="BJ48" s="40">
        <v>22.018416000000002</v>
      </c>
      <c r="BK48" s="41">
        <v>16.389648000000001</v>
      </c>
      <c r="BL48" s="40">
        <v>44.036832000000004</v>
      </c>
      <c r="BM48" s="41">
        <v>73.17398399999999</v>
      </c>
      <c r="BN48" s="40">
        <v>10.76088</v>
      </c>
      <c r="BO48" s="41">
        <v>42.050207999999998</v>
      </c>
      <c r="BP48" s="43">
        <f t="shared" si="5"/>
        <v>208.42996799999997</v>
      </c>
      <c r="BQ48" s="13"/>
      <c r="BR48" s="13"/>
      <c r="BS48" s="13"/>
      <c r="BT48" s="13"/>
      <c r="BU48" s="39" t="s">
        <v>105</v>
      </c>
      <c r="BV48" s="40">
        <v>6.6220800000000004</v>
      </c>
      <c r="BW48" s="42">
        <v>115.05864</v>
      </c>
      <c r="BX48" s="40">
        <v>7.44984</v>
      </c>
      <c r="BY48" s="42">
        <v>14.89968</v>
      </c>
      <c r="BZ48" s="43">
        <f t="shared" si="6"/>
        <v>144.03023999999999</v>
      </c>
      <c r="CA48" s="13"/>
      <c r="CB48" s="13"/>
      <c r="CC48" s="13"/>
      <c r="CD48" s="13"/>
      <c r="CE48" s="39" t="s">
        <v>105</v>
      </c>
      <c r="CF48" s="42">
        <v>18.210720000000002</v>
      </c>
      <c r="CG48" s="40">
        <v>21.852864</v>
      </c>
      <c r="CH48" s="42">
        <v>22.515072</v>
      </c>
      <c r="CI48" s="40">
        <v>115.38974400000001</v>
      </c>
      <c r="CJ48" s="42">
        <v>7.9464959999999998</v>
      </c>
      <c r="CK48" s="43">
        <f t="shared" si="7"/>
        <v>185.91489600000003</v>
      </c>
      <c r="CL48" s="13"/>
      <c r="CM48" s="13"/>
      <c r="CN48" s="13"/>
      <c r="CO48" s="13"/>
      <c r="CP48" s="39" t="s">
        <v>105</v>
      </c>
      <c r="CQ48" s="42">
        <v>12.250848000000001</v>
      </c>
      <c r="CR48" s="40">
        <v>55.459920000000004</v>
      </c>
      <c r="CS48" s="42">
        <v>16.555199999999999</v>
      </c>
      <c r="CT48" s="40">
        <v>55.459919999999997</v>
      </c>
      <c r="CU48" s="42">
        <v>13.244160000000001</v>
      </c>
      <c r="CV48" s="40">
        <v>48.010080000000002</v>
      </c>
      <c r="CW48" s="42">
        <v>15.72744</v>
      </c>
      <c r="CX48" s="43">
        <f t="shared" si="8"/>
        <v>216.70756799999998</v>
      </c>
      <c r="CY48" s="13"/>
      <c r="CZ48" s="13"/>
      <c r="DA48" s="13"/>
      <c r="DB48" s="13"/>
      <c r="DC48" s="46" t="s">
        <v>105</v>
      </c>
      <c r="DD48" s="47">
        <f t="shared" si="9"/>
        <v>3079.9243680000004</v>
      </c>
    </row>
    <row r="49" spans="1:108" ht="34.5" customHeight="1" x14ac:dyDescent="0.25">
      <c r="A49" s="13"/>
      <c r="B49" s="13"/>
      <c r="C49" s="13"/>
      <c r="D49" s="3" t="s">
        <v>106</v>
      </c>
      <c r="E49" s="4"/>
      <c r="F49" s="5"/>
      <c r="G49" s="6">
        <v>584503680.66519201</v>
      </c>
      <c r="H49" s="7"/>
      <c r="I49" s="13"/>
      <c r="J49" s="13"/>
      <c r="K49" s="13"/>
      <c r="L49" s="13"/>
      <c r="M49" s="13"/>
      <c r="N49" s="13"/>
      <c r="O49" s="13"/>
      <c r="P49" s="3" t="s">
        <v>106</v>
      </c>
      <c r="Q49" s="4"/>
      <c r="R49" s="5"/>
      <c r="S49" s="6">
        <v>399232074.00203133</v>
      </c>
      <c r="T49" s="7"/>
      <c r="U49" s="13"/>
      <c r="V49" s="13"/>
      <c r="W49" s="13"/>
      <c r="X49" s="13"/>
      <c r="Y49" s="13"/>
      <c r="Z49" s="3" t="s">
        <v>106</v>
      </c>
      <c r="AA49" s="4"/>
      <c r="AB49" s="5"/>
      <c r="AC49" s="6">
        <v>160382141.05170631</v>
      </c>
      <c r="AD49" s="7"/>
      <c r="AE49" s="13"/>
      <c r="AF49" s="13"/>
      <c r="AG49" s="13"/>
      <c r="AH49" s="13"/>
      <c r="AI49" s="13"/>
      <c r="AJ49" s="13"/>
      <c r="AK49" s="13"/>
      <c r="AL49" s="3" t="s">
        <v>106</v>
      </c>
      <c r="AM49" s="4"/>
      <c r="AN49" s="5"/>
      <c r="AO49" s="6">
        <v>253943651.86128068</v>
      </c>
      <c r="AP49" s="7"/>
      <c r="AQ49" s="13"/>
      <c r="AR49" s="13"/>
      <c r="AS49" s="13"/>
      <c r="AT49" s="13"/>
      <c r="AU49" s="13"/>
      <c r="AV49" s="13"/>
      <c r="AW49" s="13"/>
      <c r="AX49" s="13"/>
      <c r="AY49" s="8" t="s">
        <v>106</v>
      </c>
      <c r="AZ49" s="8"/>
      <c r="BA49" s="8"/>
      <c r="BB49" s="8"/>
      <c r="BC49" s="6">
        <v>1197392190.1887512</v>
      </c>
      <c r="BD49" s="7"/>
      <c r="BE49" s="13"/>
      <c r="BF49" s="13"/>
      <c r="BG49" s="13"/>
      <c r="BH49" s="13"/>
      <c r="BI49" s="13"/>
      <c r="BJ49" s="13"/>
      <c r="BK49" s="13"/>
      <c r="BL49" s="3" t="s">
        <v>106</v>
      </c>
      <c r="BM49" s="4"/>
      <c r="BN49" s="5"/>
      <c r="BO49" s="6">
        <v>189274032.33302835</v>
      </c>
      <c r="BP49" s="7"/>
      <c r="BQ49" s="13"/>
      <c r="BR49" s="13"/>
      <c r="BS49" s="13"/>
      <c r="BT49" s="13"/>
      <c r="BU49" s="13"/>
      <c r="BV49" s="3" t="s">
        <v>106</v>
      </c>
      <c r="BW49" s="4"/>
      <c r="BX49" s="5"/>
      <c r="BY49" s="6">
        <v>145908129.37997711</v>
      </c>
      <c r="BZ49" s="7"/>
      <c r="CA49" s="13"/>
      <c r="CB49" s="13"/>
      <c r="CC49" s="13"/>
      <c r="CD49" s="13"/>
      <c r="CE49" s="13"/>
      <c r="CF49" s="13"/>
      <c r="CG49" s="3" t="s">
        <v>106</v>
      </c>
      <c r="CH49" s="4"/>
      <c r="CI49" s="5"/>
      <c r="CJ49" s="6">
        <v>234239873.30854169</v>
      </c>
      <c r="CK49" s="7"/>
      <c r="CL49" s="13"/>
      <c r="CM49" s="13"/>
      <c r="CN49" s="13"/>
      <c r="CO49" s="13"/>
      <c r="CP49" s="13"/>
      <c r="CQ49" s="13"/>
      <c r="CR49" s="13"/>
      <c r="CS49" s="13"/>
      <c r="CT49" s="3" t="s">
        <v>106</v>
      </c>
      <c r="CU49" s="4"/>
      <c r="CV49" s="5"/>
      <c r="CW49" s="6">
        <v>439971259.48102468</v>
      </c>
      <c r="CX49" s="7"/>
      <c r="CY49" s="13"/>
      <c r="CZ49" s="13"/>
      <c r="DA49" s="13"/>
      <c r="DB49" s="13"/>
      <c r="DC49" s="46" t="s">
        <v>106</v>
      </c>
      <c r="DD49" s="53">
        <v>3604847032.2715335</v>
      </c>
    </row>
    <row r="50" spans="1:108" x14ac:dyDescent="0.25">
      <c r="B50" s="2"/>
      <c r="C50" s="2"/>
      <c r="D50" s="2"/>
      <c r="E50" s="2"/>
      <c r="F50" s="2"/>
      <c r="G50" s="2"/>
      <c r="H50" s="2"/>
    </row>
  </sheetData>
  <sheetProtection algorithmName="SHA-512" hashValue="3+QQzHne5+0mvJWaFO4ODEXG6+z0XTPGx57/E+YKodrPea7HNYCE3gZtOE6Q2drTGPti5hvNde/dAy6wH27Ogg==" saltValue="m1KCNub6zzp7GhCLeVL4WA==" spinCount="100000" sheet="1" objects="1" scenarios="1"/>
  <mergeCells count="46">
    <mergeCell ref="CG49:CI49"/>
    <mergeCell ref="CJ49:CK49"/>
    <mergeCell ref="CT49:CV49"/>
    <mergeCell ref="CW49:CX49"/>
    <mergeCell ref="AY49:BB49"/>
    <mergeCell ref="BC49:BD49"/>
    <mergeCell ref="BL49:BN49"/>
    <mergeCell ref="BO49:BP49"/>
    <mergeCell ref="BV49:BX49"/>
    <mergeCell ref="BY49:BZ49"/>
    <mergeCell ref="Z49:AB49"/>
    <mergeCell ref="AC49:AD49"/>
    <mergeCell ref="AL49:AN49"/>
    <mergeCell ref="AO49:AP49"/>
    <mergeCell ref="BU3:BZ3"/>
    <mergeCell ref="CE3:CK3"/>
    <mergeCell ref="CP3:CX3"/>
    <mergeCell ref="DC3:DD3"/>
    <mergeCell ref="D49:F49"/>
    <mergeCell ref="G49:H49"/>
    <mergeCell ref="P49:R49"/>
    <mergeCell ref="S49:T49"/>
    <mergeCell ref="A3:H3"/>
    <mergeCell ref="M3:T3"/>
    <mergeCell ref="Y3:AD3"/>
    <mergeCell ref="AI3:AP3"/>
    <mergeCell ref="AU3:BD3"/>
    <mergeCell ref="BI3:BP3"/>
    <mergeCell ref="BU2:BX2"/>
    <mergeCell ref="BY2:BZ2"/>
    <mergeCell ref="CE2:CI2"/>
    <mergeCell ref="CJ2:CK2"/>
    <mergeCell ref="CP2:CV2"/>
    <mergeCell ref="CW2:CX2"/>
    <mergeCell ref="AJ2:AN2"/>
    <mergeCell ref="AO2:AP2"/>
    <mergeCell ref="AV2:BA2"/>
    <mergeCell ref="BB2:BD2"/>
    <mergeCell ref="BI2:BN2"/>
    <mergeCell ref="BO2:BP2"/>
    <mergeCell ref="B2:F2"/>
    <mergeCell ref="G2:H2"/>
    <mergeCell ref="M2:R2"/>
    <mergeCell ref="S2:T2"/>
    <mergeCell ref="Y2:AB2"/>
    <mergeCell ref="AC2:A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TOLIMA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2019-04-09T16:48:29Z</dcterms:created>
  <dcterms:modified xsi:type="dcterms:W3CDTF">2019-04-09T17:00:09Z</dcterms:modified>
</cp:coreProperties>
</file>