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GESTION HUMANA\TIQUETES AEREOS\"/>
    </mc:Choice>
  </mc:AlternateContent>
  <bookViews>
    <workbookView xWindow="0" yWindow="0" windowWidth="28800" windowHeight="12435" activeTab="1"/>
  </bookViews>
  <sheets>
    <sheet name="INFO GENERAL Y FINANCIERA" sheetId="12" r:id="rId1"/>
    <sheet name="TIQUETES" sheetId="4" r:id="rId2"/>
    <sheet name="Estadisticas 2013" sheetId="14" r:id="rId3"/>
    <sheet name="PROYECCIÓN 2014" sheetId="16" r:id="rId4"/>
    <sheet name="POLIZAS" sheetId="11" r:id="rId5"/>
    <sheet name="INFO EXPERIENCIA" sheetId="13" r:id="rId6"/>
  </sheets>
  <externalReferences>
    <externalReference r:id="rId7"/>
    <externalReference r:id="rId8"/>
  </externalReferences>
  <definedNames>
    <definedName name="_xlnm._FilterDatabase" localSheetId="5" hidden="1">'INFO EXPERIENCIA'!#REF!</definedName>
    <definedName name="_xlnm._FilterDatabase" localSheetId="0" hidden="1">'INFO GENERAL Y FINANCIERA'!$B$42:$AU$42</definedName>
    <definedName name="_xlnm._FilterDatabase" localSheetId="1" hidden="1">TIQUETES!#REF!</definedName>
    <definedName name="_xlnm.Print_Area" localSheetId="5">'INFO EXPERIENCIA'!$B$2:$J$29</definedName>
    <definedName name="_xlnm.Print_Area" localSheetId="0">'INFO GENERAL Y FINANCIERA'!$B$2:$AO$55</definedName>
    <definedName name="_xlnm.Print_Area" localSheetId="4">POLIZAS!$B$2:$G$22</definedName>
    <definedName name="_xlnm.Print_Area" localSheetId="1">TIQUETES!$B$2:$K$91</definedName>
    <definedName name="Decision">[1]lista!$A$6:$A$7</definedName>
    <definedName name="PARTICIPACION">[1]lista!$A$15:$A$17</definedName>
    <definedName name="Procedencia">[1]lista!$A$2:$A$3</definedName>
    <definedName name="tipo">[1]lista!$A$11:$A$13</definedName>
    <definedName name="_xlnm.Print_Titles" localSheetId="5">'INFO EXPERIENCIA'!$2:$12</definedName>
    <definedName name="_xlnm.Print_Titles" localSheetId="0">'INFO GENERAL Y FINANCIERA'!$2:$9</definedName>
    <definedName name="_xlnm.Print_Titles" localSheetId="1">TIQUETES!$2:$14</definedName>
    <definedName name="x">[2]lista!$A$11:$A$13</definedName>
  </definedNames>
  <calcPr calcId="152511"/>
</workbook>
</file>

<file path=xl/calcChain.xml><?xml version="1.0" encoding="utf-8"?>
<calcChain xmlns="http://schemas.openxmlformats.org/spreadsheetml/2006/main">
  <c r="F22" i="4" l="1"/>
  <c r="B65" i="16"/>
  <c r="J36" i="16"/>
  <c r="E80" i="4" l="1"/>
  <c r="K80" i="4" s="1"/>
  <c r="E81" i="4"/>
  <c r="K81" i="4"/>
  <c r="E82" i="4"/>
  <c r="K82" i="4" s="1"/>
  <c r="E83" i="4"/>
  <c r="K83" i="4"/>
  <c r="E84" i="4"/>
  <c r="K84" i="4" s="1"/>
  <c r="E85" i="4"/>
  <c r="K85" i="4" s="1"/>
  <c r="E86" i="4"/>
  <c r="K86" i="4" s="1"/>
  <c r="E87" i="4"/>
  <c r="K87" i="4" s="1"/>
  <c r="E27" i="4" l="1"/>
  <c r="E28" i="4"/>
  <c r="K28" i="4" s="1"/>
  <c r="E29" i="4"/>
  <c r="E30" i="4"/>
  <c r="K30" i="4" s="1"/>
  <c r="E31" i="4"/>
  <c r="E32" i="4"/>
  <c r="E33" i="4"/>
  <c r="K33" i="4" s="1"/>
  <c r="E34" i="4"/>
  <c r="K34" i="4" s="1"/>
  <c r="E35" i="4"/>
  <c r="K35" i="4" s="1"/>
  <c r="E36" i="4"/>
  <c r="E37" i="4"/>
  <c r="E38" i="4"/>
  <c r="K38" i="4" s="1"/>
  <c r="E39" i="4"/>
  <c r="K39" i="4" s="1"/>
  <c r="E40" i="4"/>
  <c r="K40" i="4" s="1"/>
  <c r="E41" i="4"/>
  <c r="K41" i="4" s="1"/>
  <c r="E42" i="4"/>
  <c r="K42" i="4" s="1"/>
  <c r="E43" i="4"/>
  <c r="E44" i="4"/>
  <c r="K44" i="4" s="1"/>
  <c r="E45" i="4"/>
  <c r="K45" i="4" s="1"/>
  <c r="E46" i="4"/>
  <c r="K46" i="4" s="1"/>
  <c r="E47" i="4"/>
  <c r="E48" i="4"/>
  <c r="E49" i="4"/>
  <c r="K49" i="4" s="1"/>
  <c r="E50" i="4"/>
  <c r="K50" i="4" s="1"/>
  <c r="E51" i="4"/>
  <c r="K51" i="4" s="1"/>
  <c r="E52" i="4"/>
  <c r="E53" i="4"/>
  <c r="K53" i="4" s="1"/>
  <c r="E54" i="4"/>
  <c r="K54" i="4" s="1"/>
  <c r="E55" i="4"/>
  <c r="K55" i="4" s="1"/>
  <c r="E56" i="4"/>
  <c r="K56" i="4" s="1"/>
  <c r="E57" i="4"/>
  <c r="K57" i="4" s="1"/>
  <c r="E58" i="4"/>
  <c r="K58" i="4" s="1"/>
  <c r="E59" i="4"/>
  <c r="E60" i="4"/>
  <c r="K60" i="4" s="1"/>
  <c r="E61" i="4"/>
  <c r="E62" i="4"/>
  <c r="K62" i="4" s="1"/>
  <c r="E63" i="4"/>
  <c r="E64" i="4"/>
  <c r="E65" i="4"/>
  <c r="K65" i="4" s="1"/>
  <c r="E66" i="4"/>
  <c r="K66" i="4" s="1"/>
  <c r="E67" i="4"/>
  <c r="K67" i="4" s="1"/>
  <c r="E68" i="4"/>
  <c r="E69" i="4"/>
  <c r="E70" i="4"/>
  <c r="K70" i="4" s="1"/>
  <c r="E71" i="4"/>
  <c r="K71" i="4" s="1"/>
  <c r="E72" i="4"/>
  <c r="K72" i="4" s="1"/>
  <c r="E73" i="4"/>
  <c r="K73" i="4" s="1"/>
  <c r="E74" i="4"/>
  <c r="K74" i="4" s="1"/>
  <c r="E75" i="4"/>
  <c r="E76" i="4"/>
  <c r="K76" i="4" s="1"/>
  <c r="E77" i="4"/>
  <c r="K77" i="4" s="1"/>
  <c r="E78" i="4"/>
  <c r="K78" i="4" s="1"/>
  <c r="E79" i="4"/>
  <c r="K27" i="4"/>
  <c r="K29" i="4"/>
  <c r="K31" i="4"/>
  <c r="K32" i="4"/>
  <c r="K36" i="4"/>
  <c r="K37" i="4"/>
  <c r="K43" i="4"/>
  <c r="K47" i="4"/>
  <c r="K48" i="4"/>
  <c r="K52" i="4"/>
  <c r="K59" i="4"/>
  <c r="K61" i="4"/>
  <c r="K63" i="4"/>
  <c r="K64" i="4"/>
  <c r="K68" i="4"/>
  <c r="K69" i="4"/>
  <c r="K75" i="4"/>
  <c r="K79" i="4"/>
  <c r="E26" i="4"/>
  <c r="K26" i="4" s="1"/>
  <c r="F23" i="4"/>
  <c r="J12" i="13" l="1"/>
  <c r="J13" i="13"/>
  <c r="J11" i="13"/>
  <c r="G13" i="13"/>
  <c r="G12" i="13"/>
  <c r="G11" i="13"/>
  <c r="C13" i="13"/>
  <c r="C12" i="13"/>
  <c r="C11" i="13"/>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<sst xmlns="http://schemas.openxmlformats.org/spreadsheetml/2006/main" count="487" uniqueCount="364">
  <si>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</si>
  <si>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</si>
  <si>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</si>
  <si>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</si>
  <si>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</si>
  <si>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</si>
  <si>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</si>
  <si>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</si>
  <si>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</si>
  <si>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</si>
  <si>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</si>
  <si>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</si>
  <si>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</si>
  <si>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</si>
  <si>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</si>
  <si>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</si>
  <si>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</si>
  <si>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</si>
  <si>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</si>
  <si>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</si>
  <si>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</si>
  <si>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</si>
  <si>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</si>
  <si>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</si>
  <si>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</si>
  <si>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</si>
  <si>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</si>
  <si>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</si>
  <si>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</si>
  <si>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</si>
  <si>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</si>
  <si>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</si>
  <si>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</si>
  <si>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</si>
  <si>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</si>
  <si>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</si>
  <si>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</si>
  <si>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</si>
  <si>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</si>
  <si>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</si>
  <si>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</si>
  <si>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</si>
  <si>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</si>
  <si>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</si>
  <si>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</si>
  <si>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</si>
  <si>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</si>
  <si>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</si>
  <si>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</si>
  <si>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</si>
  <si>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</si>
  <si>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</si>
  <si>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</si>
  <si>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</si>
  <si>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</si>
  <si>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</si>
  <si>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</si>
  <si>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</si>
  <si>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</si>
  <si>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</si>
  <si>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</si>
  <si>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</si>
  <si>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</si>
  <si>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</si>
  <si>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</si>
  <si>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</si>
  <si>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</si>
  <si>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</si>
  <si>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</si>
  <si>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</si>
  <si>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</si>
  <si>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</si>
  <si>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</si>
  <si>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</si>
  <si>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</si>
  <si>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</si>
  <si>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</si>
  <si>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</si>
  <si>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</si>
  <si>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</si>
  <si>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</si>
  <si>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</si>
  <si>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</si>
  <si>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</si>
  <si>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</si>
  <si>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</si>
  <si>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</si>
  <si>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</si>
  <si>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</si>
  <si>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</si>
  <si>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</si>
  <si>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</si>
  <si>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</si>
  <si>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</si>
  <si>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</si>
  <si>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</si>
  <si>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</si>
  <si>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</si>
  <si>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</si>
  <si>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</si>
  <si>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</si>
  <si>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</si>
  <si>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</si>
  <si>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</si>
  <si>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</si>
  <si>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</si>
  <si>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</si>
  <si>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</si>
  <si>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</si>
  <si>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Tarifa expedición de tiquetes</t>
  </si>
  <si>
    <t>Tarifa sin IVA</t>
  </si>
  <si>
    <t>IVA</t>
  </si>
  <si>
    <t>Tarifa total</t>
  </si>
  <si>
    <t>Tiquetes nacionales</t>
  </si>
  <si>
    <t>Tiquetes internacionales</t>
  </si>
  <si>
    <t>RUTA</t>
  </si>
  <si>
    <t>COSTO UNITARIO TIQUETE SIN IVA</t>
  </si>
  <si>
    <t>TARIFA IVA
(%)</t>
  </si>
  <si>
    <t>VALOR TIQUETE IVA INCLUIDO</t>
  </si>
  <si>
    <t>TARIFA EXPEDICION TIQUETE
(según tabla anterior)</t>
  </si>
  <si>
    <t>TARIFA ADMINISTRATIVA (Res. 3596/06)</t>
  </si>
  <si>
    <t>TASA AEROPORTUARIA</t>
  </si>
  <si>
    <t>CARGO POR COMBUSTIBLE NACIONAL/ INTERNACIONAL</t>
  </si>
  <si>
    <t>OTROS IMPUESTOS TIQUETES INTERNACIONALES</t>
  </si>
  <si>
    <t>COSTO TOTAL TIQUETE (Unitario, Incluido Impuestos)</t>
  </si>
  <si>
    <t>COTIZACIÓN- TIQUETES AEREOS</t>
  </si>
  <si>
    <r>
      <rPr>
        <b/>
        <sz val="9"/>
        <color rgb="FFFF0000"/>
        <rFont val="Arial"/>
        <family val="2"/>
      </rPr>
      <t xml:space="preserve">Nota(1):  </t>
    </r>
    <r>
      <rPr>
        <sz val="9"/>
        <color theme="1"/>
        <rFont val="Arial"/>
        <family val="2"/>
      </rPr>
      <t>Las Tarifas estan sujetas a cambios y disponibilidad al momento de reservar</t>
    </r>
  </si>
  <si>
    <t>Bogota-Apartado-Bogota</t>
  </si>
  <si>
    <t>Bogota-Arauca-Bogota</t>
  </si>
  <si>
    <t>Bogota-Armenia-Bogota</t>
  </si>
  <si>
    <t>Bogota-Barrancabermeja-Bogota</t>
  </si>
  <si>
    <t>Bogota-Barranquilla-Bogota</t>
  </si>
  <si>
    <t>Bogota-Bucaramanga-Bogota</t>
  </si>
  <si>
    <t>Bogota-Buenaventura-Bogota</t>
  </si>
  <si>
    <t>Bogota-Cali-Bogota</t>
  </si>
  <si>
    <t>Bogota-Cartagena-Bogota</t>
  </si>
  <si>
    <t>Bogota-Corozal-Bogota</t>
  </si>
  <si>
    <t>Bogota-Cucuta-Bogota</t>
  </si>
  <si>
    <t>Bogota-Florencia-Bogota</t>
  </si>
  <si>
    <t>Bogota-Ibague-Bogota</t>
  </si>
  <si>
    <t>Bogota-Leticia-Bogota</t>
  </si>
  <si>
    <t>Bogota-Manizales-Bogota</t>
  </si>
  <si>
    <t>Bogota-Medellin-Bogota</t>
  </si>
  <si>
    <t>Bogota-Mexico-Bogota</t>
  </si>
  <si>
    <t>Bogota-Miami-Bogota</t>
  </si>
  <si>
    <t>Bogota-Mitu-Bogota</t>
  </si>
  <si>
    <t>Bogota-Monteria-Bogota</t>
  </si>
  <si>
    <t>Bogota-Neiva-Bogota</t>
  </si>
  <si>
    <t>Bogota-Pasto-Bogota</t>
  </si>
  <si>
    <t>Bogota-Pereira-Bogota</t>
  </si>
  <si>
    <t>Bogota-Popayan-Bogota</t>
  </si>
  <si>
    <t>Bogota-PuertoAsis-Bogota</t>
  </si>
  <si>
    <t>Bogota-PuertoCarreño-Bogota</t>
  </si>
  <si>
    <t>Bogota-PuertoInirida-Bogota</t>
  </si>
  <si>
    <t>Bogota-Quibdo-Bogota</t>
  </si>
  <si>
    <t>Bogota-SanAndres-Bogota</t>
  </si>
  <si>
    <t>Bogota-SantaMarta-Bogota</t>
  </si>
  <si>
    <t>Bogota-Tumaco-Bogota</t>
  </si>
  <si>
    <t>Bogota-Valledupar-Bogota</t>
  </si>
  <si>
    <t>Bogota-Villagarzon-Bogota</t>
  </si>
  <si>
    <t>Bogota-Villavicencio-Bogota</t>
  </si>
  <si>
    <t>Bogota-Yopal-Bogota</t>
  </si>
  <si>
    <t>ANEXO N° 1  ESTADISTICAS 2013</t>
  </si>
  <si>
    <t>ESTADISTICA PARA COTIZACIÓN TIQUETES 2013</t>
  </si>
  <si>
    <t>MESES</t>
  </si>
  <si>
    <t>Trayectos</t>
  </si>
  <si>
    <t>Enero</t>
  </si>
  <si>
    <t>Febrero</t>
  </si>
  <si>
    <t>Marzo</t>
  </si>
  <si>
    <t>Abril</t>
  </si>
  <si>
    <t>Mayo</t>
  </si>
  <si>
    <t>Junio</t>
  </si>
  <si>
    <t>Julio</t>
  </si>
  <si>
    <t>Agosto</t>
  </si>
  <si>
    <t>Septiembre</t>
  </si>
  <si>
    <t>Octubre</t>
  </si>
  <si>
    <t>Noviembre</t>
  </si>
  <si>
    <t>Diciembre</t>
  </si>
  <si>
    <t>Total general</t>
  </si>
  <si>
    <t>Apartado-Bogota</t>
  </si>
  <si>
    <t>Apartado-Medellin</t>
  </si>
  <si>
    <t>Arauca-Bogota</t>
  </si>
  <si>
    <t>Arauca-Bogota-Arauca</t>
  </si>
  <si>
    <t>Armenia-Bogota</t>
  </si>
  <si>
    <t>Armenia-Bogota-Armenia</t>
  </si>
  <si>
    <t>Armenia-Bogota-Medellin</t>
  </si>
  <si>
    <t>BahiaSolano-Bogota</t>
  </si>
  <si>
    <t>BahiaSolano-Medellin</t>
  </si>
  <si>
    <t>BahiaSolano-Medellin-Quibdo</t>
  </si>
  <si>
    <t>Barrancabermeja-Bogota</t>
  </si>
  <si>
    <t>Barranquilla-Bogota</t>
  </si>
  <si>
    <t>Barranquilla-Bogota-Barranquilla</t>
  </si>
  <si>
    <t>Barranquilla-Medellin</t>
  </si>
  <si>
    <t>Barranquilla-Monteria</t>
  </si>
  <si>
    <t>Bogota Santamarta</t>
  </si>
  <si>
    <t>Bogota-Apartado</t>
  </si>
  <si>
    <t>Bogota-Arauca</t>
  </si>
  <si>
    <t>Bogota-Armenia</t>
  </si>
  <si>
    <t>Bogota-Armenia-Manizales-Bogota</t>
  </si>
  <si>
    <t>Bogota-Barrancabermeja</t>
  </si>
  <si>
    <t>Bogota-Barranquilla</t>
  </si>
  <si>
    <t>Bogota-Barranquilla-Cartagena-Bogota</t>
  </si>
  <si>
    <t>Bogota-Barranquilla-Santamarta-Bogota</t>
  </si>
  <si>
    <t>Bogota-Brasil-Bogota</t>
  </si>
  <si>
    <t>Bogota-Brasilia-Bogota</t>
  </si>
  <si>
    <t>Bogota-Bucaramanga</t>
  </si>
  <si>
    <t>Bogota-Bucaramanga-Cucuta-Bogota</t>
  </si>
  <si>
    <t>Bogota-Buenaventura</t>
  </si>
  <si>
    <t>Bogota-Buenos Aires-Cordoba</t>
  </si>
  <si>
    <t>Bogota-Cali</t>
  </si>
  <si>
    <t>Bogota-Cali-Bog-Bucaramanga-Bogota</t>
  </si>
  <si>
    <t>Bogota-Cali-Popayan-Bogota</t>
  </si>
  <si>
    <t>Bogota-Cali-Tumaco</t>
  </si>
  <si>
    <t>Bogota-Cali-Tumaco-Bogota</t>
  </si>
  <si>
    <t>Bogota-Cali-Tumaco-Cali-Bogota</t>
  </si>
  <si>
    <t>Bogota-Cartagena</t>
  </si>
  <si>
    <t>Bogota-Corozal</t>
  </si>
  <si>
    <t>Bogota-Cucuta</t>
  </si>
  <si>
    <t>Bogota-Cucuta-Medellin-Bogota</t>
  </si>
  <si>
    <t>Bogota-Florencia</t>
  </si>
  <si>
    <t>Bogota-Guapi</t>
  </si>
  <si>
    <t>Bogota-Houston-Bogota</t>
  </si>
  <si>
    <t>Bogota-Ibague</t>
  </si>
  <si>
    <t>Bogota-Madrid-Ginebra-Madrid-Bogota</t>
  </si>
  <si>
    <t>Bogota-Manizales</t>
  </si>
  <si>
    <t>Bogota-Medellin</t>
  </si>
  <si>
    <t>Bogota-Medellin-Apartado</t>
  </si>
  <si>
    <t>Bogota-Medellin-Apartado-Medellin-Bogota</t>
  </si>
  <si>
    <t>Bogota-Medellin-BahiaSolano</t>
  </si>
  <si>
    <t>Bogota-Medellin-BahiaSolano-Medellin-Bogota</t>
  </si>
  <si>
    <t>Bogota-Medellin-Cali-Bogota</t>
  </si>
  <si>
    <t>Bogota-Miami-Madrid</t>
  </si>
  <si>
    <t>Bogota-Monteria</t>
  </si>
  <si>
    <t>Bogota-Neiva</t>
  </si>
  <si>
    <t>Bogota-NewYork-Bogota</t>
  </si>
  <si>
    <t>Bogota-Pasto</t>
  </si>
  <si>
    <t>Bogota-Pereira</t>
  </si>
  <si>
    <t>Bogota-Pereira-Armenia-Bogota</t>
  </si>
  <si>
    <t>Bogota-Pereira-Cali-Bogota</t>
  </si>
  <si>
    <t>Bogota-Popayan</t>
  </si>
  <si>
    <t>Bogota-PuertoAsis</t>
  </si>
  <si>
    <t>Bogota-PuertoCarreño</t>
  </si>
  <si>
    <t>Bogota-puertoleguizamo-Bogota</t>
  </si>
  <si>
    <t>Bogota-Quibdo</t>
  </si>
  <si>
    <t>Bogota-Quito-Bogota</t>
  </si>
  <si>
    <t>Bogota-Rioacha</t>
  </si>
  <si>
    <t>Bogota-Rioacha-Bogota</t>
  </si>
  <si>
    <t>Bogota-RioAcha-Valledupar-Bogota</t>
  </si>
  <si>
    <t>Bogota-SanAndres</t>
  </si>
  <si>
    <t>Bogota-SanJose-Bogota</t>
  </si>
  <si>
    <t>Bogota-SantaMarta</t>
  </si>
  <si>
    <t>Bogota-Saravena</t>
  </si>
  <si>
    <t>Bogota-Tame</t>
  </si>
  <si>
    <t>Bogota-Tame-Bogota</t>
  </si>
  <si>
    <t>Bogota-Toronto-Salvador-Bogota</t>
  </si>
  <si>
    <t>Bogota-Tumaco</t>
  </si>
  <si>
    <t>Bogota-Valledupar</t>
  </si>
  <si>
    <t>Bogota-Villagarzon</t>
  </si>
  <si>
    <t>Bogota-Villavicencio</t>
  </si>
  <si>
    <t>Bogota-Yopal</t>
  </si>
  <si>
    <t>Bucaramanga-Bogota</t>
  </si>
  <si>
    <t>Bucaramanga-Bogota-Bucaramanga</t>
  </si>
  <si>
    <t>Buenaventura-Bogota</t>
  </si>
  <si>
    <t>Cali-Bogota</t>
  </si>
  <si>
    <t>Cali-Bogota-Cali</t>
  </si>
  <si>
    <t>Cali-Bogota-Popayan</t>
  </si>
  <si>
    <t>Cali-Guapi-Cali</t>
  </si>
  <si>
    <t>Cali-Pasto</t>
  </si>
  <si>
    <t>Cali-Pasto-Bogota</t>
  </si>
  <si>
    <t>Cali-Tumaco</t>
  </si>
  <si>
    <t>Cali-Tumaco-Cali</t>
  </si>
  <si>
    <t>Cartagena-Bogota</t>
  </si>
  <si>
    <t>Cartagena-Bogota-Cartagena</t>
  </si>
  <si>
    <t>Corozal-Bogota</t>
  </si>
  <si>
    <t>Corozal-Bogota-Corozal</t>
  </si>
  <si>
    <t>Cucuta-Bogota</t>
  </si>
  <si>
    <t>Cucuta-Bogota-Cucuta</t>
  </si>
  <si>
    <t>Florencia-Bogota</t>
  </si>
  <si>
    <t>Ibague-Bogota</t>
  </si>
  <si>
    <t>Ibague-Bogota-Ibague</t>
  </si>
  <si>
    <t>Ibague-Bogota-Neiva-Bogota-Ibague</t>
  </si>
  <si>
    <t>Leticia-Bogota</t>
  </si>
  <si>
    <t>Leticia-Bogota-Leticia</t>
  </si>
  <si>
    <t>Madrid-Bogota</t>
  </si>
  <si>
    <t>Manizales-Bogota</t>
  </si>
  <si>
    <t>Manizales-Bogota-Manizales</t>
  </si>
  <si>
    <t>Manizalez-Bogota</t>
  </si>
  <si>
    <t>Medellin-Apartado</t>
  </si>
  <si>
    <t>Medellin-Apartado-Medellin</t>
  </si>
  <si>
    <t>Medellin-Apartado-Medellin-Bogota</t>
  </si>
  <si>
    <t>Medellin-BahiaSolano</t>
  </si>
  <si>
    <t>Medellin-Barranquilla-Medellin</t>
  </si>
  <si>
    <t>Medellin-Barranquilla-Medellin-Barranquilla</t>
  </si>
  <si>
    <t>Medellin-Bogota</t>
  </si>
  <si>
    <t>Medellin-Bogota-Medellin</t>
  </si>
  <si>
    <t>Medellin-Quibdo</t>
  </si>
  <si>
    <t>Medellin-SantaMarta</t>
  </si>
  <si>
    <t>Monteria-Barranquilla</t>
  </si>
  <si>
    <t>Monteria-Bogota</t>
  </si>
  <si>
    <t>Monteria-Bogota-Monteria</t>
  </si>
  <si>
    <t>Neiva-Bogota</t>
  </si>
  <si>
    <t>Neiva-Bogota-Neiva</t>
  </si>
  <si>
    <t>NewYorK-Sandiego-California-Bogota</t>
  </si>
  <si>
    <t>Pasto-Bogota</t>
  </si>
  <si>
    <t>Pasto-Bogota-Pasto</t>
  </si>
  <si>
    <t>Pasto-Bogota-Yopal</t>
  </si>
  <si>
    <t>Pasto-Bogota-Yopal-Bogota-Pasto</t>
  </si>
  <si>
    <t>Pasto-Cali-Tumaco-Cali</t>
  </si>
  <si>
    <t>Pereira-Bogota</t>
  </si>
  <si>
    <t>Popayan-Bogota</t>
  </si>
  <si>
    <t>Providencia-SanAndres</t>
  </si>
  <si>
    <t>PuertoAsis-Puertoleguizamo-PuertoAsis</t>
  </si>
  <si>
    <t>PuertoCarreño-Bogota</t>
  </si>
  <si>
    <t>PuertoIniridad-Bogota</t>
  </si>
  <si>
    <t>Putumayo-Bogota</t>
  </si>
  <si>
    <t>Quibdo-Bogota</t>
  </si>
  <si>
    <t>Quibdo-Bogota-Quibdo</t>
  </si>
  <si>
    <t>Quibdo-Medellin</t>
  </si>
  <si>
    <t>RioAcha-Bogota</t>
  </si>
  <si>
    <t>RioAcha-Bogota-RioAcha</t>
  </si>
  <si>
    <t>SanAndres-Bogota</t>
  </si>
  <si>
    <t>SanAndres-Bogota-SanAndres</t>
  </si>
  <si>
    <t>SanAndres-Providencia</t>
  </si>
  <si>
    <t>SanAndres-Providencia-SanAndres</t>
  </si>
  <si>
    <t>SanJose-Bogota</t>
  </si>
  <si>
    <t>SantaMarta-Bogota</t>
  </si>
  <si>
    <t>SantaMarta-Bogota-SantaMarta</t>
  </si>
  <si>
    <t>Tame-Bogota</t>
  </si>
  <si>
    <t>Tumaco-Bogota</t>
  </si>
  <si>
    <t>Tumaco-Cali-Bogota</t>
  </si>
  <si>
    <t>Valledupar-Bogota</t>
  </si>
  <si>
    <t>Valledupar-Bogota-Valledupar</t>
  </si>
  <si>
    <t>VillaGarzon-Bogota</t>
  </si>
  <si>
    <t>Villavicencio-Bogota</t>
  </si>
  <si>
    <t>Villavicencio-PuertoInirida</t>
  </si>
  <si>
    <t>Yopal-Bogota</t>
  </si>
  <si>
    <t>Yopal-Bogota-Bogota-Pasto</t>
  </si>
  <si>
    <t>Yopal-Bogota-Pasto-Bogota-Yopal</t>
  </si>
  <si>
    <t>Bogota-Bolivia-Bogota</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</si>
  <si>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columnas</t>
    </r>
    <r>
      <rPr>
        <sz val="9"/>
        <color rgb="FFFF0000"/>
        <rFont val="Arial"/>
        <family val="2"/>
      </rPr>
      <t xml:space="preserve"> </t>
    </r>
    <r>
      <rPr>
        <b/>
        <sz val="9"/>
        <color rgb="FFFF0000"/>
        <rFont val="Arial"/>
        <family val="2"/>
      </rPr>
      <t>"D, F,G,H,I,J"</t>
    </r>
    <r>
      <rPr>
        <sz val="9"/>
        <color theme="1"/>
        <rFont val="Arial"/>
        <family val="2"/>
      </rPr>
      <t xml:space="preserve"> y asignar la tarifa de IVA que corresponda en las celdas de la columna </t>
    </r>
    <r>
      <rPr>
        <b/>
        <sz val="9"/>
        <color rgb="FFFF0000"/>
        <rFont val="Arial"/>
        <family val="2"/>
      </rPr>
      <t xml:space="preserve">"CY", </t>
    </r>
    <r>
      <rPr>
        <sz val="9"/>
        <rFont val="Arial"/>
        <family val="2"/>
      </rPr>
      <t>para la tárifa expedición de tiquetes por favor asignar precio cin incluir IVA en las celdas de la columna</t>
    </r>
    <r>
      <rPr>
        <b/>
        <sz val="9"/>
        <color rgb="FFFF0000"/>
        <rFont val="Arial"/>
        <family val="2"/>
      </rPr>
      <t xml:space="preserve"> "E" </t>
    </r>
    <r>
      <rPr>
        <sz val="9"/>
        <rFont val="Arial"/>
        <family val="2"/>
      </rPr>
      <t xml:space="preserve">y asignar la tárifa IVA que corresponda a las celdas de la columna </t>
    </r>
    <r>
      <rPr>
        <b/>
        <sz val="9"/>
        <color rgb="FFFF0000"/>
        <rFont val="Arial"/>
        <family val="2"/>
      </rPr>
      <t>"D"</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</si>
  <si>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Apartado-Medellin-Bogota</t>
  </si>
  <si>
    <t>Bogota-Armenia-Pereira-Bogota</t>
  </si>
  <si>
    <t>Bogota-BahiaSolano-Bogota</t>
  </si>
  <si>
    <t>Bogota-Bucaramanga-Arauca-Bogota</t>
  </si>
  <si>
    <t>Bogota-Cali-Pasto-Bogota</t>
  </si>
  <si>
    <t>Bogota-Cartagena-SantaMarta-Bogota</t>
  </si>
  <si>
    <t>Bogota-Catagena-Barranquilla-Bogota</t>
  </si>
  <si>
    <t>Bogota-Catagena-Bogota</t>
  </si>
  <si>
    <t>Bogota-Manizales-Armenia-Bogota</t>
  </si>
  <si>
    <t>Bogota-Manizales-Ibague-Bogota</t>
  </si>
  <si>
    <t>Bogota-Neiva-Florencia-Bogota</t>
  </si>
  <si>
    <t>Bogota-Popayan-Cali-Bogota</t>
  </si>
  <si>
    <t>Bogota-Putumayo-Bogota</t>
  </si>
  <si>
    <t>Bogota-Rioacha-SantaMarta-Bogota</t>
  </si>
  <si>
    <t>Bogota-SanAndrés-Bogota</t>
  </si>
  <si>
    <t>Bogota-SantaMarta-Cartagena-Bogota</t>
  </si>
  <si>
    <t>Bogota-Valledupar-Monteria-Bogota</t>
  </si>
  <si>
    <t>Bogota-VillaGarzon-Bogota</t>
  </si>
  <si>
    <t>Cali-Tumaco-Cali-Bogota</t>
  </si>
  <si>
    <t>Medellin-Bogota-Villavicencio</t>
  </si>
  <si>
    <t>Villavicencio-Bogota-Medellin</t>
  </si>
  <si>
    <t>Yopal-Bogota-Yopal</t>
  </si>
  <si>
    <t>PROYECCIÓN TIQUETES SEPT-DIC 2014</t>
  </si>
  <si>
    <t>No. de trayecto</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</si>
</sst>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240A]#,##0"/>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b/>
      <sz val="11"/>
      <color theme="1"/>
      <name val="Calibri"/>
      <family val="2"/>
      <scheme val="minor"/>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9"/>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39997558519241921"/>
        <bgColor indexed="49"/>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cellStyleXfs>
  <cellXfs count="268">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5"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4"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3" fillId="0" borderId="0"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2"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2" fillId="0" borderId="0" xfId="8" applyFont="1" applyFill="1" applyBorder="1" applyAlignment="1">
      <alignment horizontal="center" vertical="center"/>
    </xf>
    <xf numFmtId="0" fontId="22"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8"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5" fillId="0" borderId="9" xfId="0" applyNumberFormat="1" applyFont="1" applyFill="1" applyBorder="1" applyAlignment="1" applyProtection="1">
      <alignment horizontal="left" vertical="center" wrapText="1"/>
      <protection locked="0" hidden="1"/>
    </xf>
    <xf numFmtId="1" fontId="15" fillId="0" borderId="9" xfId="0" applyNumberFormat="1" applyFont="1" applyFill="1" applyBorder="1" applyAlignment="1" applyProtection="1">
      <alignment horizontal="left" vertical="center" wrapText="1"/>
      <protection locked="0" hidden="1"/>
    </xf>
    <xf numFmtId="0" fontId="8" fillId="0" borderId="9" xfId="0" applyFont="1" applyFill="1" applyBorder="1" applyAlignment="1" applyProtection="1">
      <alignment horizontal="left" vertical="center"/>
      <protection locked="0" hidden="1"/>
    </xf>
    <xf numFmtId="0" fontId="9" fillId="2" borderId="0" xfId="0" applyFont="1" applyFill="1" applyBorder="1" applyAlignment="1">
      <alignment vertical="center"/>
    </xf>
    <xf numFmtId="168" fontId="8" fillId="5" borderId="9" xfId="0" applyNumberFormat="1" applyFont="1" applyFill="1" applyBorder="1" applyAlignment="1" applyProtection="1">
      <alignment vertical="center"/>
      <protection locked="0"/>
    </xf>
    <xf numFmtId="0" fontId="9" fillId="2" borderId="0" xfId="0" applyFont="1" applyFill="1" applyBorder="1"/>
    <xf numFmtId="0" fontId="10" fillId="6" borderId="9" xfId="0" applyFont="1" applyFill="1" applyBorder="1" applyAlignment="1">
      <alignment horizontal="center" vertical="center" wrapText="1"/>
    </xf>
    <xf numFmtId="0" fontId="6" fillId="5" borderId="9" xfId="8" applyFont="1" applyFill="1" applyBorder="1" applyAlignment="1" applyProtection="1">
      <alignment horizontal="center" vertical="center" wrapText="1"/>
      <protection locked="0" hidden="1"/>
    </xf>
    <xf numFmtId="0" fontId="8" fillId="0" borderId="0" xfId="0" applyNumberFormat="1" applyFont="1" applyAlignment="1">
      <alignment vertical="center"/>
    </xf>
    <xf numFmtId="0" fontId="12" fillId="4" borderId="9" xfId="0" applyFont="1" applyFill="1" applyBorder="1" applyAlignment="1">
      <alignment horizontal="center"/>
    </xf>
    <xf numFmtId="0" fontId="0" fillId="0" borderId="9" xfId="0" applyBorder="1" applyAlignment="1">
      <alignment horizontal="left"/>
    </xf>
    <xf numFmtId="0" fontId="0" fillId="0" borderId="9" xfId="0" applyNumberFormat="1" applyBorder="1"/>
    <xf numFmtId="169" fontId="1" fillId="0" borderId="0" xfId="0" applyNumberFormat="1" applyFont="1" applyFill="1" applyBorder="1" applyAlignment="1">
      <alignment horizontal="center" vertical="center"/>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8" fillId="0" borderId="9" xfId="0" applyFont="1" applyBorder="1" applyAlignment="1">
      <alignment horizontal="left" vertical="center" wrapText="1"/>
    </xf>
    <xf numFmtId="0" fontId="10" fillId="0" borderId="9" xfId="0" applyFont="1" applyFill="1" applyBorder="1" applyAlignment="1">
      <alignment horizontal="center" vertical="center"/>
    </xf>
    <xf numFmtId="0" fontId="8" fillId="0" borderId="9" xfId="0" applyNumberFormat="1" applyFont="1" applyBorder="1" applyAlignment="1">
      <alignment horizontal="left" vertical="center" wrapText="1"/>
    </xf>
    <xf numFmtId="0" fontId="2" fillId="4" borderId="9" xfId="0" applyFont="1" applyFill="1" applyBorder="1" applyAlignment="1">
      <alignment horizontal="center" vertical="center"/>
    </xf>
    <xf numFmtId="0" fontId="3" fillId="0" borderId="9"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169" fontId="8" fillId="5" borderId="9" xfId="0" applyNumberFormat="1" applyFont="1" applyFill="1" applyBorder="1" applyAlignment="1" applyProtection="1">
      <alignment horizontal="center" vertical="center"/>
      <protection locked="0" hidden="1"/>
    </xf>
    <xf numFmtId="172" fontId="8" fillId="5" borderId="9" xfId="12" applyNumberFormat="1" applyFont="1" applyFill="1" applyBorder="1" applyAlignment="1" applyProtection="1">
      <alignment horizontal="center" vertical="center"/>
      <protection locked="0" hidden="1"/>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12" fillId="0" borderId="0" xfId="0" applyFont="1" applyAlignment="1">
      <alignment horizontal="center" vertical="center"/>
    </xf>
    <xf numFmtId="0" fontId="12" fillId="0" borderId="0" xfId="0" applyFont="1" applyAlignment="1">
      <alignment horizont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0" fillId="0" borderId="4" xfId="1" applyFont="1" applyFill="1" applyBorder="1" applyAlignment="1" applyProtection="1">
      <alignment horizontal="left" vertical="center" wrapText="1"/>
      <protection locked="0"/>
    </xf>
    <xf numFmtId="0" fontId="20" fillId="0" borderId="0" xfId="1" applyFont="1" applyFill="1" applyBorder="1" applyAlignment="1" applyProtection="1">
      <alignment horizontal="left" vertical="center" wrapText="1"/>
      <protection locked="0"/>
    </xf>
    <xf numFmtId="0" fontId="20"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2" fillId="4" borderId="10" xfId="8" applyFont="1" applyFill="1" applyBorder="1" applyAlignment="1">
      <alignment horizontal="center" vertical="center" wrapText="1"/>
    </xf>
    <xf numFmtId="0" fontId="22" fillId="4" borderId="12" xfId="8" applyFont="1" applyFill="1" applyBorder="1" applyAlignment="1">
      <alignment horizontal="center" vertical="center" wrapText="1"/>
    </xf>
    <xf numFmtId="0" fontId="22"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0" fillId="0" borderId="9" xfId="0" applyBorder="1"/>
    <xf numFmtId="0" fontId="0" fillId="0" borderId="0" xfId="0" applyAlignment="1">
      <alignment horizontal="center"/>
    </xf>
    <xf numFmtId="0" fontId="0" fillId="4" borderId="9" xfId="0" applyFill="1" applyBorder="1" applyAlignment="1">
      <alignment horizontal="center"/>
    </xf>
    <xf numFmtId="0" fontId="0" fillId="0" borderId="9" xfId="0" applyFill="1" applyBorder="1"/>
    <xf numFmtId="0" fontId="12" fillId="0" borderId="9" xfId="0" applyFont="1" applyBorder="1"/>
    <xf numFmtId="9" fontId="9" fillId="5" borderId="9" xfId="13" applyFont="1" applyFill="1" applyBorder="1" applyAlignment="1" applyProtection="1">
      <alignment vertical="center"/>
      <protection locked="0" hidden="1"/>
    </xf>
    <xf numFmtId="173" fontId="8" fillId="5" borderId="9" xfId="0" applyNumberFormat="1" applyFont="1" applyFill="1" applyBorder="1" applyAlignment="1" applyProtection="1">
      <alignment vertical="center"/>
      <protection locked="0" hidden="1"/>
    </xf>
    <xf numFmtId="173" fontId="1" fillId="5" borderId="9" xfId="0" applyNumberFormat="1" applyFont="1" applyFill="1" applyBorder="1" applyAlignment="1" applyProtection="1">
      <alignment vertical="center"/>
      <protection locked="0" hidden="1"/>
    </xf>
    <xf numFmtId="0" fontId="10" fillId="7" borderId="10" xfId="0" applyFont="1" applyFill="1" applyBorder="1" applyAlignment="1" applyProtection="1">
      <alignment horizontal="center" vertical="center" wrapText="1"/>
    </xf>
    <xf numFmtId="0" fontId="1" fillId="0" borderId="9" xfId="0" applyFont="1" applyBorder="1" applyProtection="1"/>
    <xf numFmtId="0" fontId="25" fillId="8" borderId="9" xfId="0" applyFont="1" applyFill="1" applyBorder="1" applyAlignment="1" applyProtection="1">
      <alignment horizontal="center" vertical="center" wrapText="1"/>
    </xf>
    <xf numFmtId="173" fontId="8" fillId="0" borderId="9" xfId="0" applyNumberFormat="1" applyFont="1" applyBorder="1" applyAlignment="1" applyProtection="1">
      <alignment vertical="center"/>
    </xf>
    <xf numFmtId="168" fontId="8" fillId="0" borderId="9" xfId="0" applyNumberFormat="1" applyFont="1" applyBorder="1" applyAlignment="1" applyProtection="1">
      <alignment horizontal="right" vertical="center"/>
    </xf>
    <xf numFmtId="0" fontId="10" fillId="6" borderId="10" xfId="0" applyFont="1" applyFill="1" applyBorder="1" applyAlignment="1" applyProtection="1">
      <alignment horizontal="center" vertical="center" wrapText="1"/>
    </xf>
    <xf numFmtId="0" fontId="10" fillId="6" borderId="11" xfId="0" applyFont="1" applyFill="1" applyBorder="1" applyAlignment="1" applyProtection="1">
      <alignment horizontal="center" vertical="center" wrapText="1"/>
    </xf>
    <xf numFmtId="0" fontId="8" fillId="2" borderId="10" xfId="0" applyFont="1" applyFill="1" applyBorder="1" applyAlignment="1" applyProtection="1">
      <alignment horizontal="left" vertical="center"/>
    </xf>
    <xf numFmtId="0" fontId="8" fillId="2" borderId="11" xfId="0" applyFont="1" applyFill="1" applyBorder="1" applyAlignment="1" applyProtection="1">
      <alignment horizontal="left" vertical="center"/>
    </xf>
    <xf numFmtId="0" fontId="10" fillId="6" borderId="9" xfId="0" applyFont="1" applyFill="1" applyBorder="1" applyAlignment="1" applyProtection="1">
      <alignment horizontal="center" vertical="center"/>
    </xf>
    <xf numFmtId="168" fontId="8" fillId="0" borderId="9" xfId="0" applyNumberFormat="1" applyFont="1" applyFill="1" applyBorder="1" applyAlignment="1" applyProtection="1">
      <alignment vertical="center"/>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1038226</xdr:colOff>
      <xdr:row>1</xdr:row>
      <xdr:rowOff>41278</xdr:rowOff>
    </xdr:from>
    <xdr:to>
      <xdr:col>7</xdr:col>
      <xdr:colOff>466726</xdr:colOff>
      <xdr:row>7</xdr:row>
      <xdr:rowOff>87846</xdr:rowOff>
    </xdr:to>
    <xdr:sp macro="" textlink="">
      <xdr:nvSpPr>
        <xdr:cNvPr id="2" name="1 CuadroTexto"/>
        <xdr:cNvSpPr txBox="1"/>
      </xdr:nvSpPr>
      <xdr:spPr>
        <a:xfrm>
          <a:off x="5572126" y="136528"/>
          <a:ext cx="397192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1</xdr:col>
      <xdr:colOff>1023137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0" y="238129"/>
          <a:ext cx="0" cy="1116541"/>
        </a:xfrm>
        <a:prstGeom prst="rect">
          <a:avLst/>
        </a:prstGeom>
        <a:noFill/>
        <a:ln w="9525">
          <a:noFill/>
          <a:miter lim="800000"/>
          <a:headEnd/>
          <a:tailEnd/>
        </a:ln>
      </xdr:spPr>
    </xdr:pic>
    <xdr:clientData/>
  </xdr:twoCellAnchor>
  <xdr:twoCellAnchor>
    <xdr:from>
      <xdr:col>10</xdr:col>
      <xdr:colOff>603208</xdr:colOff>
      <xdr:row>1</xdr:row>
      <xdr:rowOff>59267</xdr:rowOff>
    </xdr:from>
    <xdr:to>
      <xdr:col>10</xdr:col>
      <xdr:colOff>1333454</xdr:colOff>
      <xdr:row>7</xdr:row>
      <xdr:rowOff>78317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4223958" y="154517"/>
          <a:ext cx="730246" cy="876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2</xdr:row>
      <xdr:rowOff>152400</xdr:rowOff>
    </xdr:from>
    <xdr:to>
      <xdr:col>2</xdr:col>
      <xdr:colOff>160503</xdr:colOff>
      <xdr:row>7</xdr:row>
      <xdr:rowOff>38100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7650" y="409575"/>
          <a:ext cx="779628" cy="828675"/>
        </a:xfrm>
        <a:prstGeom prst="rect">
          <a:avLst/>
        </a:prstGeom>
        <a:noFill/>
        <a:ln w="9525">
          <a:noFill/>
          <a:miter lim="800000"/>
          <a:headEnd/>
          <a:tailEnd/>
        </a:ln>
      </xdr:spPr>
    </xdr:pic>
    <xdr:clientData/>
  </xdr:twoCellAnchor>
  <xdr:twoCellAnchor>
    <xdr:from>
      <xdr:col>9</xdr:col>
      <xdr:colOff>364331</xdr:colOff>
      <xdr:row>2</xdr:row>
      <xdr:rowOff>114300</xdr:rowOff>
    </xdr:from>
    <xdr:to>
      <xdr:col>9</xdr:col>
      <xdr:colOff>1177688</xdr:colOff>
      <xdr:row>7</xdr:row>
      <xdr:rowOff>53886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84356" y="371475"/>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B55" sqref="B55:AO72"/>
    </sheetView>
  </sheetViews>
  <sheetFormatPr baseColWidth="10" defaultColWidth="0" defaultRowHeight="0" customHeight="1" zeroHeight="1"/>
  <cols>
    <col min="1" max="1" width="2.42578125" style="28" customWidth="1"/>
    <col min="2" max="2" width="3.140625" style="28" customWidth="1"/>
    <col min="3" max="3" width="3.7109375" style="28" customWidth="1"/>
    <col min="4" max="4" width="3.140625" style="28" customWidth="1"/>
    <col min="5" max="20" width="2.7109375" style="28" customWidth="1"/>
    <col min="21" max="26" width="2.42578125" style="28" customWidth="1"/>
    <col min="27" max="30" width="3.140625" style="28" customWidth="1"/>
    <col min="31" max="36" width="2.85546875" style="28" customWidth="1"/>
    <col min="37" max="38" width="3.85546875" style="28" customWidth="1"/>
    <col min="39" max="39" width="3.140625" style="28" customWidth="1"/>
    <col min="40" max="40" width="3.42578125" style="28" customWidth="1"/>
    <col min="41" max="41" width="3.85546875" style="28" customWidth="1"/>
    <col min="42" max="42" width="3" style="28" customWidth="1"/>
    <col min="43" max="47" width="0" style="28" hidden="1" customWidth="1"/>
    <col min="48" max="16384" width="11.42578125" style="28" hidden="1"/>
  </cols>
  <sheetData>
    <row r="1" spans="2:41" ht="6" customHeight="1"/>
    <row r="2" spans="2:41" ht="15.75" customHeight="1">
      <c r="B2" s="29"/>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row>
    <row r="3" spans="2:41" ht="15.75" customHeight="1">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row>
    <row r="4" spans="2:41" ht="15.75" customHeight="1">
      <c r="B4" s="32"/>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4"/>
    </row>
    <row r="5" spans="2:41" ht="15.75" customHeight="1">
      <c r="B5" s="32"/>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4"/>
    </row>
    <row r="6" spans="2:41" ht="15.75" customHeight="1">
      <c r="B6" s="35"/>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7"/>
    </row>
    <row r="7" spans="2:41" ht="8.25" customHeight="1"/>
    <row r="8" spans="2:41" ht="18.75" customHeight="1">
      <c r="B8" s="197" t="s">
        <v>29</v>
      </c>
      <c r="C8" s="197"/>
      <c r="D8" s="197"/>
      <c r="E8" s="197"/>
      <c r="F8" s="198"/>
      <c r="G8" s="198"/>
      <c r="H8" s="198"/>
      <c r="I8" s="198"/>
      <c r="J8" s="198"/>
      <c r="K8" s="198"/>
      <c r="L8" s="198"/>
      <c r="M8" s="198"/>
      <c r="N8" s="198"/>
      <c r="O8" s="198"/>
      <c r="P8" s="198"/>
      <c r="Q8" s="198"/>
      <c r="R8" s="198"/>
      <c r="S8" s="198"/>
      <c r="T8" s="198"/>
      <c r="U8" s="198"/>
      <c r="V8" s="198"/>
      <c r="W8" s="198"/>
      <c r="X8" s="198"/>
      <c r="Y8" s="198"/>
      <c r="Z8" s="198"/>
      <c r="AA8" s="198"/>
      <c r="AB8" s="198"/>
      <c r="AC8" s="198"/>
      <c r="AD8" s="198"/>
      <c r="AE8" s="198"/>
      <c r="AF8" s="198"/>
      <c r="AG8" s="198"/>
      <c r="AH8" s="198"/>
      <c r="AI8" s="198"/>
      <c r="AJ8" s="198"/>
      <c r="AK8" s="198"/>
      <c r="AL8" s="198"/>
      <c r="AM8" s="198"/>
      <c r="AN8" s="198"/>
      <c r="AO8" s="198"/>
    </row>
    <row r="9" spans="2:41" ht="6.75" customHeight="1"/>
    <row r="10" spans="2:41" ht="16.5" customHeight="1">
      <c r="B10" s="199" t="s">
        <v>30</v>
      </c>
      <c r="C10" s="200"/>
      <c r="D10" s="200"/>
      <c r="E10" s="201"/>
      <c r="F10" s="169"/>
      <c r="G10" s="170"/>
      <c r="H10" s="170"/>
      <c r="I10" s="170"/>
      <c r="J10" s="170"/>
      <c r="K10" s="170"/>
      <c r="L10" s="171"/>
      <c r="M10" s="136" t="s">
        <v>31</v>
      </c>
      <c r="N10" s="137"/>
      <c r="O10" s="137"/>
      <c r="P10" s="137"/>
      <c r="Q10" s="137"/>
      <c r="R10" s="137"/>
      <c r="S10" s="137"/>
      <c r="T10" s="138"/>
      <c r="U10" s="205"/>
      <c r="V10" s="206"/>
      <c r="W10" s="206"/>
      <c r="X10" s="206"/>
      <c r="Y10" s="206"/>
      <c r="Z10" s="206"/>
      <c r="AA10" s="206"/>
      <c r="AB10" s="206"/>
      <c r="AC10" s="207"/>
      <c r="AD10" s="199" t="s">
        <v>32</v>
      </c>
      <c r="AE10" s="200"/>
      <c r="AF10" s="200"/>
      <c r="AG10" s="200"/>
      <c r="AH10" s="200"/>
      <c r="AI10" s="200"/>
      <c r="AJ10" s="201"/>
      <c r="AK10" s="211"/>
      <c r="AL10" s="212"/>
      <c r="AM10" s="212"/>
      <c r="AN10" s="212"/>
      <c r="AO10" s="213"/>
    </row>
    <row r="11" spans="2:41" ht="16.5" customHeight="1">
      <c r="B11" s="202"/>
      <c r="C11" s="203"/>
      <c r="D11" s="203"/>
      <c r="E11" s="204"/>
      <c r="F11" s="175"/>
      <c r="G11" s="176"/>
      <c r="H11" s="176"/>
      <c r="I11" s="176"/>
      <c r="J11" s="176"/>
      <c r="K11" s="176"/>
      <c r="L11" s="177"/>
      <c r="M11" s="139"/>
      <c r="N11" s="140"/>
      <c r="O11" s="140"/>
      <c r="P11" s="140"/>
      <c r="Q11" s="140"/>
      <c r="R11" s="140"/>
      <c r="S11" s="140"/>
      <c r="T11" s="141"/>
      <c r="U11" s="208"/>
      <c r="V11" s="209"/>
      <c r="W11" s="209"/>
      <c r="X11" s="209"/>
      <c r="Y11" s="209"/>
      <c r="Z11" s="209"/>
      <c r="AA11" s="209"/>
      <c r="AB11" s="209"/>
      <c r="AC11" s="210"/>
      <c r="AD11" s="191" t="s">
        <v>80</v>
      </c>
      <c r="AE11" s="191"/>
      <c r="AF11" s="191"/>
      <c r="AG11" s="191"/>
      <c r="AH11" s="191"/>
      <c r="AI11" s="191"/>
      <c r="AJ11" s="191"/>
      <c r="AK11" s="211"/>
      <c r="AL11" s="212"/>
      <c r="AM11" s="212"/>
      <c r="AN11" s="212"/>
      <c r="AO11" s="213"/>
    </row>
    <row r="12" spans="2:41" ht="16.5" customHeight="1">
      <c r="B12" s="90" t="s">
        <v>33</v>
      </c>
      <c r="C12" s="90"/>
      <c r="D12" s="90"/>
      <c r="E12" s="90"/>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row>
    <row r="13" spans="2:41" ht="16.5" customHeight="1">
      <c r="B13" s="90" t="s">
        <v>12</v>
      </c>
      <c r="C13" s="90"/>
      <c r="D13" s="90"/>
      <c r="E13" s="90"/>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row>
    <row r="14" spans="2:41" ht="16.5" customHeight="1">
      <c r="B14" s="136" t="s">
        <v>34</v>
      </c>
      <c r="C14" s="137"/>
      <c r="D14" s="137"/>
      <c r="E14" s="138"/>
      <c r="F14" s="183" t="s">
        <v>35</v>
      </c>
      <c r="G14" s="184"/>
      <c r="H14" s="184"/>
      <c r="I14" s="184"/>
      <c r="J14" s="184"/>
      <c r="K14" s="187"/>
      <c r="L14" s="187"/>
      <c r="M14" s="187"/>
      <c r="N14" s="187"/>
      <c r="O14" s="187"/>
      <c r="P14" s="187"/>
      <c r="Q14" s="187"/>
      <c r="R14" s="187"/>
      <c r="S14" s="187"/>
      <c r="T14" s="186"/>
      <c r="U14" s="183" t="s">
        <v>61</v>
      </c>
      <c r="V14" s="184"/>
      <c r="W14" s="184"/>
      <c r="X14" s="184"/>
      <c r="Y14" s="184"/>
      <c r="Z14" s="184"/>
      <c r="AA14" s="184"/>
      <c r="AB14" s="184"/>
      <c r="AC14" s="184"/>
      <c r="AD14" s="184"/>
      <c r="AE14" s="184"/>
      <c r="AF14" s="184"/>
      <c r="AG14" s="184"/>
      <c r="AH14" s="184"/>
      <c r="AI14" s="184"/>
      <c r="AJ14" s="185"/>
      <c r="AK14" s="194" t="s">
        <v>36</v>
      </c>
      <c r="AL14" s="195"/>
      <c r="AM14" s="195"/>
      <c r="AN14" s="195"/>
      <c r="AO14" s="196"/>
    </row>
    <row r="15" spans="2:41" ht="16.5" customHeight="1">
      <c r="B15" s="139"/>
      <c r="C15" s="140"/>
      <c r="D15" s="140"/>
      <c r="E15" s="141"/>
      <c r="F15" s="151"/>
      <c r="G15" s="152"/>
      <c r="H15" s="152"/>
      <c r="I15" s="152"/>
      <c r="J15" s="152"/>
      <c r="K15" s="152"/>
      <c r="L15" s="152"/>
      <c r="M15" s="152"/>
      <c r="N15" s="152"/>
      <c r="O15" s="152"/>
      <c r="P15" s="152"/>
      <c r="Q15" s="152"/>
      <c r="R15" s="152"/>
      <c r="S15" s="152"/>
      <c r="T15" s="153"/>
      <c r="U15" s="151"/>
      <c r="V15" s="152"/>
      <c r="W15" s="152"/>
      <c r="X15" s="152"/>
      <c r="Y15" s="152"/>
      <c r="Z15" s="152"/>
      <c r="AA15" s="152"/>
      <c r="AB15" s="152"/>
      <c r="AC15" s="152"/>
      <c r="AD15" s="152"/>
      <c r="AE15" s="152"/>
      <c r="AF15" s="152"/>
      <c r="AG15" s="152"/>
      <c r="AH15" s="152"/>
      <c r="AI15" s="152"/>
      <c r="AJ15" s="153"/>
      <c r="AK15" s="151"/>
      <c r="AL15" s="152"/>
      <c r="AM15" s="152"/>
      <c r="AN15" s="152"/>
      <c r="AO15" s="153"/>
    </row>
    <row r="16" spans="2:41" ht="16.5" customHeight="1">
      <c r="B16" s="136" t="s">
        <v>81</v>
      </c>
      <c r="C16" s="137"/>
      <c r="D16" s="137"/>
      <c r="E16" s="138"/>
      <c r="F16" s="191" t="s">
        <v>37</v>
      </c>
      <c r="G16" s="191"/>
      <c r="H16" s="191"/>
      <c r="I16" s="191"/>
      <c r="J16" s="191"/>
      <c r="K16" s="192"/>
      <c r="L16" s="192"/>
      <c r="M16" s="192"/>
      <c r="N16" s="192"/>
      <c r="O16" s="192"/>
      <c r="P16" s="192"/>
      <c r="Q16" s="192"/>
      <c r="R16" s="192"/>
      <c r="S16" s="192"/>
      <c r="T16" s="192"/>
      <c r="U16" s="183" t="s">
        <v>13</v>
      </c>
      <c r="V16" s="184"/>
      <c r="W16" s="184"/>
      <c r="X16" s="184"/>
      <c r="Y16" s="184"/>
      <c r="Z16" s="184"/>
      <c r="AA16" s="184"/>
      <c r="AB16" s="184"/>
      <c r="AC16" s="184"/>
      <c r="AD16" s="184"/>
      <c r="AE16" s="184"/>
      <c r="AF16" s="184"/>
      <c r="AG16" s="184"/>
      <c r="AH16" s="184"/>
      <c r="AI16" s="184"/>
      <c r="AJ16" s="185"/>
      <c r="AK16" s="183" t="s">
        <v>14</v>
      </c>
      <c r="AL16" s="184"/>
      <c r="AM16" s="184"/>
      <c r="AN16" s="184"/>
      <c r="AO16" s="185"/>
    </row>
    <row r="17" spans="2:41" ht="16.5" customHeight="1">
      <c r="B17" s="139"/>
      <c r="C17" s="140"/>
      <c r="D17" s="140"/>
      <c r="E17" s="141"/>
      <c r="F17" s="193"/>
      <c r="G17" s="193"/>
      <c r="H17" s="193"/>
      <c r="I17" s="193"/>
      <c r="J17" s="193"/>
      <c r="K17" s="193"/>
      <c r="L17" s="193"/>
      <c r="M17" s="193"/>
      <c r="N17" s="193"/>
      <c r="O17" s="193"/>
      <c r="P17" s="193"/>
      <c r="Q17" s="193"/>
      <c r="R17" s="193"/>
      <c r="S17" s="193"/>
      <c r="T17" s="193"/>
      <c r="U17" s="151"/>
      <c r="V17" s="152"/>
      <c r="W17" s="152"/>
      <c r="X17" s="152"/>
      <c r="Y17" s="152"/>
      <c r="Z17" s="152"/>
      <c r="AA17" s="152"/>
      <c r="AB17" s="152"/>
      <c r="AC17" s="152"/>
      <c r="AD17" s="152"/>
      <c r="AE17" s="152"/>
      <c r="AF17" s="152"/>
      <c r="AG17" s="152"/>
      <c r="AH17" s="152"/>
      <c r="AI17" s="152"/>
      <c r="AJ17" s="153"/>
      <c r="AK17" s="151"/>
      <c r="AL17" s="152"/>
      <c r="AM17" s="152"/>
      <c r="AN17" s="152"/>
      <c r="AO17" s="153"/>
    </row>
    <row r="18" spans="2:41" s="14" customFormat="1" ht="16.5" customHeight="1">
      <c r="B18" s="183" t="s">
        <v>38</v>
      </c>
      <c r="C18" s="184"/>
      <c r="D18" s="184"/>
      <c r="E18" s="184"/>
      <c r="F18" s="187"/>
      <c r="G18" s="187"/>
      <c r="H18" s="187"/>
      <c r="I18" s="187"/>
      <c r="J18" s="187"/>
      <c r="K18" s="187"/>
      <c r="L18" s="187"/>
      <c r="M18" s="187"/>
      <c r="N18" s="187"/>
      <c r="O18" s="187"/>
      <c r="P18" s="187"/>
      <c r="Q18" s="187"/>
      <c r="R18" s="187"/>
      <c r="S18" s="187"/>
      <c r="T18" s="186"/>
      <c r="U18" s="183" t="s">
        <v>39</v>
      </c>
      <c r="V18" s="184"/>
      <c r="W18" s="184"/>
      <c r="X18" s="184"/>
      <c r="Y18" s="184"/>
      <c r="Z18" s="184"/>
      <c r="AA18" s="184"/>
      <c r="AB18" s="184"/>
      <c r="AC18" s="185"/>
      <c r="AD18" s="183" t="s">
        <v>40</v>
      </c>
      <c r="AE18" s="184"/>
      <c r="AF18" s="184"/>
      <c r="AG18" s="184"/>
      <c r="AH18" s="184"/>
      <c r="AI18" s="184"/>
      <c r="AJ18" s="185"/>
      <c r="AK18" s="183" t="s">
        <v>30</v>
      </c>
      <c r="AL18" s="184"/>
      <c r="AM18" s="184"/>
      <c r="AN18" s="184"/>
      <c r="AO18" s="185"/>
    </row>
    <row r="19" spans="2:41" ht="16.5" customHeight="1">
      <c r="B19" s="151"/>
      <c r="C19" s="152"/>
      <c r="D19" s="152"/>
      <c r="E19" s="152"/>
      <c r="F19" s="152"/>
      <c r="G19" s="152"/>
      <c r="H19" s="152"/>
      <c r="I19" s="152"/>
      <c r="J19" s="152"/>
      <c r="K19" s="152"/>
      <c r="L19" s="152"/>
      <c r="M19" s="152"/>
      <c r="N19" s="152"/>
      <c r="O19" s="152"/>
      <c r="P19" s="152"/>
      <c r="Q19" s="152"/>
      <c r="R19" s="152"/>
      <c r="S19" s="152"/>
      <c r="T19" s="153"/>
      <c r="U19" s="151"/>
      <c r="V19" s="152"/>
      <c r="W19" s="152"/>
      <c r="X19" s="152"/>
      <c r="Y19" s="152"/>
      <c r="Z19" s="152"/>
      <c r="AA19" s="152"/>
      <c r="AB19" s="152"/>
      <c r="AC19" s="153"/>
      <c r="AD19" s="151"/>
      <c r="AE19" s="152"/>
      <c r="AF19" s="152"/>
      <c r="AG19" s="152"/>
      <c r="AH19" s="152"/>
      <c r="AI19" s="152"/>
      <c r="AJ19" s="153"/>
      <c r="AK19" s="151"/>
      <c r="AL19" s="152"/>
      <c r="AM19" s="152"/>
      <c r="AN19" s="152"/>
      <c r="AO19" s="153"/>
    </row>
    <row r="20" spans="2:41" s="14" customFormat="1" ht="16.5" customHeight="1">
      <c r="B20" s="183" t="s">
        <v>41</v>
      </c>
      <c r="C20" s="184"/>
      <c r="D20" s="184"/>
      <c r="E20" s="184"/>
      <c r="F20" s="187"/>
      <c r="G20" s="187"/>
      <c r="H20" s="187"/>
      <c r="I20" s="187"/>
      <c r="J20" s="187"/>
      <c r="K20" s="187"/>
      <c r="L20" s="187"/>
      <c r="M20" s="187"/>
      <c r="N20" s="187"/>
      <c r="O20" s="187"/>
      <c r="P20" s="187"/>
      <c r="Q20" s="187"/>
      <c r="R20" s="187"/>
      <c r="S20" s="187"/>
      <c r="T20" s="186"/>
      <c r="U20" s="183" t="s">
        <v>82</v>
      </c>
      <c r="V20" s="184"/>
      <c r="W20" s="184"/>
      <c r="X20" s="184"/>
      <c r="Y20" s="184"/>
      <c r="Z20" s="184"/>
      <c r="AA20" s="184"/>
      <c r="AB20" s="184"/>
      <c r="AC20" s="185"/>
      <c r="AD20" s="188" t="s">
        <v>69</v>
      </c>
      <c r="AE20" s="189"/>
      <c r="AF20" s="189"/>
      <c r="AG20" s="189"/>
      <c r="AH20" s="189"/>
      <c r="AI20" s="189"/>
      <c r="AJ20" s="189"/>
      <c r="AK20" s="189"/>
      <c r="AL20" s="189"/>
      <c r="AM20" s="189"/>
      <c r="AN20" s="189"/>
      <c r="AO20" s="190"/>
    </row>
    <row r="21" spans="2:41" ht="16.5" customHeight="1">
      <c r="B21" s="151"/>
      <c r="C21" s="152"/>
      <c r="D21" s="152"/>
      <c r="E21" s="152"/>
      <c r="F21" s="152"/>
      <c r="G21" s="152"/>
      <c r="H21" s="152"/>
      <c r="I21" s="152"/>
      <c r="J21" s="152"/>
      <c r="K21" s="152"/>
      <c r="L21" s="152"/>
      <c r="M21" s="152"/>
      <c r="N21" s="152"/>
      <c r="O21" s="152"/>
      <c r="P21" s="152"/>
      <c r="Q21" s="152"/>
      <c r="R21" s="152"/>
      <c r="S21" s="152"/>
      <c r="T21" s="153"/>
      <c r="U21" s="151"/>
      <c r="V21" s="152"/>
      <c r="W21" s="152"/>
      <c r="X21" s="152"/>
      <c r="Y21" s="152"/>
      <c r="Z21" s="152"/>
      <c r="AA21" s="152"/>
      <c r="AB21" s="152"/>
      <c r="AC21" s="153"/>
      <c r="AD21" s="151"/>
      <c r="AE21" s="152"/>
      <c r="AF21" s="152"/>
      <c r="AG21" s="152"/>
      <c r="AH21" s="152"/>
      <c r="AI21" s="152"/>
      <c r="AJ21" s="152"/>
      <c r="AK21" s="152"/>
      <c r="AL21" s="152"/>
      <c r="AM21" s="152"/>
      <c r="AN21" s="152"/>
      <c r="AO21" s="153"/>
    </row>
    <row r="22" spans="2:41" ht="16.5" customHeight="1">
      <c r="B22" s="90" t="s">
        <v>42</v>
      </c>
      <c r="C22" s="90"/>
      <c r="D22" s="90"/>
      <c r="E22" s="90"/>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row>
    <row r="23" spans="2:41" ht="16.5" customHeight="1">
      <c r="B23" s="183" t="s">
        <v>43</v>
      </c>
      <c r="C23" s="184"/>
      <c r="D23" s="184"/>
      <c r="E23" s="184"/>
      <c r="F23" s="184"/>
      <c r="G23" s="184"/>
      <c r="H23" s="184"/>
      <c r="I23" s="184"/>
      <c r="J23" s="185"/>
      <c r="K23" s="183" t="s">
        <v>44</v>
      </c>
      <c r="L23" s="184"/>
      <c r="M23" s="184"/>
      <c r="N23" s="184"/>
      <c r="O23" s="184"/>
      <c r="P23" s="184"/>
      <c r="Q23" s="184"/>
      <c r="R23" s="184"/>
      <c r="S23" s="184"/>
      <c r="T23" s="186"/>
      <c r="U23" s="183" t="s">
        <v>39</v>
      </c>
      <c r="V23" s="184"/>
      <c r="W23" s="184"/>
      <c r="X23" s="184"/>
      <c r="Y23" s="184"/>
      <c r="Z23" s="184"/>
      <c r="AA23" s="184"/>
      <c r="AB23" s="184"/>
      <c r="AC23" s="185"/>
      <c r="AD23" s="183" t="s">
        <v>45</v>
      </c>
      <c r="AE23" s="184"/>
      <c r="AF23" s="184"/>
      <c r="AG23" s="184"/>
      <c r="AH23" s="184"/>
      <c r="AI23" s="184"/>
      <c r="AJ23" s="185"/>
      <c r="AK23" s="183" t="s">
        <v>46</v>
      </c>
      <c r="AL23" s="184"/>
      <c r="AM23" s="184"/>
      <c r="AN23" s="184"/>
      <c r="AO23" s="185"/>
    </row>
    <row r="24" spans="2:41" ht="16.5" customHeight="1">
      <c r="B24" s="151"/>
      <c r="C24" s="152"/>
      <c r="D24" s="152"/>
      <c r="E24" s="152"/>
      <c r="F24" s="152"/>
      <c r="G24" s="152"/>
      <c r="H24" s="152"/>
      <c r="I24" s="152"/>
      <c r="J24" s="153"/>
      <c r="K24" s="151"/>
      <c r="L24" s="152"/>
      <c r="M24" s="152"/>
      <c r="N24" s="152"/>
      <c r="O24" s="152"/>
      <c r="P24" s="152"/>
      <c r="Q24" s="152"/>
      <c r="R24" s="152"/>
      <c r="S24" s="152"/>
      <c r="T24" s="153"/>
      <c r="U24" s="151"/>
      <c r="V24" s="152"/>
      <c r="W24" s="152"/>
      <c r="X24" s="152"/>
      <c r="Y24" s="152"/>
      <c r="Z24" s="152"/>
      <c r="AA24" s="152"/>
      <c r="AB24" s="152"/>
      <c r="AC24" s="153"/>
      <c r="AD24" s="151"/>
      <c r="AE24" s="152"/>
      <c r="AF24" s="152"/>
      <c r="AG24" s="152"/>
      <c r="AH24" s="152"/>
      <c r="AI24" s="152"/>
      <c r="AJ24" s="153"/>
      <c r="AK24" s="151"/>
      <c r="AL24" s="152"/>
      <c r="AM24" s="152"/>
      <c r="AN24" s="152"/>
      <c r="AO24" s="153"/>
    </row>
    <row r="25" spans="2:41" ht="16.5" customHeight="1">
      <c r="B25" s="183" t="s">
        <v>47</v>
      </c>
      <c r="C25" s="184"/>
      <c r="D25" s="184"/>
      <c r="E25" s="184"/>
      <c r="F25" s="184"/>
      <c r="G25" s="184"/>
      <c r="H25" s="184"/>
      <c r="I25" s="184"/>
      <c r="J25" s="185"/>
      <c r="K25" s="183" t="s">
        <v>44</v>
      </c>
      <c r="L25" s="184"/>
      <c r="M25" s="184"/>
      <c r="N25" s="184"/>
      <c r="O25" s="184"/>
      <c r="P25" s="184"/>
      <c r="Q25" s="184"/>
      <c r="R25" s="184"/>
      <c r="S25" s="184"/>
      <c r="T25" s="186"/>
      <c r="U25" s="183" t="s">
        <v>39</v>
      </c>
      <c r="V25" s="184"/>
      <c r="W25" s="184"/>
      <c r="X25" s="184"/>
      <c r="Y25" s="184"/>
      <c r="Z25" s="184"/>
      <c r="AA25" s="184"/>
      <c r="AB25" s="184"/>
      <c r="AC25" s="185"/>
      <c r="AD25" s="183" t="s">
        <v>45</v>
      </c>
      <c r="AE25" s="184"/>
      <c r="AF25" s="184"/>
      <c r="AG25" s="184"/>
      <c r="AH25" s="184"/>
      <c r="AI25" s="184"/>
      <c r="AJ25" s="185"/>
      <c r="AK25" s="183" t="s">
        <v>46</v>
      </c>
      <c r="AL25" s="184"/>
      <c r="AM25" s="184"/>
      <c r="AN25" s="184"/>
      <c r="AO25" s="185"/>
    </row>
    <row r="26" spans="2:41" ht="16.5" customHeight="1">
      <c r="B26" s="151"/>
      <c r="C26" s="152"/>
      <c r="D26" s="152"/>
      <c r="E26" s="152"/>
      <c r="F26" s="152"/>
      <c r="G26" s="152"/>
      <c r="H26" s="152"/>
      <c r="I26" s="152"/>
      <c r="J26" s="153"/>
      <c r="K26" s="151"/>
      <c r="L26" s="152"/>
      <c r="M26" s="152"/>
      <c r="N26" s="152"/>
      <c r="O26" s="152"/>
      <c r="P26" s="152"/>
      <c r="Q26" s="152"/>
      <c r="R26" s="152"/>
      <c r="S26" s="152"/>
      <c r="T26" s="153"/>
      <c r="U26" s="151"/>
      <c r="V26" s="152"/>
      <c r="W26" s="152"/>
      <c r="X26" s="152"/>
      <c r="Y26" s="152"/>
      <c r="Z26" s="152"/>
      <c r="AA26" s="152"/>
      <c r="AB26" s="152"/>
      <c r="AC26" s="153"/>
      <c r="AD26" s="151"/>
      <c r="AE26" s="152"/>
      <c r="AF26" s="152"/>
      <c r="AG26" s="152"/>
      <c r="AH26" s="152"/>
      <c r="AI26" s="152"/>
      <c r="AJ26" s="153"/>
      <c r="AK26" s="151"/>
      <c r="AL26" s="152"/>
      <c r="AM26" s="152"/>
      <c r="AN26" s="152"/>
      <c r="AO26" s="153"/>
    </row>
    <row r="27" spans="2:41" ht="16.5" customHeight="1">
      <c r="B27" s="183" t="s">
        <v>62</v>
      </c>
      <c r="C27" s="184"/>
      <c r="D27" s="184"/>
      <c r="E27" s="184"/>
      <c r="F27" s="184"/>
      <c r="G27" s="184"/>
      <c r="H27" s="184"/>
      <c r="I27" s="184"/>
      <c r="J27" s="185"/>
      <c r="K27" s="183" t="s">
        <v>44</v>
      </c>
      <c r="L27" s="184"/>
      <c r="M27" s="184"/>
      <c r="N27" s="184"/>
      <c r="O27" s="184"/>
      <c r="P27" s="184"/>
      <c r="Q27" s="184"/>
      <c r="R27" s="184"/>
      <c r="S27" s="184"/>
      <c r="T27" s="186"/>
      <c r="U27" s="183" t="s">
        <v>39</v>
      </c>
      <c r="V27" s="184"/>
      <c r="W27" s="184"/>
      <c r="X27" s="184"/>
      <c r="Y27" s="184"/>
      <c r="Z27" s="184"/>
      <c r="AA27" s="184"/>
      <c r="AB27" s="184"/>
      <c r="AC27" s="185"/>
      <c r="AD27" s="183" t="s">
        <v>45</v>
      </c>
      <c r="AE27" s="184"/>
      <c r="AF27" s="184"/>
      <c r="AG27" s="184"/>
      <c r="AH27" s="184"/>
      <c r="AI27" s="184"/>
      <c r="AJ27" s="185"/>
      <c r="AK27" s="183" t="s">
        <v>46</v>
      </c>
      <c r="AL27" s="184"/>
      <c r="AM27" s="184"/>
      <c r="AN27" s="184"/>
      <c r="AO27" s="185"/>
    </row>
    <row r="28" spans="2:41" ht="16.5" customHeight="1">
      <c r="B28" s="151"/>
      <c r="C28" s="152"/>
      <c r="D28" s="152"/>
      <c r="E28" s="152"/>
      <c r="F28" s="152"/>
      <c r="G28" s="152"/>
      <c r="H28" s="152"/>
      <c r="I28" s="152"/>
      <c r="J28" s="153"/>
      <c r="K28" s="151"/>
      <c r="L28" s="152"/>
      <c r="M28" s="152"/>
      <c r="N28" s="152"/>
      <c r="O28" s="152"/>
      <c r="P28" s="152"/>
      <c r="Q28" s="152"/>
      <c r="R28" s="152"/>
      <c r="S28" s="152"/>
      <c r="T28" s="153"/>
      <c r="U28" s="151"/>
      <c r="V28" s="152"/>
      <c r="W28" s="152"/>
      <c r="X28" s="152"/>
      <c r="Y28" s="152"/>
      <c r="Z28" s="152"/>
      <c r="AA28" s="152"/>
      <c r="AB28" s="152"/>
      <c r="AC28" s="153"/>
      <c r="AD28" s="151"/>
      <c r="AE28" s="152"/>
      <c r="AF28" s="152"/>
      <c r="AG28" s="152"/>
      <c r="AH28" s="152"/>
      <c r="AI28" s="152"/>
      <c r="AJ28" s="153"/>
      <c r="AK28" s="151"/>
      <c r="AL28" s="152"/>
      <c r="AM28" s="152"/>
      <c r="AN28" s="152"/>
      <c r="AO28" s="153"/>
    </row>
    <row r="29" spans="2:41" ht="16.5" customHeight="1">
      <c r="B29" s="90" t="s">
        <v>48</v>
      </c>
      <c r="C29" s="90"/>
      <c r="D29" s="90"/>
      <c r="E29" s="90"/>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row>
    <row r="30" spans="2:41" ht="24.75" customHeight="1">
      <c r="B30" s="105" t="s">
        <v>83</v>
      </c>
      <c r="C30" s="106"/>
      <c r="D30" s="106"/>
      <c r="E30" s="106"/>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8"/>
      <c r="AK30" s="180" t="s">
        <v>63</v>
      </c>
      <c r="AL30" s="181"/>
      <c r="AM30" s="181"/>
      <c r="AN30" s="181"/>
      <c r="AO30" s="182"/>
    </row>
    <row r="31" spans="2:41" ht="16.5" customHeight="1">
      <c r="B31" s="148"/>
      <c r="C31" s="149"/>
      <c r="D31" s="149"/>
      <c r="E31" s="149"/>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50"/>
      <c r="AK31" s="151"/>
      <c r="AL31" s="152"/>
      <c r="AM31" s="152"/>
      <c r="AN31" s="152"/>
      <c r="AO31" s="153"/>
    </row>
    <row r="32" spans="2:41" ht="16.5" customHeight="1">
      <c r="B32" s="148"/>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50"/>
      <c r="AK32" s="151"/>
      <c r="AL32" s="152"/>
      <c r="AM32" s="152"/>
      <c r="AN32" s="152"/>
      <c r="AO32" s="153"/>
    </row>
    <row r="33" spans="2:41" ht="16.5" customHeight="1">
      <c r="B33" s="148"/>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50"/>
      <c r="AK33" s="151"/>
      <c r="AL33" s="152"/>
      <c r="AM33" s="152"/>
      <c r="AN33" s="152"/>
      <c r="AO33" s="153"/>
    </row>
    <row r="34" spans="2:41" ht="16.5" customHeight="1">
      <c r="B34" s="148"/>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50"/>
      <c r="AK34" s="151"/>
      <c r="AL34" s="152"/>
      <c r="AM34" s="152"/>
      <c r="AN34" s="152"/>
      <c r="AO34" s="153"/>
    </row>
    <row r="35" spans="2:41" ht="16.5" customHeight="1">
      <c r="B35" s="178"/>
      <c r="C35" s="179"/>
      <c r="D35" s="179"/>
      <c r="E35" s="17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50"/>
      <c r="AK35" s="151"/>
      <c r="AL35" s="152"/>
      <c r="AM35" s="152"/>
      <c r="AN35" s="152"/>
      <c r="AO35" s="153"/>
    </row>
    <row r="36" spans="2:41" ht="16.5" customHeight="1">
      <c r="B36" s="154" t="s">
        <v>24</v>
      </c>
      <c r="C36" s="155"/>
      <c r="D36" s="155"/>
      <c r="E36" s="155"/>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7"/>
      <c r="AK36" s="158" t="s">
        <v>49</v>
      </c>
      <c r="AL36" s="159"/>
      <c r="AM36" s="159"/>
      <c r="AN36" s="159"/>
      <c r="AO36" s="160"/>
    </row>
    <row r="37" spans="2:41" ht="21.75" customHeight="1">
      <c r="B37" s="164" t="s">
        <v>50</v>
      </c>
      <c r="C37" s="165"/>
      <c r="D37" s="165"/>
      <c r="E37" s="166"/>
      <c r="F37" s="164" t="s">
        <v>15</v>
      </c>
      <c r="G37" s="165"/>
      <c r="H37" s="165"/>
      <c r="I37" s="165"/>
      <c r="J37" s="165"/>
      <c r="K37" s="167"/>
      <c r="L37" s="167"/>
      <c r="M37" s="167"/>
      <c r="N37" s="167"/>
      <c r="O37" s="167"/>
      <c r="P37" s="167"/>
      <c r="Q37" s="167"/>
      <c r="R37" s="167"/>
      <c r="S37" s="167"/>
      <c r="T37" s="167"/>
      <c r="U37" s="167"/>
      <c r="V37" s="167"/>
      <c r="W37" s="167"/>
      <c r="X37" s="167"/>
      <c r="Y37" s="167"/>
      <c r="Z37" s="167"/>
      <c r="AA37" s="167"/>
      <c r="AB37" s="167"/>
      <c r="AC37" s="168"/>
      <c r="AD37" s="164" t="s">
        <v>64</v>
      </c>
      <c r="AE37" s="165"/>
      <c r="AF37" s="165"/>
      <c r="AG37" s="165"/>
      <c r="AH37" s="165"/>
      <c r="AI37" s="165"/>
      <c r="AJ37" s="166"/>
      <c r="AK37" s="161"/>
      <c r="AL37" s="162"/>
      <c r="AM37" s="162"/>
      <c r="AN37" s="162"/>
      <c r="AO37" s="163"/>
    </row>
    <row r="38" spans="2:41" ht="16.5" customHeight="1">
      <c r="B38" s="151"/>
      <c r="C38" s="152"/>
      <c r="D38" s="152"/>
      <c r="E38" s="153"/>
      <c r="F38" s="148"/>
      <c r="G38" s="149"/>
      <c r="H38" s="149"/>
      <c r="I38" s="149"/>
      <c r="J38" s="149"/>
      <c r="K38" s="149"/>
      <c r="L38" s="149"/>
      <c r="M38" s="149"/>
      <c r="N38" s="149"/>
      <c r="O38" s="149"/>
      <c r="P38" s="149"/>
      <c r="Q38" s="149"/>
      <c r="R38" s="149"/>
      <c r="S38" s="149"/>
      <c r="T38" s="149"/>
      <c r="U38" s="149"/>
      <c r="V38" s="149"/>
      <c r="W38" s="149"/>
      <c r="X38" s="149"/>
      <c r="Y38" s="149"/>
      <c r="Z38" s="149"/>
      <c r="AA38" s="149"/>
      <c r="AB38" s="149"/>
      <c r="AC38" s="150"/>
      <c r="AD38" s="151"/>
      <c r="AE38" s="152"/>
      <c r="AF38" s="152"/>
      <c r="AG38" s="152"/>
      <c r="AH38" s="152"/>
      <c r="AI38" s="152"/>
      <c r="AJ38" s="153"/>
      <c r="AK38" s="169"/>
      <c r="AL38" s="170"/>
      <c r="AM38" s="170"/>
      <c r="AN38" s="170"/>
      <c r="AO38" s="171"/>
    </row>
    <row r="39" spans="2:41" ht="16.5" customHeight="1">
      <c r="B39" s="151"/>
      <c r="C39" s="152"/>
      <c r="D39" s="152"/>
      <c r="E39" s="153"/>
      <c r="F39" s="148"/>
      <c r="G39" s="149"/>
      <c r="H39" s="149"/>
      <c r="I39" s="149"/>
      <c r="J39" s="149"/>
      <c r="K39" s="149"/>
      <c r="L39" s="149"/>
      <c r="M39" s="149"/>
      <c r="N39" s="149"/>
      <c r="O39" s="149"/>
      <c r="P39" s="149"/>
      <c r="Q39" s="149"/>
      <c r="R39" s="149"/>
      <c r="S39" s="149"/>
      <c r="T39" s="149"/>
      <c r="U39" s="149"/>
      <c r="V39" s="149"/>
      <c r="W39" s="149"/>
      <c r="X39" s="149"/>
      <c r="Y39" s="149"/>
      <c r="Z39" s="149"/>
      <c r="AA39" s="149"/>
      <c r="AB39" s="149"/>
      <c r="AC39" s="150"/>
      <c r="AD39" s="151"/>
      <c r="AE39" s="152"/>
      <c r="AF39" s="152"/>
      <c r="AG39" s="152"/>
      <c r="AH39" s="152"/>
      <c r="AI39" s="152"/>
      <c r="AJ39" s="153"/>
      <c r="AK39" s="172"/>
      <c r="AL39" s="173"/>
      <c r="AM39" s="173"/>
      <c r="AN39" s="173"/>
      <c r="AO39" s="174"/>
    </row>
    <row r="40" spans="2:41" ht="16.5" customHeight="1">
      <c r="B40" s="151"/>
      <c r="C40" s="152"/>
      <c r="D40" s="152"/>
      <c r="E40" s="153"/>
      <c r="F40" s="148"/>
      <c r="G40" s="149"/>
      <c r="H40" s="149"/>
      <c r="I40" s="149"/>
      <c r="J40" s="149"/>
      <c r="K40" s="149"/>
      <c r="L40" s="149"/>
      <c r="M40" s="149"/>
      <c r="N40" s="149"/>
      <c r="O40" s="149"/>
      <c r="P40" s="149"/>
      <c r="Q40" s="149"/>
      <c r="R40" s="149"/>
      <c r="S40" s="149"/>
      <c r="T40" s="149"/>
      <c r="U40" s="149"/>
      <c r="V40" s="149"/>
      <c r="W40" s="149"/>
      <c r="X40" s="149"/>
      <c r="Y40" s="149"/>
      <c r="Z40" s="149"/>
      <c r="AA40" s="149"/>
      <c r="AB40" s="149"/>
      <c r="AC40" s="150"/>
      <c r="AD40" s="151"/>
      <c r="AE40" s="152"/>
      <c r="AF40" s="152"/>
      <c r="AG40" s="152"/>
      <c r="AH40" s="152"/>
      <c r="AI40" s="152"/>
      <c r="AJ40" s="153"/>
      <c r="AK40" s="175"/>
      <c r="AL40" s="176"/>
      <c r="AM40" s="176"/>
      <c r="AN40" s="176"/>
      <c r="AO40" s="177"/>
    </row>
    <row r="41" spans="2:41" ht="16.5" customHeight="1">
      <c r="B41" s="90" t="s">
        <v>108</v>
      </c>
      <c r="C41" s="90"/>
      <c r="D41" s="90"/>
      <c r="E41" s="90"/>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row>
    <row r="42" spans="2:41" ht="16.5" customHeight="1">
      <c r="B42" s="124" t="s">
        <v>51</v>
      </c>
      <c r="C42" s="125"/>
      <c r="D42" s="125"/>
      <c r="E42" s="125"/>
      <c r="F42" s="125"/>
      <c r="G42" s="125"/>
      <c r="H42" s="125"/>
      <c r="I42" s="125"/>
      <c r="J42" s="125"/>
      <c r="K42" s="125"/>
      <c r="L42" s="126"/>
      <c r="M42" s="127" t="s">
        <v>25</v>
      </c>
      <c r="N42" s="128"/>
      <c r="O42" s="128"/>
      <c r="P42" s="128"/>
      <c r="Q42" s="128"/>
      <c r="R42" s="128"/>
      <c r="S42" s="128"/>
      <c r="T42" s="129"/>
      <c r="U42" s="127" t="s">
        <v>52</v>
      </c>
      <c r="V42" s="128"/>
      <c r="W42" s="128"/>
      <c r="X42" s="128"/>
      <c r="Y42" s="128"/>
      <c r="Z42" s="128"/>
      <c r="AA42" s="128"/>
      <c r="AB42" s="128"/>
      <c r="AC42" s="129"/>
      <c r="AD42" s="124" t="s">
        <v>26</v>
      </c>
      <c r="AE42" s="125"/>
      <c r="AF42" s="125"/>
      <c r="AG42" s="125"/>
      <c r="AH42" s="125"/>
      <c r="AI42" s="125"/>
      <c r="AJ42" s="125"/>
      <c r="AK42" s="125"/>
      <c r="AL42" s="125"/>
      <c r="AM42" s="125"/>
      <c r="AN42" s="125"/>
      <c r="AO42" s="126"/>
    </row>
    <row r="43" spans="2:41" ht="16.5" customHeight="1">
      <c r="B43" s="109" t="s">
        <v>27</v>
      </c>
      <c r="C43" s="110"/>
      <c r="D43" s="110"/>
      <c r="E43" s="111"/>
      <c r="F43" s="118" t="s">
        <v>84</v>
      </c>
      <c r="G43" s="119"/>
      <c r="H43" s="119"/>
      <c r="I43" s="119"/>
      <c r="J43" s="119"/>
      <c r="K43" s="119"/>
      <c r="L43" s="120"/>
      <c r="M43" s="86" t="s">
        <v>53</v>
      </c>
      <c r="N43" s="86"/>
      <c r="O43" s="86"/>
      <c r="P43" s="86"/>
      <c r="Q43" s="86"/>
      <c r="R43" s="86"/>
      <c r="S43" s="86"/>
      <c r="T43" s="86"/>
      <c r="U43" s="87"/>
      <c r="V43" s="88"/>
      <c r="W43" s="88"/>
      <c r="X43" s="88"/>
      <c r="Y43" s="88"/>
      <c r="Z43" s="88"/>
      <c r="AA43" s="88"/>
      <c r="AB43" s="88"/>
      <c r="AC43" s="89"/>
      <c r="AD43" s="130">
        <f>+IFERROR(U43/U44,0)</f>
        <v>0</v>
      </c>
      <c r="AE43" s="131"/>
      <c r="AF43" s="131"/>
      <c r="AG43" s="131"/>
      <c r="AH43" s="131"/>
      <c r="AI43" s="131"/>
      <c r="AJ43" s="132"/>
      <c r="AK43" s="136" t="s">
        <v>16</v>
      </c>
      <c r="AL43" s="137"/>
      <c r="AM43" s="137"/>
      <c r="AN43" s="137"/>
      <c r="AO43" s="138"/>
    </row>
    <row r="44" spans="2:41" ht="16.5" customHeight="1">
      <c r="B44" s="112"/>
      <c r="C44" s="113"/>
      <c r="D44" s="113"/>
      <c r="E44" s="114"/>
      <c r="F44" s="121"/>
      <c r="G44" s="122"/>
      <c r="H44" s="122"/>
      <c r="I44" s="122"/>
      <c r="J44" s="122"/>
      <c r="K44" s="122"/>
      <c r="L44" s="123"/>
      <c r="M44" s="86" t="s">
        <v>54</v>
      </c>
      <c r="N44" s="86"/>
      <c r="O44" s="86"/>
      <c r="P44" s="86"/>
      <c r="Q44" s="86"/>
      <c r="R44" s="86"/>
      <c r="S44" s="86"/>
      <c r="T44" s="86"/>
      <c r="U44" s="87"/>
      <c r="V44" s="88"/>
      <c r="W44" s="88"/>
      <c r="X44" s="88"/>
      <c r="Y44" s="88"/>
      <c r="Z44" s="88"/>
      <c r="AA44" s="88"/>
      <c r="AB44" s="88"/>
      <c r="AC44" s="89"/>
      <c r="AD44" s="133"/>
      <c r="AE44" s="134"/>
      <c r="AF44" s="134"/>
      <c r="AG44" s="134"/>
      <c r="AH44" s="134"/>
      <c r="AI44" s="134"/>
      <c r="AJ44" s="135"/>
      <c r="AK44" s="139"/>
      <c r="AL44" s="140"/>
      <c r="AM44" s="140"/>
      <c r="AN44" s="140"/>
      <c r="AO44" s="141"/>
    </row>
    <row r="45" spans="2:41" ht="16.5" customHeight="1">
      <c r="B45" s="112"/>
      <c r="C45" s="113"/>
      <c r="D45" s="113"/>
      <c r="E45" s="114"/>
      <c r="F45" s="118" t="s">
        <v>85</v>
      </c>
      <c r="G45" s="119"/>
      <c r="H45" s="119"/>
      <c r="I45" s="119"/>
      <c r="J45" s="119"/>
      <c r="K45" s="119"/>
      <c r="L45" s="120"/>
      <c r="M45" s="86" t="s">
        <v>55</v>
      </c>
      <c r="N45" s="86"/>
      <c r="O45" s="86"/>
      <c r="P45" s="86"/>
      <c r="Q45" s="86"/>
      <c r="R45" s="86"/>
      <c r="S45" s="86"/>
      <c r="T45" s="86"/>
      <c r="U45" s="87"/>
      <c r="V45" s="88"/>
      <c r="W45" s="88"/>
      <c r="X45" s="88"/>
      <c r="Y45" s="88"/>
      <c r="Z45" s="88"/>
      <c r="AA45" s="88"/>
      <c r="AB45" s="88"/>
      <c r="AC45" s="89"/>
      <c r="AD45" s="93">
        <f>+IFERROR(U45/U46,0)</f>
        <v>0</v>
      </c>
      <c r="AE45" s="94"/>
      <c r="AF45" s="94"/>
      <c r="AG45" s="94"/>
      <c r="AH45" s="94"/>
      <c r="AI45" s="94"/>
      <c r="AJ45" s="95"/>
      <c r="AK45" s="99" t="s">
        <v>17</v>
      </c>
      <c r="AL45" s="100"/>
      <c r="AM45" s="100"/>
      <c r="AN45" s="100"/>
      <c r="AO45" s="101"/>
    </row>
    <row r="46" spans="2:41" ht="16.5" customHeight="1">
      <c r="B46" s="112"/>
      <c r="C46" s="113"/>
      <c r="D46" s="113"/>
      <c r="E46" s="114"/>
      <c r="F46" s="121"/>
      <c r="G46" s="122"/>
      <c r="H46" s="122"/>
      <c r="I46" s="122"/>
      <c r="J46" s="122"/>
      <c r="K46" s="122"/>
      <c r="L46" s="123"/>
      <c r="M46" s="86" t="s">
        <v>56</v>
      </c>
      <c r="N46" s="86"/>
      <c r="O46" s="86"/>
      <c r="P46" s="86"/>
      <c r="Q46" s="86"/>
      <c r="R46" s="86"/>
      <c r="S46" s="86"/>
      <c r="T46" s="86"/>
      <c r="U46" s="87"/>
      <c r="V46" s="88"/>
      <c r="W46" s="88"/>
      <c r="X46" s="88"/>
      <c r="Y46" s="88"/>
      <c r="Z46" s="88"/>
      <c r="AA46" s="88"/>
      <c r="AB46" s="88"/>
      <c r="AC46" s="89"/>
      <c r="AD46" s="96"/>
      <c r="AE46" s="97"/>
      <c r="AF46" s="97"/>
      <c r="AG46" s="97"/>
      <c r="AH46" s="97"/>
      <c r="AI46" s="97"/>
      <c r="AJ46" s="98"/>
      <c r="AK46" s="102"/>
      <c r="AL46" s="103"/>
      <c r="AM46" s="103"/>
      <c r="AN46" s="103"/>
      <c r="AO46" s="104"/>
    </row>
    <row r="47" spans="2:41" ht="16.5" customHeight="1">
      <c r="B47" s="112"/>
      <c r="C47" s="113"/>
      <c r="D47" s="113"/>
      <c r="E47" s="114"/>
      <c r="F47" s="118" t="s">
        <v>57</v>
      </c>
      <c r="G47" s="119"/>
      <c r="H47" s="119"/>
      <c r="I47" s="119"/>
      <c r="J47" s="119"/>
      <c r="K47" s="119"/>
      <c r="L47" s="120"/>
      <c r="M47" s="86" t="s">
        <v>58</v>
      </c>
      <c r="N47" s="86"/>
      <c r="O47" s="86"/>
      <c r="P47" s="86"/>
      <c r="Q47" s="86"/>
      <c r="R47" s="86"/>
      <c r="S47" s="86"/>
      <c r="T47" s="86"/>
      <c r="U47" s="87"/>
      <c r="V47" s="88"/>
      <c r="W47" s="88"/>
      <c r="X47" s="88"/>
      <c r="Y47" s="88"/>
      <c r="Z47" s="88"/>
      <c r="AA47" s="88"/>
      <c r="AB47" s="88"/>
      <c r="AC47" s="89"/>
      <c r="AD47" s="130">
        <f>+IFERROR(U47/U48,0)</f>
        <v>0</v>
      </c>
      <c r="AE47" s="131"/>
      <c r="AF47" s="131"/>
      <c r="AG47" s="131"/>
      <c r="AH47" s="131"/>
      <c r="AI47" s="131"/>
      <c r="AJ47" s="132"/>
      <c r="AK47" s="142" t="s">
        <v>16</v>
      </c>
      <c r="AL47" s="143"/>
      <c r="AM47" s="143"/>
      <c r="AN47" s="143"/>
      <c r="AO47" s="144"/>
    </row>
    <row r="48" spans="2:41" ht="16.5" customHeight="1">
      <c r="B48" s="115"/>
      <c r="C48" s="116"/>
      <c r="D48" s="116"/>
      <c r="E48" s="117"/>
      <c r="F48" s="121"/>
      <c r="G48" s="122"/>
      <c r="H48" s="122"/>
      <c r="I48" s="122"/>
      <c r="J48" s="122"/>
      <c r="K48" s="122"/>
      <c r="L48" s="123"/>
      <c r="M48" s="86" t="s">
        <v>86</v>
      </c>
      <c r="N48" s="86"/>
      <c r="O48" s="86"/>
      <c r="P48" s="86"/>
      <c r="Q48" s="86"/>
      <c r="R48" s="86"/>
      <c r="S48" s="86"/>
      <c r="T48" s="86"/>
      <c r="U48" s="87"/>
      <c r="V48" s="88"/>
      <c r="W48" s="88"/>
      <c r="X48" s="88"/>
      <c r="Y48" s="88"/>
      <c r="Z48" s="88"/>
      <c r="AA48" s="88"/>
      <c r="AB48" s="88"/>
      <c r="AC48" s="89"/>
      <c r="AD48" s="133"/>
      <c r="AE48" s="134"/>
      <c r="AF48" s="134"/>
      <c r="AG48" s="134"/>
      <c r="AH48" s="134"/>
      <c r="AI48" s="134"/>
      <c r="AJ48" s="135"/>
      <c r="AK48" s="145"/>
      <c r="AL48" s="146"/>
      <c r="AM48" s="146"/>
      <c r="AN48" s="146"/>
      <c r="AO48" s="147"/>
    </row>
    <row r="49" spans="2:41" ht="16.5" customHeight="1">
      <c r="B49" s="109" t="s">
        <v>28</v>
      </c>
      <c r="C49" s="110"/>
      <c r="D49" s="110"/>
      <c r="E49" s="111"/>
      <c r="F49" s="118" t="s">
        <v>59</v>
      </c>
      <c r="G49" s="119"/>
      <c r="H49" s="119"/>
      <c r="I49" s="119"/>
      <c r="J49" s="119"/>
      <c r="K49" s="119"/>
      <c r="L49" s="120"/>
      <c r="M49" s="86" t="s">
        <v>58</v>
      </c>
      <c r="N49" s="86"/>
      <c r="O49" s="86"/>
      <c r="P49" s="86"/>
      <c r="Q49" s="86"/>
      <c r="R49" s="86"/>
      <c r="S49" s="86"/>
      <c r="T49" s="86"/>
      <c r="U49" s="87"/>
      <c r="V49" s="88"/>
      <c r="W49" s="88"/>
      <c r="X49" s="88"/>
      <c r="Y49" s="88"/>
      <c r="Z49" s="88"/>
      <c r="AA49" s="88"/>
      <c r="AB49" s="88"/>
      <c r="AC49" s="89"/>
      <c r="AD49" s="93">
        <f>+IFERROR(U49/U50,0)</f>
        <v>0</v>
      </c>
      <c r="AE49" s="94"/>
      <c r="AF49" s="94"/>
      <c r="AG49" s="94"/>
      <c r="AH49" s="94"/>
      <c r="AI49" s="94"/>
      <c r="AJ49" s="95"/>
      <c r="AK49" s="99" t="s">
        <v>17</v>
      </c>
      <c r="AL49" s="100"/>
      <c r="AM49" s="100"/>
      <c r="AN49" s="100"/>
      <c r="AO49" s="101"/>
    </row>
    <row r="50" spans="2:41" ht="16.5" customHeight="1">
      <c r="B50" s="112"/>
      <c r="C50" s="113"/>
      <c r="D50" s="113"/>
      <c r="E50" s="114"/>
      <c r="F50" s="121"/>
      <c r="G50" s="122"/>
      <c r="H50" s="122"/>
      <c r="I50" s="122"/>
      <c r="J50" s="122"/>
      <c r="K50" s="122"/>
      <c r="L50" s="123"/>
      <c r="M50" s="86" t="s">
        <v>22</v>
      </c>
      <c r="N50" s="86"/>
      <c r="O50" s="86"/>
      <c r="P50" s="86"/>
      <c r="Q50" s="86"/>
      <c r="R50" s="86"/>
      <c r="S50" s="86"/>
      <c r="T50" s="86"/>
      <c r="U50" s="87"/>
      <c r="V50" s="88"/>
      <c r="W50" s="88"/>
      <c r="X50" s="88"/>
      <c r="Y50" s="88"/>
      <c r="Z50" s="88"/>
      <c r="AA50" s="88"/>
      <c r="AB50" s="88"/>
      <c r="AC50" s="89"/>
      <c r="AD50" s="96"/>
      <c r="AE50" s="97"/>
      <c r="AF50" s="97"/>
      <c r="AG50" s="97"/>
      <c r="AH50" s="97"/>
      <c r="AI50" s="97"/>
      <c r="AJ50" s="98"/>
      <c r="AK50" s="102"/>
      <c r="AL50" s="103"/>
      <c r="AM50" s="103"/>
      <c r="AN50" s="103"/>
      <c r="AO50" s="104"/>
    </row>
    <row r="51" spans="2:41" ht="16.5" customHeight="1">
      <c r="B51" s="112"/>
      <c r="C51" s="113"/>
      <c r="D51" s="113"/>
      <c r="E51" s="114"/>
      <c r="F51" s="118" t="s">
        <v>60</v>
      </c>
      <c r="G51" s="119"/>
      <c r="H51" s="119"/>
      <c r="I51" s="119"/>
      <c r="J51" s="119"/>
      <c r="K51" s="119"/>
      <c r="L51" s="120"/>
      <c r="M51" s="86" t="s">
        <v>58</v>
      </c>
      <c r="N51" s="86"/>
      <c r="O51" s="86"/>
      <c r="P51" s="86"/>
      <c r="Q51" s="86"/>
      <c r="R51" s="86"/>
      <c r="S51" s="86"/>
      <c r="T51" s="86"/>
      <c r="U51" s="87"/>
      <c r="V51" s="88"/>
      <c r="W51" s="88"/>
      <c r="X51" s="88"/>
      <c r="Y51" s="88"/>
      <c r="Z51" s="88"/>
      <c r="AA51" s="88"/>
      <c r="AB51" s="88"/>
      <c r="AC51" s="89"/>
      <c r="AD51" s="93">
        <f>+IFERROR(U51/U52,0)</f>
        <v>0</v>
      </c>
      <c r="AE51" s="94"/>
      <c r="AF51" s="94"/>
      <c r="AG51" s="94"/>
      <c r="AH51" s="94"/>
      <c r="AI51" s="94"/>
      <c r="AJ51" s="95"/>
      <c r="AK51" s="99" t="s">
        <v>17</v>
      </c>
      <c r="AL51" s="100"/>
      <c r="AM51" s="100"/>
      <c r="AN51" s="100"/>
      <c r="AO51" s="101"/>
    </row>
    <row r="52" spans="2:41" ht="16.5" customHeight="1">
      <c r="B52" s="115"/>
      <c r="C52" s="116"/>
      <c r="D52" s="116"/>
      <c r="E52" s="117"/>
      <c r="F52" s="121"/>
      <c r="G52" s="122"/>
      <c r="H52" s="122"/>
      <c r="I52" s="122"/>
      <c r="J52" s="122"/>
      <c r="K52" s="122"/>
      <c r="L52" s="123"/>
      <c r="M52" s="86" t="s">
        <v>56</v>
      </c>
      <c r="N52" s="86"/>
      <c r="O52" s="86"/>
      <c r="P52" s="86"/>
      <c r="Q52" s="86"/>
      <c r="R52" s="86"/>
      <c r="S52" s="86"/>
      <c r="T52" s="86"/>
      <c r="U52" s="87"/>
      <c r="V52" s="88"/>
      <c r="W52" s="88"/>
      <c r="X52" s="88"/>
      <c r="Y52" s="88"/>
      <c r="Z52" s="88"/>
      <c r="AA52" s="88"/>
      <c r="AB52" s="88"/>
      <c r="AC52" s="89"/>
      <c r="AD52" s="96"/>
      <c r="AE52" s="97"/>
      <c r="AF52" s="97"/>
      <c r="AG52" s="97"/>
      <c r="AH52" s="97"/>
      <c r="AI52" s="97"/>
      <c r="AJ52" s="98"/>
      <c r="AK52" s="102"/>
      <c r="AL52" s="103"/>
      <c r="AM52" s="103"/>
      <c r="AN52" s="103"/>
      <c r="AO52" s="104"/>
    </row>
    <row r="53" spans="2:41" ht="34.5" customHeight="1">
      <c r="B53" s="105" t="s">
        <v>87</v>
      </c>
      <c r="C53" s="106"/>
      <c r="D53" s="106"/>
      <c r="E53" s="106"/>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8"/>
    </row>
    <row r="54" spans="2:41" ht="20.25" customHeight="1">
      <c r="B54" s="90" t="s">
        <v>88</v>
      </c>
      <c r="C54" s="90"/>
      <c r="D54" s="90"/>
      <c r="E54" s="90"/>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row>
    <row r="55" spans="2:41" ht="11.25">
      <c r="B55" s="92"/>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row>
    <row r="56" spans="2:41" ht="11.25">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row>
    <row r="57" spans="2:41" ht="11.25">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row>
    <row r="58" spans="2:41" ht="11.25">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row>
    <row r="59" spans="2:41" ht="11.25">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row>
    <row r="60" spans="2:41" ht="11.25">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row>
    <row r="61" spans="2:41" ht="11.25">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row>
    <row r="62" spans="2:41" ht="11.2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row>
    <row r="63" spans="2:41" ht="11.25">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row>
    <row r="64" spans="2:41" ht="11.25">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row>
    <row r="65" spans="2:41" ht="11.25">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row>
    <row r="66" spans="2:41" ht="11.25">
      <c r="B66" s="92"/>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row>
    <row r="67" spans="2:41" ht="11.25">
      <c r="B67" s="92"/>
      <c r="C67" s="92"/>
      <c r="D67" s="92"/>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row>
    <row r="68" spans="2:41" ht="11.25">
      <c r="B68" s="92"/>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row>
    <row r="69" spans="2:41" ht="11.25">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row>
    <row r="70" spans="2:41" ht="11.25">
      <c r="B70" s="92"/>
      <c r="C70" s="92"/>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row>
    <row r="71" spans="2:41" ht="11.25">
      <c r="B71" s="92"/>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row>
    <row r="72" spans="2:41" ht="11.25">
      <c r="B72" s="92"/>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L168"/>
  <sheetViews>
    <sheetView showGridLines="0" tabSelected="1" zoomScaleNormal="100" workbookViewId="0">
      <selection activeCell="G38" sqref="G38"/>
    </sheetView>
  </sheetViews>
  <sheetFormatPr baseColWidth="10" defaultColWidth="11.42578125" defaultRowHeight="0" customHeight="1" zeroHeight="1"/>
  <cols>
    <col min="1" max="1" width="2.42578125" style="38" customWidth="1"/>
    <col min="2" max="2" width="48.85546875" style="20" customWidth="1"/>
    <col min="3" max="3" width="13.28515625" style="20" customWidth="1"/>
    <col min="4" max="4" width="22.7109375" style="21" customWidth="1"/>
    <col min="5" max="11" width="22.7109375" style="38" customWidth="1"/>
    <col min="12" max="12" width="15.85546875" style="38" customWidth="1"/>
    <col min="13" max="13" width="11.42578125" style="38" customWidth="1"/>
    <col min="14" max="16384" width="11.42578125" style="38"/>
  </cols>
  <sheetData>
    <row r="1" spans="2:11" ht="7.5" customHeight="1"/>
    <row r="2" spans="2:11" ht="7.5" customHeight="1">
      <c r="B2" s="218"/>
      <c r="C2" s="218"/>
      <c r="D2" s="218"/>
      <c r="E2" s="218"/>
      <c r="F2" s="218"/>
      <c r="G2" s="218"/>
      <c r="H2" s="218"/>
      <c r="I2" s="218"/>
      <c r="J2" s="218"/>
      <c r="K2" s="218"/>
    </row>
    <row r="3" spans="2:11" ht="12" customHeight="1">
      <c r="B3" s="218"/>
      <c r="C3" s="218"/>
      <c r="D3" s="218"/>
      <c r="E3" s="218"/>
      <c r="F3" s="218"/>
      <c r="G3" s="218"/>
      <c r="H3" s="218"/>
      <c r="I3" s="218"/>
      <c r="J3" s="218"/>
      <c r="K3" s="218"/>
    </row>
    <row r="4" spans="2:11" ht="12" customHeight="1">
      <c r="B4" s="218"/>
      <c r="C4" s="218"/>
      <c r="D4" s="218"/>
      <c r="E4" s="218"/>
      <c r="F4" s="218"/>
      <c r="G4" s="218"/>
      <c r="H4" s="218"/>
      <c r="I4" s="218"/>
      <c r="J4" s="218"/>
      <c r="K4" s="218"/>
    </row>
    <row r="5" spans="2:11" ht="12" customHeight="1">
      <c r="B5" s="218"/>
      <c r="C5" s="218"/>
      <c r="D5" s="218"/>
      <c r="E5" s="218"/>
      <c r="F5" s="218"/>
      <c r="G5" s="218"/>
      <c r="H5" s="218"/>
      <c r="I5" s="218"/>
      <c r="J5" s="218"/>
      <c r="K5" s="218"/>
    </row>
    <row r="6" spans="2:11" ht="12" customHeight="1">
      <c r="B6" s="218"/>
      <c r="C6" s="218"/>
      <c r="D6" s="218"/>
      <c r="E6" s="218"/>
      <c r="F6" s="218"/>
      <c r="G6" s="218"/>
      <c r="H6" s="218"/>
      <c r="I6" s="218"/>
      <c r="J6" s="218"/>
      <c r="K6" s="218"/>
    </row>
    <row r="7" spans="2:11" ht="12" customHeight="1">
      <c r="B7" s="218"/>
      <c r="C7" s="218"/>
      <c r="D7" s="218"/>
      <c r="E7" s="218"/>
      <c r="F7" s="218"/>
      <c r="G7" s="218"/>
      <c r="H7" s="218"/>
      <c r="I7" s="218"/>
      <c r="J7" s="218"/>
      <c r="K7" s="218"/>
    </row>
    <row r="8" spans="2:11" ht="7.5" customHeight="1">
      <c r="B8" s="218"/>
      <c r="C8" s="218"/>
      <c r="D8" s="218"/>
      <c r="E8" s="218"/>
      <c r="F8" s="218"/>
      <c r="G8" s="218"/>
      <c r="H8" s="218"/>
      <c r="I8" s="218"/>
      <c r="J8" s="218"/>
      <c r="K8" s="218"/>
    </row>
    <row r="9" spans="2:11" ht="7.5" customHeight="1">
      <c r="B9" s="7"/>
      <c r="C9" s="7"/>
      <c r="D9" s="7"/>
      <c r="E9" s="7"/>
      <c r="F9" s="7"/>
      <c r="G9" s="7"/>
      <c r="H9" s="7"/>
      <c r="I9" s="7"/>
      <c r="J9" s="7"/>
    </row>
    <row r="10" spans="2:11" ht="15" customHeight="1">
      <c r="B10" s="217" t="s">
        <v>125</v>
      </c>
      <c r="C10" s="217"/>
      <c r="D10" s="217"/>
      <c r="E10" s="217"/>
      <c r="F10" s="217"/>
      <c r="G10" s="217"/>
      <c r="H10" s="217"/>
      <c r="I10" s="217"/>
      <c r="J10" s="217"/>
      <c r="K10" s="217"/>
    </row>
    <row r="11" spans="2:11" ht="7.5" customHeight="1">
      <c r="B11" s="7"/>
      <c r="C11" s="7"/>
      <c r="D11" s="7"/>
      <c r="E11" s="7"/>
      <c r="F11" s="7"/>
      <c r="G11" s="7"/>
      <c r="H11" s="7"/>
      <c r="I11" s="7"/>
      <c r="J11" s="7"/>
    </row>
    <row r="12" spans="2:11" ht="5.25" customHeight="1">
      <c r="B12" s="7"/>
      <c r="C12" s="7"/>
      <c r="D12" s="7"/>
    </row>
    <row r="13" spans="2:11" ht="18" customHeight="1">
      <c r="B13" s="70" t="s">
        <v>21</v>
      </c>
      <c r="C13" s="219"/>
      <c r="D13" s="219"/>
      <c r="E13" s="219"/>
      <c r="F13" s="73" t="s">
        <v>90</v>
      </c>
      <c r="G13" s="222"/>
      <c r="H13" s="223"/>
      <c r="I13" s="69" t="s">
        <v>20</v>
      </c>
      <c r="J13" s="220"/>
      <c r="K13" s="220"/>
    </row>
    <row r="14" spans="2:11" ht="18" customHeight="1">
      <c r="B14" s="70" t="s">
        <v>91</v>
      </c>
      <c r="C14" s="219"/>
      <c r="D14" s="219"/>
      <c r="E14" s="219"/>
      <c r="F14" s="73" t="s">
        <v>19</v>
      </c>
      <c r="G14" s="222"/>
      <c r="H14" s="223"/>
      <c r="I14" s="69" t="s">
        <v>94</v>
      </c>
      <c r="J14" s="221"/>
      <c r="K14" s="221"/>
    </row>
    <row r="15" spans="2:11" ht="18" customHeight="1">
      <c r="B15" s="70" t="s">
        <v>18</v>
      </c>
      <c r="C15" s="219"/>
      <c r="D15" s="219"/>
      <c r="E15" s="219"/>
      <c r="F15" s="73" t="s">
        <v>93</v>
      </c>
      <c r="G15" s="222"/>
      <c r="H15" s="223"/>
      <c r="I15" s="69" t="s">
        <v>92</v>
      </c>
      <c r="J15" s="221"/>
      <c r="K15" s="221"/>
    </row>
    <row r="16" spans="2:11" ht="14.25">
      <c r="B16" s="22"/>
      <c r="C16" s="22"/>
      <c r="D16" s="23"/>
      <c r="E16" s="23"/>
      <c r="F16" s="22"/>
      <c r="G16" s="24"/>
      <c r="H16" s="24"/>
      <c r="I16" s="15"/>
      <c r="J16" s="83"/>
    </row>
    <row r="17" spans="2:12" ht="14.25">
      <c r="B17" s="217" t="s">
        <v>65</v>
      </c>
      <c r="C17" s="217"/>
      <c r="D17" s="217"/>
      <c r="E17" s="217"/>
      <c r="F17" s="217"/>
      <c r="G17" s="217"/>
      <c r="H17" s="217"/>
      <c r="I17" s="217"/>
      <c r="J17" s="217"/>
      <c r="K17" s="217"/>
    </row>
    <row r="18" spans="2:12" ht="89.25" customHeight="1">
      <c r="B18" s="216" t="s">
        <v>339</v>
      </c>
      <c r="C18" s="216"/>
      <c r="D18" s="216"/>
      <c r="E18" s="216"/>
      <c r="F18" s="216"/>
      <c r="G18" s="216"/>
      <c r="H18" s="216"/>
      <c r="I18" s="216"/>
      <c r="J18" s="216"/>
      <c r="K18" s="216"/>
    </row>
    <row r="19" spans="2:12" ht="14.25" customHeight="1">
      <c r="B19" s="79" t="s">
        <v>126</v>
      </c>
      <c r="C19" s="25"/>
      <c r="D19" s="26"/>
      <c r="E19" s="26"/>
    </row>
    <row r="20" spans="2:12" ht="14.25" customHeight="1">
      <c r="B20" s="25"/>
      <c r="C20" s="25"/>
      <c r="D20" s="26"/>
      <c r="E20" s="26"/>
    </row>
    <row r="21" spans="2:12" ht="29.25" customHeight="1">
      <c r="B21" s="262" t="s">
        <v>109</v>
      </c>
      <c r="C21" s="263"/>
      <c r="D21" s="77" t="s">
        <v>111</v>
      </c>
      <c r="E21" s="77" t="s">
        <v>110</v>
      </c>
      <c r="F21" s="266" t="s">
        <v>112</v>
      </c>
      <c r="G21" s="74"/>
      <c r="H21" s="74"/>
      <c r="I21" s="74"/>
      <c r="J21" s="74"/>
      <c r="K21" s="74"/>
      <c r="L21" s="28"/>
    </row>
    <row r="22" spans="2:12" ht="14.25">
      <c r="B22" s="264" t="s">
        <v>113</v>
      </c>
      <c r="C22" s="265"/>
      <c r="D22" s="75"/>
      <c r="E22" s="75"/>
      <c r="F22" s="267">
        <f>D22+E22</f>
        <v>0</v>
      </c>
      <c r="G22" s="74"/>
      <c r="H22" s="74"/>
      <c r="I22" s="74"/>
      <c r="J22" s="74"/>
      <c r="K22" s="74"/>
      <c r="L22" s="28"/>
    </row>
    <row r="23" spans="2:12" ht="14.25">
      <c r="B23" s="264" t="s">
        <v>114</v>
      </c>
      <c r="C23" s="265"/>
      <c r="D23" s="75"/>
      <c r="E23" s="75"/>
      <c r="F23" s="267">
        <f>D23+E23</f>
        <v>0</v>
      </c>
      <c r="G23" s="74"/>
      <c r="H23" s="74"/>
      <c r="I23" s="74"/>
      <c r="J23" s="74"/>
      <c r="K23" s="74"/>
      <c r="L23" s="28"/>
    </row>
    <row r="24" spans="2:12" ht="13.5" customHeight="1">
      <c r="B24" s="76"/>
      <c r="C24" s="76"/>
      <c r="D24" s="74"/>
      <c r="E24" s="74"/>
      <c r="F24" s="74"/>
      <c r="G24" s="74"/>
      <c r="H24" s="74"/>
      <c r="I24" s="74"/>
      <c r="J24" s="74"/>
      <c r="K24" s="74"/>
      <c r="L24" s="28"/>
    </row>
    <row r="25" spans="2:12" ht="45.75" customHeight="1">
      <c r="B25" s="257" t="s">
        <v>115</v>
      </c>
      <c r="C25" s="259" t="s">
        <v>117</v>
      </c>
      <c r="D25" s="259" t="s">
        <v>116</v>
      </c>
      <c r="E25" s="259" t="s">
        <v>118</v>
      </c>
      <c r="F25" s="259" t="s">
        <v>119</v>
      </c>
      <c r="G25" s="259" t="s">
        <v>120</v>
      </c>
      <c r="H25" s="259" t="s">
        <v>121</v>
      </c>
      <c r="I25" s="259" t="s">
        <v>122</v>
      </c>
      <c r="J25" s="259" t="s">
        <v>123</v>
      </c>
      <c r="K25" s="259" t="s">
        <v>124</v>
      </c>
    </row>
    <row r="26" spans="2:12" ht="14.25">
      <c r="B26" s="258" t="s">
        <v>340</v>
      </c>
      <c r="C26" s="254"/>
      <c r="D26" s="255"/>
      <c r="E26" s="260">
        <f>+ROUND(D26*(1+$C26),0)</f>
        <v>0</v>
      </c>
      <c r="F26" s="256"/>
      <c r="G26" s="256"/>
      <c r="H26" s="256"/>
      <c r="I26" s="256"/>
      <c r="J26" s="256"/>
      <c r="K26" s="261">
        <f>SUM(E26:J26)</f>
        <v>0</v>
      </c>
    </row>
    <row r="27" spans="2:12" ht="14.25">
      <c r="B27" s="258" t="s">
        <v>127</v>
      </c>
      <c r="C27" s="254"/>
      <c r="D27" s="255"/>
      <c r="E27" s="260">
        <f t="shared" ref="E27:E79" si="0">+ROUND(D27*(1+$C27),0)</f>
        <v>0</v>
      </c>
      <c r="F27" s="256"/>
      <c r="G27" s="256"/>
      <c r="H27" s="256"/>
      <c r="I27" s="256"/>
      <c r="J27" s="256"/>
      <c r="K27" s="261">
        <f t="shared" ref="K27:K79" si="1">SUM(E27:J27)</f>
        <v>0</v>
      </c>
    </row>
    <row r="28" spans="2:12" ht="14.25">
      <c r="B28" s="258" t="s">
        <v>128</v>
      </c>
      <c r="C28" s="254"/>
      <c r="D28" s="255"/>
      <c r="E28" s="260">
        <f t="shared" si="0"/>
        <v>0</v>
      </c>
      <c r="F28" s="256"/>
      <c r="G28" s="256"/>
      <c r="H28" s="256"/>
      <c r="I28" s="256"/>
      <c r="J28" s="256"/>
      <c r="K28" s="261">
        <f t="shared" si="1"/>
        <v>0</v>
      </c>
    </row>
    <row r="29" spans="2:12" ht="14.25">
      <c r="B29" s="258" t="s">
        <v>129</v>
      </c>
      <c r="C29" s="254"/>
      <c r="D29" s="255"/>
      <c r="E29" s="260">
        <f t="shared" si="0"/>
        <v>0</v>
      </c>
      <c r="F29" s="256"/>
      <c r="G29" s="256"/>
      <c r="H29" s="256"/>
      <c r="I29" s="256"/>
      <c r="J29" s="256"/>
      <c r="K29" s="261">
        <f t="shared" si="1"/>
        <v>0</v>
      </c>
    </row>
    <row r="30" spans="2:12" ht="14.25">
      <c r="B30" s="258" t="s">
        <v>341</v>
      </c>
      <c r="C30" s="254"/>
      <c r="D30" s="255"/>
      <c r="E30" s="260">
        <f t="shared" si="0"/>
        <v>0</v>
      </c>
      <c r="F30" s="256"/>
      <c r="G30" s="256"/>
      <c r="H30" s="256"/>
      <c r="I30" s="256"/>
      <c r="J30" s="256"/>
      <c r="K30" s="261">
        <f t="shared" si="1"/>
        <v>0</v>
      </c>
    </row>
    <row r="31" spans="2:12" ht="14.25">
      <c r="B31" s="258" t="s">
        <v>342</v>
      </c>
      <c r="C31" s="254"/>
      <c r="D31" s="255"/>
      <c r="E31" s="260">
        <f t="shared" si="0"/>
        <v>0</v>
      </c>
      <c r="F31" s="256"/>
      <c r="G31" s="256"/>
      <c r="H31" s="256"/>
      <c r="I31" s="256"/>
      <c r="J31" s="256"/>
      <c r="K31" s="261">
        <f t="shared" si="1"/>
        <v>0</v>
      </c>
    </row>
    <row r="32" spans="2:12" ht="14.25">
      <c r="B32" s="258" t="s">
        <v>130</v>
      </c>
      <c r="C32" s="254"/>
      <c r="D32" s="255"/>
      <c r="E32" s="260">
        <f t="shared" si="0"/>
        <v>0</v>
      </c>
      <c r="F32" s="256"/>
      <c r="G32" s="256"/>
      <c r="H32" s="256"/>
      <c r="I32" s="256"/>
      <c r="J32" s="256"/>
      <c r="K32" s="261">
        <f t="shared" si="1"/>
        <v>0</v>
      </c>
    </row>
    <row r="33" spans="2:11" ht="14.25">
      <c r="B33" s="258" t="s">
        <v>131</v>
      </c>
      <c r="C33" s="254"/>
      <c r="D33" s="255"/>
      <c r="E33" s="260">
        <f t="shared" si="0"/>
        <v>0</v>
      </c>
      <c r="F33" s="256"/>
      <c r="G33" s="256"/>
      <c r="H33" s="256"/>
      <c r="I33" s="256"/>
      <c r="J33" s="256"/>
      <c r="K33" s="261">
        <f t="shared" si="1"/>
        <v>0</v>
      </c>
    </row>
    <row r="34" spans="2:11" ht="14.25">
      <c r="B34" s="258" t="s">
        <v>201</v>
      </c>
      <c r="C34" s="254"/>
      <c r="D34" s="255"/>
      <c r="E34" s="260">
        <f t="shared" si="0"/>
        <v>0</v>
      </c>
      <c r="F34" s="256"/>
      <c r="G34" s="256"/>
      <c r="H34" s="256"/>
      <c r="I34" s="256"/>
      <c r="J34" s="256"/>
      <c r="K34" s="261">
        <f t="shared" si="1"/>
        <v>0</v>
      </c>
    </row>
    <row r="35" spans="2:11" ht="14.25">
      <c r="B35" s="258" t="s">
        <v>343</v>
      </c>
      <c r="C35" s="254"/>
      <c r="D35" s="255"/>
      <c r="E35" s="260">
        <f t="shared" si="0"/>
        <v>0</v>
      </c>
      <c r="F35" s="256"/>
      <c r="G35" s="256"/>
      <c r="H35" s="256"/>
      <c r="I35" s="256"/>
      <c r="J35" s="256"/>
      <c r="K35" s="261">
        <f t="shared" si="1"/>
        <v>0</v>
      </c>
    </row>
    <row r="36" spans="2:11" ht="14.25">
      <c r="B36" s="258" t="s">
        <v>132</v>
      </c>
      <c r="C36" s="254"/>
      <c r="D36" s="255"/>
      <c r="E36" s="260">
        <f t="shared" si="0"/>
        <v>0</v>
      </c>
      <c r="F36" s="256"/>
      <c r="G36" s="256"/>
      <c r="H36" s="256"/>
      <c r="I36" s="256"/>
      <c r="J36" s="256"/>
      <c r="K36" s="261">
        <f t="shared" si="1"/>
        <v>0</v>
      </c>
    </row>
    <row r="37" spans="2:11" ht="14.25">
      <c r="B37" s="258" t="s">
        <v>133</v>
      </c>
      <c r="C37" s="254"/>
      <c r="D37" s="255"/>
      <c r="E37" s="260">
        <f t="shared" si="0"/>
        <v>0</v>
      </c>
      <c r="F37" s="256"/>
      <c r="G37" s="256"/>
      <c r="H37" s="256"/>
      <c r="I37" s="256"/>
      <c r="J37" s="256"/>
      <c r="K37" s="261">
        <f t="shared" si="1"/>
        <v>0</v>
      </c>
    </row>
    <row r="38" spans="2:11" ht="14.25">
      <c r="B38" s="258" t="s">
        <v>134</v>
      </c>
      <c r="C38" s="254"/>
      <c r="D38" s="255"/>
      <c r="E38" s="260">
        <f t="shared" si="0"/>
        <v>0</v>
      </c>
      <c r="F38" s="256"/>
      <c r="G38" s="256"/>
      <c r="H38" s="256"/>
      <c r="I38" s="256"/>
      <c r="J38" s="256"/>
      <c r="K38" s="261">
        <f t="shared" si="1"/>
        <v>0</v>
      </c>
    </row>
    <row r="39" spans="2:11" ht="14.25">
      <c r="B39" s="258" t="s">
        <v>344</v>
      </c>
      <c r="C39" s="254"/>
      <c r="D39" s="255"/>
      <c r="E39" s="260">
        <f t="shared" si="0"/>
        <v>0</v>
      </c>
      <c r="F39" s="256"/>
      <c r="G39" s="256"/>
      <c r="H39" s="256"/>
      <c r="I39" s="256"/>
      <c r="J39" s="256"/>
      <c r="K39" s="261">
        <f t="shared" si="1"/>
        <v>0</v>
      </c>
    </row>
    <row r="40" spans="2:11" ht="14.25">
      <c r="B40" s="258" t="s">
        <v>211</v>
      </c>
      <c r="C40" s="254"/>
      <c r="D40" s="255"/>
      <c r="E40" s="260">
        <f t="shared" si="0"/>
        <v>0</v>
      </c>
      <c r="F40" s="256"/>
      <c r="G40" s="256"/>
      <c r="H40" s="256"/>
      <c r="I40" s="256"/>
      <c r="J40" s="256"/>
      <c r="K40" s="261">
        <f t="shared" si="1"/>
        <v>0</v>
      </c>
    </row>
    <row r="41" spans="2:11" ht="14.25">
      <c r="B41" s="258" t="s">
        <v>345</v>
      </c>
      <c r="C41" s="254"/>
      <c r="D41" s="255"/>
      <c r="E41" s="260">
        <f t="shared" si="0"/>
        <v>0</v>
      </c>
      <c r="F41" s="256"/>
      <c r="G41" s="256"/>
      <c r="H41" s="256"/>
      <c r="I41" s="256"/>
      <c r="J41" s="256"/>
      <c r="K41" s="261">
        <f t="shared" si="1"/>
        <v>0</v>
      </c>
    </row>
    <row r="42" spans="2:11" ht="14.25">
      <c r="B42" s="258" t="s">
        <v>346</v>
      </c>
      <c r="C42" s="254"/>
      <c r="D42" s="255"/>
      <c r="E42" s="260">
        <f t="shared" si="0"/>
        <v>0</v>
      </c>
      <c r="F42" s="256"/>
      <c r="G42" s="256"/>
      <c r="H42" s="256"/>
      <c r="I42" s="256"/>
      <c r="J42" s="256"/>
      <c r="K42" s="261">
        <f t="shared" si="1"/>
        <v>0</v>
      </c>
    </row>
    <row r="43" spans="2:11" ht="14.25">
      <c r="B43" s="258" t="s">
        <v>347</v>
      </c>
      <c r="C43" s="254"/>
      <c r="D43" s="255"/>
      <c r="E43" s="260">
        <f t="shared" si="0"/>
        <v>0</v>
      </c>
      <c r="F43" s="256"/>
      <c r="G43" s="256"/>
      <c r="H43" s="256"/>
      <c r="I43" s="256"/>
      <c r="J43" s="256"/>
      <c r="K43" s="261">
        <f t="shared" si="1"/>
        <v>0</v>
      </c>
    </row>
    <row r="44" spans="2:11" ht="14.25">
      <c r="B44" s="258" t="s">
        <v>214</v>
      </c>
      <c r="C44" s="254"/>
      <c r="D44" s="255"/>
      <c r="E44" s="260">
        <f t="shared" si="0"/>
        <v>0</v>
      </c>
      <c r="F44" s="256"/>
      <c r="G44" s="256"/>
      <c r="H44" s="256"/>
      <c r="I44" s="256"/>
      <c r="J44" s="256"/>
      <c r="K44" s="261">
        <f t="shared" si="1"/>
        <v>0</v>
      </c>
    </row>
    <row r="45" spans="2:11" ht="14.25">
      <c r="B45" s="258" t="s">
        <v>136</v>
      </c>
      <c r="C45" s="254"/>
      <c r="D45" s="255"/>
      <c r="E45" s="260">
        <f t="shared" si="0"/>
        <v>0</v>
      </c>
      <c r="F45" s="256"/>
      <c r="G45" s="256"/>
      <c r="H45" s="256"/>
      <c r="I45" s="256"/>
      <c r="J45" s="256"/>
      <c r="K45" s="261">
        <f t="shared" si="1"/>
        <v>0</v>
      </c>
    </row>
    <row r="46" spans="2:11" ht="14.25">
      <c r="B46" s="258" t="s">
        <v>137</v>
      </c>
      <c r="C46" s="254"/>
      <c r="D46" s="255"/>
      <c r="E46" s="260">
        <f t="shared" si="0"/>
        <v>0</v>
      </c>
      <c r="F46" s="256"/>
      <c r="G46" s="256"/>
      <c r="H46" s="256"/>
      <c r="I46" s="256"/>
      <c r="J46" s="256"/>
      <c r="K46" s="261">
        <f t="shared" si="1"/>
        <v>0</v>
      </c>
    </row>
    <row r="47" spans="2:11" ht="14.25">
      <c r="B47" s="258" t="s">
        <v>138</v>
      </c>
      <c r="C47" s="254"/>
      <c r="D47" s="255"/>
      <c r="E47" s="260">
        <f t="shared" si="0"/>
        <v>0</v>
      </c>
      <c r="F47" s="256"/>
      <c r="G47" s="256"/>
      <c r="H47" s="256"/>
      <c r="I47" s="256"/>
      <c r="J47" s="256"/>
      <c r="K47" s="261">
        <f t="shared" si="1"/>
        <v>0</v>
      </c>
    </row>
    <row r="48" spans="2:11" ht="14.25">
      <c r="B48" s="258" t="s">
        <v>139</v>
      </c>
      <c r="C48" s="254"/>
      <c r="D48" s="255"/>
      <c r="E48" s="260">
        <f t="shared" si="0"/>
        <v>0</v>
      </c>
      <c r="F48" s="256"/>
      <c r="G48" s="256"/>
      <c r="H48" s="256"/>
      <c r="I48" s="256"/>
      <c r="J48" s="256"/>
      <c r="K48" s="261">
        <f t="shared" si="1"/>
        <v>0</v>
      </c>
    </row>
    <row r="49" spans="2:11" ht="14.25">
      <c r="B49" s="258" t="s">
        <v>140</v>
      </c>
      <c r="C49" s="254"/>
      <c r="D49" s="255"/>
      <c r="E49" s="260">
        <f t="shared" si="0"/>
        <v>0</v>
      </c>
      <c r="F49" s="256"/>
      <c r="G49" s="256"/>
      <c r="H49" s="256"/>
      <c r="I49" s="256"/>
      <c r="J49" s="256"/>
      <c r="K49" s="261">
        <f t="shared" si="1"/>
        <v>0</v>
      </c>
    </row>
    <row r="50" spans="2:11" ht="14.25">
      <c r="B50" s="258" t="s">
        <v>348</v>
      </c>
      <c r="C50" s="254"/>
      <c r="D50" s="255"/>
      <c r="E50" s="260">
        <f t="shared" si="0"/>
        <v>0</v>
      </c>
      <c r="F50" s="256"/>
      <c r="G50" s="256"/>
      <c r="H50" s="256"/>
      <c r="I50" s="256"/>
      <c r="J50" s="256"/>
      <c r="K50" s="261">
        <f t="shared" si="1"/>
        <v>0</v>
      </c>
    </row>
    <row r="51" spans="2:11" ht="14.25">
      <c r="B51" s="258" t="s">
        <v>141</v>
      </c>
      <c r="C51" s="254"/>
      <c r="D51" s="255"/>
      <c r="E51" s="260">
        <f t="shared" si="0"/>
        <v>0</v>
      </c>
      <c r="F51" s="256"/>
      <c r="G51" s="256"/>
      <c r="H51" s="256"/>
      <c r="I51" s="256"/>
      <c r="J51" s="256"/>
      <c r="K51" s="261">
        <f t="shared" si="1"/>
        <v>0</v>
      </c>
    </row>
    <row r="52" spans="2:11" ht="14.25">
      <c r="B52" s="258" t="s">
        <v>349</v>
      </c>
      <c r="C52" s="254"/>
      <c r="D52" s="255"/>
      <c r="E52" s="260">
        <f t="shared" si="0"/>
        <v>0</v>
      </c>
      <c r="F52" s="256"/>
      <c r="G52" s="256"/>
      <c r="H52" s="256"/>
      <c r="I52" s="256"/>
      <c r="J52" s="256"/>
      <c r="K52" s="261">
        <f t="shared" si="1"/>
        <v>0</v>
      </c>
    </row>
    <row r="53" spans="2:11" ht="14.25">
      <c r="B53" s="258" t="s">
        <v>227</v>
      </c>
      <c r="C53" s="254"/>
      <c r="D53" s="255"/>
      <c r="E53" s="260">
        <f t="shared" si="0"/>
        <v>0</v>
      </c>
      <c r="F53" s="256"/>
      <c r="G53" s="256"/>
      <c r="H53" s="256"/>
      <c r="I53" s="256"/>
      <c r="J53" s="256"/>
      <c r="K53" s="261">
        <f t="shared" si="1"/>
        <v>0</v>
      </c>
    </row>
    <row r="54" spans="2:11" ht="14.25">
      <c r="B54" s="258" t="s">
        <v>142</v>
      </c>
      <c r="C54" s="254"/>
      <c r="D54" s="255"/>
      <c r="E54" s="260">
        <f t="shared" si="0"/>
        <v>0</v>
      </c>
      <c r="F54" s="256"/>
      <c r="G54" s="256"/>
      <c r="H54" s="256"/>
      <c r="I54" s="256"/>
      <c r="J54" s="256"/>
      <c r="K54" s="261">
        <f t="shared" si="1"/>
        <v>0</v>
      </c>
    </row>
    <row r="55" spans="2:11" ht="14.25">
      <c r="B55" s="258" t="s">
        <v>145</v>
      </c>
      <c r="C55" s="254"/>
      <c r="D55" s="255"/>
      <c r="E55" s="260">
        <f t="shared" si="0"/>
        <v>0</v>
      </c>
      <c r="F55" s="256"/>
      <c r="G55" s="256"/>
      <c r="H55" s="256"/>
      <c r="I55" s="256"/>
      <c r="J55" s="256"/>
      <c r="K55" s="261">
        <f t="shared" si="1"/>
        <v>0</v>
      </c>
    </row>
    <row r="56" spans="2:11" ht="14.25">
      <c r="B56" s="258" t="s">
        <v>146</v>
      </c>
      <c r="C56" s="254"/>
      <c r="D56" s="255"/>
      <c r="E56" s="260">
        <f t="shared" si="0"/>
        <v>0</v>
      </c>
      <c r="F56" s="256"/>
      <c r="G56" s="256"/>
      <c r="H56" s="256"/>
      <c r="I56" s="256"/>
      <c r="J56" s="256"/>
      <c r="K56" s="261">
        <f t="shared" si="1"/>
        <v>0</v>
      </c>
    </row>
    <row r="57" spans="2:11" ht="14.25">
      <c r="B57" s="258" t="s">
        <v>147</v>
      </c>
      <c r="C57" s="254"/>
      <c r="D57" s="255"/>
      <c r="E57" s="260">
        <f t="shared" si="0"/>
        <v>0</v>
      </c>
      <c r="F57" s="256"/>
      <c r="G57" s="256"/>
      <c r="H57" s="256"/>
      <c r="I57" s="256"/>
      <c r="J57" s="256"/>
      <c r="K57" s="261">
        <f t="shared" si="1"/>
        <v>0</v>
      </c>
    </row>
    <row r="58" spans="2:11" ht="14.25">
      <c r="B58" s="258" t="s">
        <v>350</v>
      </c>
      <c r="C58" s="254"/>
      <c r="D58" s="255"/>
      <c r="E58" s="260">
        <f t="shared" si="0"/>
        <v>0</v>
      </c>
      <c r="F58" s="256"/>
      <c r="G58" s="256"/>
      <c r="H58" s="256"/>
      <c r="I58" s="256"/>
      <c r="J58" s="256"/>
      <c r="K58" s="261">
        <f t="shared" si="1"/>
        <v>0</v>
      </c>
    </row>
    <row r="59" spans="2:11" ht="14.25">
      <c r="B59" s="258" t="s">
        <v>148</v>
      </c>
      <c r="C59" s="254"/>
      <c r="D59" s="255"/>
      <c r="E59" s="260">
        <f t="shared" si="0"/>
        <v>0</v>
      </c>
      <c r="F59" s="256"/>
      <c r="G59" s="256"/>
      <c r="H59" s="256"/>
      <c r="I59" s="256"/>
      <c r="J59" s="256"/>
      <c r="K59" s="261">
        <f t="shared" si="1"/>
        <v>0</v>
      </c>
    </row>
    <row r="60" spans="2:11" ht="14.25">
      <c r="B60" s="258" t="s">
        <v>237</v>
      </c>
      <c r="C60" s="254"/>
      <c r="D60" s="255"/>
      <c r="E60" s="260">
        <f t="shared" si="0"/>
        <v>0</v>
      </c>
      <c r="F60" s="256"/>
      <c r="G60" s="256"/>
      <c r="H60" s="256"/>
      <c r="I60" s="256"/>
      <c r="J60" s="256"/>
      <c r="K60" s="261">
        <f t="shared" si="1"/>
        <v>0</v>
      </c>
    </row>
    <row r="61" spans="2:11" ht="14.25">
      <c r="B61" s="258" t="s">
        <v>149</v>
      </c>
      <c r="C61" s="254"/>
      <c r="D61" s="255"/>
      <c r="E61" s="260">
        <f t="shared" si="0"/>
        <v>0</v>
      </c>
      <c r="F61" s="256"/>
      <c r="G61" s="256"/>
      <c r="H61" s="256"/>
      <c r="I61" s="256"/>
      <c r="J61" s="256"/>
      <c r="K61" s="261">
        <f t="shared" si="1"/>
        <v>0</v>
      </c>
    </row>
    <row r="62" spans="2:11" ht="14.25">
      <c r="B62" s="258" t="s">
        <v>150</v>
      </c>
      <c r="C62" s="254"/>
      <c r="D62" s="255"/>
      <c r="E62" s="260">
        <f t="shared" si="0"/>
        <v>0</v>
      </c>
      <c r="F62" s="256"/>
      <c r="G62" s="256"/>
      <c r="H62" s="256"/>
      <c r="I62" s="256"/>
      <c r="J62" s="256"/>
      <c r="K62" s="261">
        <f t="shared" si="1"/>
        <v>0</v>
      </c>
    </row>
    <row r="63" spans="2:11" ht="14.25">
      <c r="B63" s="258" t="s">
        <v>351</v>
      </c>
      <c r="C63" s="254"/>
      <c r="D63" s="255"/>
      <c r="E63" s="260">
        <f t="shared" si="0"/>
        <v>0</v>
      </c>
      <c r="F63" s="256"/>
      <c r="G63" s="256"/>
      <c r="H63" s="256"/>
      <c r="I63" s="256"/>
      <c r="J63" s="256"/>
      <c r="K63" s="261">
        <f t="shared" si="1"/>
        <v>0</v>
      </c>
    </row>
    <row r="64" spans="2:11" ht="14.25">
      <c r="B64" s="258" t="s">
        <v>241</v>
      </c>
      <c r="C64" s="254"/>
      <c r="D64" s="255"/>
      <c r="E64" s="260">
        <f t="shared" si="0"/>
        <v>0</v>
      </c>
      <c r="F64" s="256"/>
      <c r="G64" s="256"/>
      <c r="H64" s="256"/>
      <c r="I64" s="256"/>
      <c r="J64" s="256"/>
      <c r="K64" s="261">
        <f t="shared" si="1"/>
        <v>0</v>
      </c>
    </row>
    <row r="65" spans="2:11" ht="14.25">
      <c r="B65" s="258" t="s">
        <v>152</v>
      </c>
      <c r="C65" s="254"/>
      <c r="D65" s="255"/>
      <c r="E65" s="260">
        <f t="shared" si="0"/>
        <v>0</v>
      </c>
      <c r="F65" s="256"/>
      <c r="G65" s="256"/>
      <c r="H65" s="256"/>
      <c r="I65" s="256"/>
      <c r="J65" s="256"/>
      <c r="K65" s="261">
        <f t="shared" si="1"/>
        <v>0</v>
      </c>
    </row>
    <row r="66" spans="2:11" ht="14.25">
      <c r="B66" s="258" t="s">
        <v>153</v>
      </c>
      <c r="C66" s="254"/>
      <c r="D66" s="255"/>
      <c r="E66" s="260">
        <f t="shared" si="0"/>
        <v>0</v>
      </c>
      <c r="F66" s="256"/>
      <c r="G66" s="256"/>
      <c r="H66" s="256"/>
      <c r="I66" s="256"/>
      <c r="J66" s="256"/>
      <c r="K66" s="261">
        <f t="shared" si="1"/>
        <v>0</v>
      </c>
    </row>
    <row r="67" spans="2:11" ht="14.25">
      <c r="B67" s="258" t="s">
        <v>352</v>
      </c>
      <c r="C67" s="254"/>
      <c r="D67" s="255"/>
      <c r="E67" s="260">
        <f t="shared" si="0"/>
        <v>0</v>
      </c>
      <c r="F67" s="256"/>
      <c r="G67" s="256"/>
      <c r="H67" s="256"/>
      <c r="I67" s="256"/>
      <c r="J67" s="256"/>
      <c r="K67" s="261">
        <f t="shared" si="1"/>
        <v>0</v>
      </c>
    </row>
    <row r="68" spans="2:11" ht="14.25">
      <c r="B68" s="258" t="s">
        <v>154</v>
      </c>
      <c r="C68" s="254"/>
      <c r="D68" s="255"/>
      <c r="E68" s="260">
        <f t="shared" si="0"/>
        <v>0</v>
      </c>
      <c r="F68" s="256"/>
      <c r="G68" s="256"/>
      <c r="H68" s="256"/>
      <c r="I68" s="256"/>
      <c r="J68" s="256"/>
      <c r="K68" s="261">
        <f t="shared" si="1"/>
        <v>0</v>
      </c>
    </row>
    <row r="69" spans="2:11" ht="14.25">
      <c r="B69" s="258" t="s">
        <v>246</v>
      </c>
      <c r="C69" s="254"/>
      <c r="D69" s="255"/>
      <c r="E69" s="260">
        <f t="shared" si="0"/>
        <v>0</v>
      </c>
      <c r="F69" s="256"/>
      <c r="G69" s="256"/>
      <c r="H69" s="256"/>
      <c r="I69" s="256"/>
      <c r="J69" s="256"/>
      <c r="K69" s="261">
        <f t="shared" si="1"/>
        <v>0</v>
      </c>
    </row>
    <row r="70" spans="2:11" ht="14.25">
      <c r="B70" s="258" t="s">
        <v>353</v>
      </c>
      <c r="C70" s="254"/>
      <c r="D70" s="255"/>
      <c r="E70" s="260">
        <f t="shared" si="0"/>
        <v>0</v>
      </c>
      <c r="F70" s="256"/>
      <c r="G70" s="256"/>
      <c r="H70" s="256"/>
      <c r="I70" s="256"/>
      <c r="J70" s="256"/>
      <c r="K70" s="261">
        <f t="shared" si="1"/>
        <v>0</v>
      </c>
    </row>
    <row r="71" spans="2:11" ht="14.25">
      <c r="B71" s="258" t="s">
        <v>354</v>
      </c>
      <c r="C71" s="254"/>
      <c r="D71" s="255"/>
      <c r="E71" s="260">
        <f t="shared" si="0"/>
        <v>0</v>
      </c>
      <c r="F71" s="256"/>
      <c r="G71" s="256"/>
      <c r="H71" s="256"/>
      <c r="I71" s="256"/>
      <c r="J71" s="256"/>
      <c r="K71" s="261">
        <f t="shared" si="1"/>
        <v>0</v>
      </c>
    </row>
    <row r="72" spans="2:11" ht="14.25">
      <c r="B72" s="258" t="s">
        <v>249</v>
      </c>
      <c r="C72" s="254"/>
      <c r="D72" s="255"/>
      <c r="E72" s="260">
        <f t="shared" si="0"/>
        <v>0</v>
      </c>
      <c r="F72" s="256"/>
      <c r="G72" s="256"/>
      <c r="H72" s="256"/>
      <c r="I72" s="256"/>
      <c r="J72" s="256"/>
      <c r="K72" s="261">
        <f t="shared" si="1"/>
        <v>0</v>
      </c>
    </row>
    <row r="73" spans="2:11" ht="14.25">
      <c r="B73" s="258" t="s">
        <v>250</v>
      </c>
      <c r="C73" s="254"/>
      <c r="D73" s="255"/>
      <c r="E73" s="260">
        <f t="shared" si="0"/>
        <v>0</v>
      </c>
      <c r="F73" s="256"/>
      <c r="G73" s="256"/>
      <c r="H73" s="256"/>
      <c r="I73" s="256"/>
      <c r="J73" s="256"/>
      <c r="K73" s="261">
        <f t="shared" si="1"/>
        <v>0</v>
      </c>
    </row>
    <row r="74" spans="2:11" ht="14.25">
      <c r="B74" s="258" t="s">
        <v>156</v>
      </c>
      <c r="C74" s="254"/>
      <c r="D74" s="255"/>
      <c r="E74" s="260">
        <f t="shared" si="0"/>
        <v>0</v>
      </c>
      <c r="F74" s="256"/>
      <c r="G74" s="256"/>
      <c r="H74" s="256"/>
      <c r="I74" s="256"/>
      <c r="J74" s="256"/>
      <c r="K74" s="261">
        <f t="shared" si="1"/>
        <v>0</v>
      </c>
    </row>
    <row r="75" spans="2:11" ht="14.25">
      <c r="B75" s="258" t="s">
        <v>355</v>
      </c>
      <c r="C75" s="254"/>
      <c r="D75" s="255"/>
      <c r="E75" s="260">
        <f t="shared" si="0"/>
        <v>0</v>
      </c>
      <c r="F75" s="256"/>
      <c r="G75" s="256"/>
      <c r="H75" s="256"/>
      <c r="I75" s="256"/>
      <c r="J75" s="256"/>
      <c r="K75" s="261">
        <f t="shared" si="1"/>
        <v>0</v>
      </c>
    </row>
    <row r="76" spans="2:11" ht="14.25">
      <c r="B76" s="258" t="s">
        <v>157</v>
      </c>
      <c r="C76" s="254"/>
      <c r="D76" s="255"/>
      <c r="E76" s="260">
        <f t="shared" si="0"/>
        <v>0</v>
      </c>
      <c r="F76" s="256"/>
      <c r="G76" s="256"/>
      <c r="H76" s="256"/>
      <c r="I76" s="256"/>
      <c r="J76" s="256"/>
      <c r="K76" s="261">
        <f t="shared" si="1"/>
        <v>0</v>
      </c>
    </row>
    <row r="77" spans="2:11" ht="14.25">
      <c r="B77" s="258" t="s">
        <v>158</v>
      </c>
      <c r="C77" s="254"/>
      <c r="D77" s="255"/>
      <c r="E77" s="260">
        <f t="shared" si="0"/>
        <v>0</v>
      </c>
      <c r="F77" s="256"/>
      <c r="G77" s="256"/>
      <c r="H77" s="256"/>
      <c r="I77" s="256"/>
      <c r="J77" s="256"/>
      <c r="K77" s="261">
        <f t="shared" si="1"/>
        <v>0</v>
      </c>
    </row>
    <row r="78" spans="2:11" ht="14.25">
      <c r="B78" s="258" t="s">
        <v>356</v>
      </c>
      <c r="C78" s="254"/>
      <c r="D78" s="255"/>
      <c r="E78" s="260">
        <f t="shared" si="0"/>
        <v>0</v>
      </c>
      <c r="F78" s="256"/>
      <c r="G78" s="256"/>
      <c r="H78" s="256"/>
      <c r="I78" s="256"/>
      <c r="J78" s="256"/>
      <c r="K78" s="261">
        <f t="shared" si="1"/>
        <v>0</v>
      </c>
    </row>
    <row r="79" spans="2:11" ht="14.25">
      <c r="B79" s="258" t="s">
        <v>357</v>
      </c>
      <c r="C79" s="254"/>
      <c r="D79" s="255"/>
      <c r="E79" s="260">
        <f t="shared" si="0"/>
        <v>0</v>
      </c>
      <c r="F79" s="256"/>
      <c r="G79" s="256"/>
      <c r="H79" s="256"/>
      <c r="I79" s="256"/>
      <c r="J79" s="256"/>
      <c r="K79" s="261">
        <f t="shared" si="1"/>
        <v>0</v>
      </c>
    </row>
    <row r="80" spans="2:11" ht="14.25">
      <c r="B80" s="258" t="s">
        <v>160</v>
      </c>
      <c r="C80" s="254"/>
      <c r="D80" s="255"/>
      <c r="E80" s="260">
        <f t="shared" ref="E80:E87" si="2">+ROUND(D80*(1+$C80),0)</f>
        <v>0</v>
      </c>
      <c r="F80" s="256"/>
      <c r="G80" s="256"/>
      <c r="H80" s="256"/>
      <c r="I80" s="256"/>
      <c r="J80" s="256"/>
      <c r="K80" s="261">
        <f t="shared" ref="K80:K87" si="3">SUM(E80:J80)</f>
        <v>0</v>
      </c>
    </row>
    <row r="81" spans="2:11" ht="14.25">
      <c r="B81" s="258" t="s">
        <v>161</v>
      </c>
      <c r="C81" s="254"/>
      <c r="D81" s="255"/>
      <c r="E81" s="260">
        <f t="shared" si="2"/>
        <v>0</v>
      </c>
      <c r="F81" s="256"/>
      <c r="G81" s="256"/>
      <c r="H81" s="256"/>
      <c r="I81" s="256"/>
      <c r="J81" s="256"/>
      <c r="K81" s="261">
        <f t="shared" si="3"/>
        <v>0</v>
      </c>
    </row>
    <row r="82" spans="2:11" ht="14.25">
      <c r="B82" s="258" t="s">
        <v>266</v>
      </c>
      <c r="C82" s="254"/>
      <c r="D82" s="255"/>
      <c r="E82" s="260">
        <f t="shared" si="2"/>
        <v>0</v>
      </c>
      <c r="F82" s="256"/>
      <c r="G82" s="256"/>
      <c r="H82" s="256"/>
      <c r="I82" s="256"/>
      <c r="J82" s="256"/>
      <c r="K82" s="261">
        <f t="shared" si="3"/>
        <v>0</v>
      </c>
    </row>
    <row r="83" spans="2:11" ht="14.25">
      <c r="B83" s="258" t="s">
        <v>358</v>
      </c>
      <c r="C83" s="254"/>
      <c r="D83" s="255"/>
      <c r="E83" s="260">
        <f t="shared" si="2"/>
        <v>0</v>
      </c>
      <c r="F83" s="256"/>
      <c r="G83" s="256"/>
      <c r="H83" s="256"/>
      <c r="I83" s="256"/>
      <c r="J83" s="256"/>
      <c r="K83" s="261">
        <f t="shared" si="3"/>
        <v>0</v>
      </c>
    </row>
    <row r="84" spans="2:11" ht="14.25">
      <c r="B84" s="258" t="s">
        <v>288</v>
      </c>
      <c r="C84" s="254"/>
      <c r="D84" s="255"/>
      <c r="E84" s="260">
        <f t="shared" si="2"/>
        <v>0</v>
      </c>
      <c r="F84" s="256"/>
      <c r="G84" s="256"/>
      <c r="H84" s="256"/>
      <c r="I84" s="256"/>
      <c r="J84" s="256"/>
      <c r="K84" s="261">
        <f t="shared" si="3"/>
        <v>0</v>
      </c>
    </row>
    <row r="85" spans="2:11" ht="14.25">
      <c r="B85" s="258" t="s">
        <v>359</v>
      </c>
      <c r="C85" s="254"/>
      <c r="D85" s="255"/>
      <c r="E85" s="260">
        <f t="shared" si="2"/>
        <v>0</v>
      </c>
      <c r="F85" s="256"/>
      <c r="G85" s="256"/>
      <c r="H85" s="256"/>
      <c r="I85" s="256"/>
      <c r="J85" s="256"/>
      <c r="K85" s="261">
        <f t="shared" si="3"/>
        <v>0</v>
      </c>
    </row>
    <row r="86" spans="2:11" ht="14.25">
      <c r="B86" s="258" t="s">
        <v>360</v>
      </c>
      <c r="C86" s="254"/>
      <c r="D86" s="255"/>
      <c r="E86" s="260">
        <f t="shared" si="2"/>
        <v>0</v>
      </c>
      <c r="F86" s="256"/>
      <c r="G86" s="256"/>
      <c r="H86" s="256"/>
      <c r="I86" s="256"/>
      <c r="J86" s="256"/>
      <c r="K86" s="261">
        <f t="shared" si="3"/>
        <v>0</v>
      </c>
    </row>
    <row r="87" spans="2:11" ht="14.25">
      <c r="B87" s="258" t="s">
        <v>361</v>
      </c>
      <c r="C87" s="254"/>
      <c r="D87" s="255"/>
      <c r="E87" s="260">
        <f t="shared" si="2"/>
        <v>0</v>
      </c>
      <c r="F87" s="256"/>
      <c r="G87" s="256"/>
      <c r="H87" s="256"/>
      <c r="I87" s="256"/>
      <c r="J87" s="256"/>
      <c r="K87" s="261">
        <f t="shared" si="3"/>
        <v>0</v>
      </c>
    </row>
    <row r="88" spans="2:11" ht="14.25">
      <c r="B88" s="6"/>
      <c r="C88" s="6"/>
      <c r="D88" s="6"/>
      <c r="E88" s="6"/>
      <c r="F88" s="84"/>
      <c r="G88" s="85"/>
      <c r="H88" s="85"/>
      <c r="I88" s="85"/>
      <c r="J88" s="27"/>
    </row>
    <row r="89" spans="2:11" ht="14.25">
      <c r="B89" s="215" t="s">
        <v>66</v>
      </c>
      <c r="C89" s="215"/>
      <c r="D89" s="215"/>
      <c r="E89" s="215"/>
      <c r="F89" s="215"/>
      <c r="G89" s="215"/>
      <c r="H89" s="215"/>
      <c r="I89" s="215"/>
      <c r="J89" s="215"/>
      <c r="K89" s="215"/>
    </row>
    <row r="90" spans="2:11" ht="49.5" customHeight="1">
      <c r="B90" s="214" t="s">
        <v>68</v>
      </c>
      <c r="C90" s="214"/>
      <c r="D90" s="214"/>
      <c r="E90" s="214"/>
      <c r="F90" s="214"/>
      <c r="G90" s="214"/>
      <c r="H90" s="214"/>
      <c r="I90" s="214"/>
      <c r="J90" s="214"/>
      <c r="K90" s="214"/>
    </row>
    <row r="91" spans="2:11" ht="52.5" customHeight="1">
      <c r="B91" s="214" t="s">
        <v>67</v>
      </c>
      <c r="C91" s="214"/>
      <c r="D91" s="214"/>
      <c r="E91" s="214"/>
      <c r="F91" s="214"/>
      <c r="G91" s="214"/>
      <c r="H91" s="214"/>
      <c r="I91" s="214"/>
      <c r="J91" s="214"/>
      <c r="K91" s="214"/>
    </row>
    <row r="92" spans="2:11" ht="15" customHeight="1"/>
    <row r="93" spans="2:11" ht="15" hidden="1" customHeight="1"/>
    <row r="94" spans="2:11" ht="15" hidden="1" customHeight="1"/>
    <row r="95" spans="2:11" ht="15" hidden="1" customHeight="1"/>
    <row r="96" spans="2:11" ht="15" hidden="1" customHeight="1"/>
    <row r="97" spans="4:12" s="20" customFormat="1" ht="15" hidden="1" customHeight="1">
      <c r="D97" s="21"/>
      <c r="E97" s="38"/>
      <c r="F97" s="38"/>
      <c r="G97" s="38"/>
      <c r="H97" s="38"/>
      <c r="I97" s="38"/>
      <c r="J97" s="38"/>
      <c r="K97" s="38"/>
      <c r="L97" s="38"/>
    </row>
    <row r="98" spans="4:12" s="20" customFormat="1" ht="15" hidden="1" customHeight="1">
      <c r="D98" s="21"/>
      <c r="E98" s="38"/>
      <c r="F98" s="38"/>
      <c r="G98" s="38"/>
      <c r="H98" s="38"/>
      <c r="I98" s="38"/>
      <c r="J98" s="38"/>
      <c r="K98" s="38"/>
      <c r="L98" s="38"/>
    </row>
    <row r="99" spans="4:12" s="20" customFormat="1" ht="15" hidden="1" customHeight="1">
      <c r="D99" s="21"/>
      <c r="E99" s="38"/>
      <c r="F99" s="38"/>
      <c r="G99" s="38"/>
      <c r="H99" s="38"/>
      <c r="I99" s="38"/>
      <c r="J99" s="38"/>
      <c r="K99" s="38"/>
      <c r="L99" s="38"/>
    </row>
    <row r="100" spans="4:12" s="20" customFormat="1" ht="15" hidden="1" customHeight="1">
      <c r="D100" s="21"/>
      <c r="E100" s="38"/>
      <c r="F100" s="38"/>
      <c r="G100" s="38"/>
      <c r="H100" s="38"/>
      <c r="I100" s="38"/>
      <c r="J100" s="38"/>
      <c r="K100" s="38"/>
      <c r="L100" s="38"/>
    </row>
    <row r="101" spans="4:12" s="20" customFormat="1" ht="15" hidden="1" customHeight="1">
      <c r="D101" s="21"/>
      <c r="E101" s="38"/>
      <c r="F101" s="38"/>
      <c r="G101" s="38"/>
      <c r="H101" s="38"/>
      <c r="I101" s="38"/>
      <c r="J101" s="38"/>
      <c r="K101" s="38"/>
      <c r="L101" s="38"/>
    </row>
    <row r="102" spans="4:12" s="20" customFormat="1" ht="15" hidden="1" customHeight="1">
      <c r="D102" s="21"/>
      <c r="E102" s="38"/>
      <c r="F102" s="38"/>
      <c r="G102" s="38"/>
      <c r="H102" s="38"/>
      <c r="I102" s="38"/>
      <c r="J102" s="38"/>
      <c r="K102" s="38"/>
      <c r="L102" s="38"/>
    </row>
    <row r="103" spans="4:12" s="20" customFormat="1" ht="15" hidden="1" customHeight="1">
      <c r="D103" s="21"/>
      <c r="E103" s="38"/>
      <c r="F103" s="38"/>
      <c r="G103" s="38"/>
      <c r="H103" s="38"/>
      <c r="I103" s="38"/>
      <c r="J103" s="38"/>
      <c r="K103" s="38"/>
      <c r="L103" s="38"/>
    </row>
    <row r="104" spans="4:12" s="20" customFormat="1" ht="15" hidden="1" customHeight="1">
      <c r="D104" s="21"/>
      <c r="E104" s="38"/>
      <c r="F104" s="38"/>
      <c r="G104" s="38"/>
      <c r="H104" s="38"/>
      <c r="I104" s="38"/>
      <c r="J104" s="38"/>
      <c r="K104" s="38"/>
      <c r="L104" s="38"/>
    </row>
    <row r="105" spans="4:12" s="20" customFormat="1" ht="15" hidden="1" customHeight="1">
      <c r="D105" s="21"/>
      <c r="E105" s="38"/>
      <c r="F105" s="38"/>
      <c r="G105" s="38"/>
      <c r="H105" s="38"/>
      <c r="I105" s="38"/>
      <c r="J105" s="38"/>
      <c r="K105" s="38"/>
      <c r="L105" s="38"/>
    </row>
    <row r="106" spans="4:12" s="20" customFormat="1" ht="15" hidden="1" customHeight="1">
      <c r="D106" s="21"/>
      <c r="E106" s="38"/>
      <c r="F106" s="38"/>
      <c r="G106" s="38"/>
      <c r="H106" s="38"/>
      <c r="I106" s="38"/>
      <c r="J106" s="38"/>
      <c r="K106" s="38"/>
      <c r="L106" s="38"/>
    </row>
    <row r="107" spans="4:12" s="20" customFormat="1" ht="15" hidden="1" customHeight="1">
      <c r="D107" s="21"/>
      <c r="E107" s="38"/>
      <c r="F107" s="38"/>
      <c r="G107" s="38"/>
      <c r="H107" s="38"/>
      <c r="I107" s="38"/>
      <c r="J107" s="38"/>
      <c r="K107" s="38"/>
      <c r="L107" s="38"/>
    </row>
    <row r="108" spans="4:12" s="20" customFormat="1" ht="15" hidden="1" customHeight="1">
      <c r="D108" s="21"/>
      <c r="E108" s="38"/>
      <c r="F108" s="38"/>
      <c r="G108" s="38"/>
      <c r="H108" s="38"/>
      <c r="I108" s="38"/>
      <c r="J108" s="38"/>
      <c r="K108" s="38"/>
      <c r="L108" s="38"/>
    </row>
    <row r="109" spans="4:12" s="20" customFormat="1" ht="15" hidden="1" customHeight="1">
      <c r="D109" s="21"/>
      <c r="E109" s="38"/>
      <c r="F109" s="38"/>
      <c r="G109" s="38"/>
      <c r="H109" s="38"/>
      <c r="I109" s="38"/>
      <c r="J109" s="38"/>
      <c r="K109" s="38"/>
      <c r="L109" s="38"/>
    </row>
    <row r="110" spans="4:12" s="20" customFormat="1" ht="15" hidden="1" customHeight="1">
      <c r="D110" s="21"/>
      <c r="E110" s="38"/>
      <c r="F110" s="38"/>
      <c r="G110" s="38"/>
      <c r="H110" s="38"/>
      <c r="I110" s="38"/>
      <c r="J110" s="38"/>
      <c r="K110" s="38"/>
      <c r="L110" s="38"/>
    </row>
    <row r="111" spans="4:12" s="20" customFormat="1" ht="15" hidden="1" customHeight="1">
      <c r="D111" s="21"/>
      <c r="E111" s="38"/>
      <c r="F111" s="38"/>
      <c r="G111" s="38"/>
      <c r="H111" s="38"/>
      <c r="I111" s="38"/>
      <c r="J111" s="38"/>
      <c r="K111" s="38"/>
      <c r="L111" s="38"/>
    </row>
    <row r="112" spans="4:12" s="20" customFormat="1" ht="15" hidden="1" customHeight="1">
      <c r="D112" s="21"/>
      <c r="E112" s="38"/>
      <c r="F112" s="38"/>
      <c r="G112" s="38"/>
      <c r="H112" s="38"/>
      <c r="I112" s="38"/>
      <c r="J112" s="38"/>
      <c r="K112" s="38"/>
      <c r="L112" s="38"/>
    </row>
    <row r="113" spans="4:12" s="20" customFormat="1" ht="15" hidden="1" customHeight="1">
      <c r="D113" s="21"/>
      <c r="E113" s="38"/>
      <c r="F113" s="38"/>
      <c r="G113" s="38"/>
      <c r="H113" s="38"/>
      <c r="I113" s="38"/>
      <c r="J113" s="38"/>
      <c r="K113" s="38"/>
      <c r="L113" s="38"/>
    </row>
    <row r="114" spans="4:12" s="20" customFormat="1" ht="15" hidden="1" customHeight="1">
      <c r="D114" s="21"/>
      <c r="E114" s="38"/>
      <c r="F114" s="38"/>
      <c r="G114" s="38"/>
      <c r="H114" s="38"/>
      <c r="I114" s="38"/>
      <c r="J114" s="38"/>
      <c r="K114" s="38"/>
      <c r="L114" s="38"/>
    </row>
    <row r="115" spans="4:12" s="20" customFormat="1" ht="15" hidden="1" customHeight="1">
      <c r="D115" s="21"/>
      <c r="E115" s="38"/>
      <c r="F115" s="38"/>
      <c r="G115" s="38"/>
      <c r="H115" s="38"/>
      <c r="I115" s="38"/>
      <c r="J115" s="38"/>
      <c r="K115" s="38"/>
      <c r="L115" s="38"/>
    </row>
    <row r="116" spans="4:12" s="20" customFormat="1" ht="15" hidden="1" customHeight="1">
      <c r="D116" s="21"/>
      <c r="E116" s="38"/>
      <c r="F116" s="38"/>
      <c r="G116" s="38"/>
      <c r="H116" s="38"/>
      <c r="I116" s="38"/>
      <c r="J116" s="38"/>
      <c r="K116" s="38"/>
      <c r="L116" s="38"/>
    </row>
    <row r="117" spans="4:12" s="20" customFormat="1" ht="15" hidden="1" customHeight="1">
      <c r="D117" s="21"/>
      <c r="E117" s="38"/>
      <c r="F117" s="38"/>
      <c r="G117" s="38"/>
      <c r="H117" s="38"/>
      <c r="I117" s="38"/>
      <c r="J117" s="38"/>
      <c r="K117" s="38"/>
      <c r="L117" s="38"/>
    </row>
    <row r="118" spans="4:12" s="20" customFormat="1" ht="15" hidden="1" customHeight="1">
      <c r="D118" s="21"/>
      <c r="E118" s="38"/>
      <c r="F118" s="38"/>
      <c r="G118" s="38"/>
      <c r="H118" s="38"/>
      <c r="I118" s="38"/>
      <c r="J118" s="38"/>
      <c r="K118" s="38"/>
      <c r="L118" s="38"/>
    </row>
    <row r="119" spans="4:12" s="20" customFormat="1" ht="15" hidden="1" customHeight="1">
      <c r="D119" s="21"/>
      <c r="E119" s="38"/>
      <c r="F119" s="38"/>
      <c r="G119" s="38"/>
      <c r="H119" s="38"/>
      <c r="I119" s="38"/>
      <c r="J119" s="38"/>
      <c r="K119" s="38"/>
      <c r="L119" s="38"/>
    </row>
    <row r="120" spans="4:12" s="20" customFormat="1" ht="15" hidden="1" customHeight="1">
      <c r="D120" s="21"/>
      <c r="E120" s="38"/>
      <c r="F120" s="38"/>
      <c r="G120" s="38"/>
      <c r="H120" s="38"/>
      <c r="I120" s="38"/>
      <c r="J120" s="38"/>
      <c r="K120" s="38"/>
      <c r="L120" s="38"/>
    </row>
    <row r="121" spans="4:12" s="20" customFormat="1" ht="15" hidden="1" customHeight="1">
      <c r="D121" s="21"/>
      <c r="E121" s="38"/>
      <c r="F121" s="38"/>
      <c r="G121" s="38"/>
      <c r="H121" s="38"/>
      <c r="I121" s="38"/>
      <c r="J121" s="38"/>
      <c r="K121" s="38"/>
      <c r="L121" s="38"/>
    </row>
    <row r="122" spans="4:12" s="20" customFormat="1" ht="15" hidden="1" customHeight="1">
      <c r="D122" s="21"/>
      <c r="E122" s="38"/>
      <c r="F122" s="38"/>
      <c r="G122" s="38"/>
      <c r="H122" s="38"/>
      <c r="I122" s="38"/>
      <c r="J122" s="38"/>
      <c r="K122" s="38"/>
      <c r="L122" s="38"/>
    </row>
    <row r="123" spans="4:12" s="20" customFormat="1" ht="15" hidden="1" customHeight="1">
      <c r="D123" s="21"/>
      <c r="E123" s="38"/>
      <c r="F123" s="38"/>
      <c r="G123" s="38"/>
      <c r="H123" s="38"/>
      <c r="I123" s="38"/>
      <c r="J123" s="38"/>
      <c r="K123" s="38"/>
      <c r="L123" s="38"/>
    </row>
    <row r="124" spans="4:12" s="20" customFormat="1" ht="15" hidden="1" customHeight="1">
      <c r="D124" s="21"/>
      <c r="E124" s="38"/>
      <c r="F124" s="38"/>
      <c r="G124" s="38"/>
      <c r="H124" s="38"/>
      <c r="I124" s="38"/>
      <c r="J124" s="38"/>
      <c r="K124" s="38"/>
      <c r="L124" s="38"/>
    </row>
    <row r="125" spans="4:12" s="20" customFormat="1" ht="15" hidden="1" customHeight="1">
      <c r="D125" s="21"/>
      <c r="E125" s="38"/>
      <c r="F125" s="38"/>
      <c r="G125" s="38"/>
      <c r="H125" s="38"/>
      <c r="I125" s="38"/>
      <c r="J125" s="38"/>
      <c r="K125" s="38"/>
      <c r="L125" s="38"/>
    </row>
    <row r="126" spans="4:12" s="20" customFormat="1" ht="15" hidden="1" customHeight="1">
      <c r="D126" s="21"/>
      <c r="E126" s="38"/>
      <c r="F126" s="38"/>
      <c r="G126" s="38"/>
      <c r="H126" s="38"/>
      <c r="I126" s="38"/>
      <c r="J126" s="38"/>
      <c r="K126" s="38"/>
      <c r="L126" s="38"/>
    </row>
    <row r="127" spans="4:12" s="20" customFormat="1" ht="15" hidden="1" customHeight="1">
      <c r="D127" s="21"/>
      <c r="E127" s="38"/>
      <c r="F127" s="38"/>
      <c r="G127" s="38"/>
      <c r="H127" s="38"/>
      <c r="I127" s="38"/>
      <c r="J127" s="38"/>
      <c r="K127" s="38"/>
      <c r="L127" s="38"/>
    </row>
    <row r="128" spans="4:12" s="20" customFormat="1" ht="15" hidden="1" customHeight="1">
      <c r="D128" s="21"/>
      <c r="E128" s="38"/>
      <c r="F128" s="38"/>
      <c r="G128" s="38"/>
      <c r="H128" s="38"/>
      <c r="I128" s="38"/>
      <c r="J128" s="38"/>
      <c r="K128" s="38"/>
      <c r="L128" s="38"/>
    </row>
    <row r="129" spans="4:12" s="20" customFormat="1" ht="15" hidden="1" customHeight="1">
      <c r="D129" s="21"/>
      <c r="E129" s="38"/>
      <c r="F129" s="38"/>
      <c r="G129" s="38"/>
      <c r="H129" s="38"/>
      <c r="I129" s="38"/>
      <c r="J129" s="38"/>
      <c r="K129" s="38"/>
      <c r="L129" s="38"/>
    </row>
    <row r="130" spans="4:12" s="20" customFormat="1" ht="15" hidden="1" customHeight="1">
      <c r="D130" s="21"/>
      <c r="E130" s="38"/>
      <c r="F130" s="38"/>
      <c r="G130" s="38"/>
      <c r="H130" s="38"/>
      <c r="I130" s="38"/>
      <c r="J130" s="38"/>
      <c r="K130" s="38"/>
      <c r="L130" s="38"/>
    </row>
    <row r="131" spans="4:12" s="20" customFormat="1" ht="15" hidden="1" customHeight="1">
      <c r="D131" s="21"/>
      <c r="E131" s="38"/>
      <c r="F131" s="38"/>
      <c r="G131" s="38"/>
      <c r="H131" s="38"/>
      <c r="I131" s="38"/>
      <c r="J131" s="38"/>
      <c r="K131" s="38"/>
      <c r="L131" s="38"/>
    </row>
    <row r="132" spans="4:12" s="20" customFormat="1" ht="15" hidden="1" customHeight="1">
      <c r="D132" s="21"/>
      <c r="E132" s="38"/>
      <c r="F132" s="38"/>
      <c r="G132" s="38"/>
      <c r="H132" s="38"/>
      <c r="I132" s="38"/>
      <c r="J132" s="38"/>
      <c r="K132" s="38"/>
      <c r="L132" s="38"/>
    </row>
    <row r="133" spans="4:12" s="20" customFormat="1" ht="15" hidden="1" customHeight="1">
      <c r="D133" s="21"/>
      <c r="E133" s="38"/>
      <c r="F133" s="38"/>
      <c r="G133" s="38"/>
      <c r="H133" s="38"/>
      <c r="I133" s="38"/>
      <c r="J133" s="38"/>
      <c r="K133" s="38"/>
      <c r="L133" s="38"/>
    </row>
    <row r="134" spans="4:12" s="20" customFormat="1" ht="15" hidden="1" customHeight="1">
      <c r="D134" s="21"/>
      <c r="E134" s="38"/>
      <c r="F134" s="38"/>
      <c r="G134" s="38"/>
      <c r="H134" s="38"/>
      <c r="I134" s="38"/>
      <c r="J134" s="38"/>
      <c r="K134" s="38"/>
      <c r="L134" s="38"/>
    </row>
    <row r="135" spans="4:12" s="20" customFormat="1" ht="15" hidden="1" customHeight="1">
      <c r="D135" s="21"/>
      <c r="E135" s="38"/>
      <c r="F135" s="38"/>
      <c r="G135" s="38"/>
      <c r="H135" s="38"/>
      <c r="I135" s="38"/>
      <c r="J135" s="38"/>
      <c r="K135" s="38"/>
      <c r="L135" s="38"/>
    </row>
    <row r="136" spans="4:12" s="20" customFormat="1" ht="15" hidden="1" customHeight="1">
      <c r="D136" s="21"/>
      <c r="E136" s="38"/>
      <c r="F136" s="38"/>
      <c r="G136" s="38"/>
      <c r="H136" s="38"/>
      <c r="I136" s="38"/>
      <c r="J136" s="38"/>
      <c r="K136" s="38"/>
      <c r="L136" s="38"/>
    </row>
    <row r="137" spans="4:12" s="20" customFormat="1" ht="15" hidden="1" customHeight="1">
      <c r="D137" s="21"/>
      <c r="E137" s="38"/>
      <c r="F137" s="38"/>
      <c r="G137" s="38"/>
      <c r="H137" s="38"/>
      <c r="I137" s="38"/>
      <c r="J137" s="38"/>
      <c r="K137" s="38"/>
      <c r="L137" s="38"/>
    </row>
    <row r="138" spans="4:12" s="20" customFormat="1" ht="15" hidden="1" customHeight="1">
      <c r="D138" s="21"/>
      <c r="E138" s="38"/>
      <c r="F138" s="38"/>
      <c r="G138" s="38"/>
      <c r="H138" s="38"/>
      <c r="I138" s="38"/>
      <c r="J138" s="38"/>
      <c r="K138" s="38"/>
      <c r="L138" s="38"/>
    </row>
    <row r="139" spans="4:12" s="20" customFormat="1" ht="15" hidden="1" customHeight="1">
      <c r="D139" s="21"/>
      <c r="E139" s="38"/>
      <c r="F139" s="38"/>
      <c r="G139" s="38"/>
      <c r="H139" s="38"/>
      <c r="I139" s="38"/>
      <c r="J139" s="38"/>
      <c r="K139" s="38"/>
      <c r="L139" s="38"/>
    </row>
    <row r="140" spans="4:12" s="20" customFormat="1" ht="15" hidden="1" customHeight="1">
      <c r="D140" s="21"/>
      <c r="E140" s="38"/>
      <c r="F140" s="38"/>
      <c r="G140" s="38"/>
      <c r="H140" s="38"/>
      <c r="I140" s="38"/>
      <c r="J140" s="38"/>
      <c r="K140" s="38"/>
      <c r="L140" s="38"/>
    </row>
    <row r="141" spans="4:12" s="20" customFormat="1" ht="15" hidden="1" customHeight="1">
      <c r="D141" s="21"/>
      <c r="E141" s="38"/>
      <c r="F141" s="38"/>
      <c r="G141" s="38"/>
      <c r="H141" s="38"/>
      <c r="I141" s="38"/>
      <c r="J141" s="38"/>
      <c r="K141" s="38"/>
      <c r="L141" s="38"/>
    </row>
    <row r="142" spans="4:12" s="20" customFormat="1" ht="15" hidden="1" customHeight="1">
      <c r="D142" s="21"/>
      <c r="E142" s="38"/>
      <c r="F142" s="38"/>
      <c r="G142" s="38"/>
      <c r="H142" s="38"/>
      <c r="I142" s="38"/>
      <c r="J142" s="38"/>
      <c r="K142" s="38"/>
      <c r="L142" s="38"/>
    </row>
    <row r="143" spans="4:12" s="20" customFormat="1" ht="15" hidden="1" customHeight="1">
      <c r="D143" s="21"/>
      <c r="E143" s="38"/>
      <c r="F143" s="38"/>
      <c r="G143" s="38"/>
      <c r="H143" s="38"/>
      <c r="I143" s="38"/>
      <c r="J143" s="38"/>
      <c r="K143" s="38"/>
      <c r="L143" s="38"/>
    </row>
    <row r="144" spans="4:12" s="20" customFormat="1" ht="15" hidden="1" customHeight="1">
      <c r="D144" s="21"/>
      <c r="E144" s="38"/>
      <c r="F144" s="38"/>
      <c r="G144" s="38"/>
      <c r="H144" s="38"/>
      <c r="I144" s="38"/>
      <c r="J144" s="38"/>
      <c r="K144" s="38"/>
      <c r="L144" s="38"/>
    </row>
    <row r="145" spans="4:12" s="20" customFormat="1" ht="15" hidden="1" customHeight="1">
      <c r="D145" s="21"/>
      <c r="E145" s="38"/>
      <c r="F145" s="38"/>
      <c r="G145" s="38"/>
      <c r="H145" s="38"/>
      <c r="I145" s="38"/>
      <c r="J145" s="38"/>
      <c r="K145" s="38"/>
      <c r="L145" s="38"/>
    </row>
    <row r="146" spans="4:12" s="20" customFormat="1" ht="15" hidden="1" customHeight="1">
      <c r="D146" s="21"/>
      <c r="E146" s="38"/>
      <c r="F146" s="38"/>
      <c r="G146" s="38"/>
      <c r="H146" s="38"/>
      <c r="I146" s="38"/>
      <c r="J146" s="38"/>
      <c r="K146" s="38"/>
      <c r="L146" s="38"/>
    </row>
    <row r="147" spans="4:12" s="20" customFormat="1" ht="15" hidden="1" customHeight="1">
      <c r="D147" s="21"/>
      <c r="E147" s="38"/>
      <c r="F147" s="38"/>
      <c r="G147" s="38"/>
      <c r="H147" s="38"/>
      <c r="I147" s="38"/>
      <c r="J147" s="38"/>
      <c r="K147" s="38"/>
      <c r="L147" s="38"/>
    </row>
    <row r="148" spans="4:12" s="20" customFormat="1" ht="15" hidden="1" customHeight="1">
      <c r="D148" s="21"/>
      <c r="E148" s="38"/>
      <c r="F148" s="38"/>
      <c r="G148" s="38"/>
      <c r="H148" s="38"/>
      <c r="I148" s="38"/>
      <c r="J148" s="38"/>
      <c r="K148" s="38"/>
      <c r="L148" s="38"/>
    </row>
    <row r="149" spans="4:12" s="20" customFormat="1" ht="15" hidden="1" customHeight="1">
      <c r="D149" s="21"/>
      <c r="E149" s="38"/>
      <c r="F149" s="38"/>
      <c r="G149" s="38"/>
      <c r="H149" s="38"/>
      <c r="I149" s="38"/>
      <c r="J149" s="38"/>
      <c r="K149" s="38"/>
      <c r="L149" s="38"/>
    </row>
    <row r="150" spans="4:12" s="20" customFormat="1" ht="15" hidden="1" customHeight="1">
      <c r="D150" s="21"/>
      <c r="E150" s="38"/>
      <c r="F150" s="38"/>
      <c r="G150" s="38"/>
      <c r="H150" s="38"/>
      <c r="I150" s="38"/>
      <c r="J150" s="38"/>
      <c r="K150" s="38"/>
      <c r="L150" s="38"/>
    </row>
    <row r="151" spans="4:12" s="20" customFormat="1" ht="15" hidden="1" customHeight="1">
      <c r="D151" s="21"/>
      <c r="E151" s="38"/>
      <c r="F151" s="38"/>
      <c r="G151" s="38"/>
      <c r="H151" s="38"/>
      <c r="I151" s="38"/>
      <c r="J151" s="38"/>
      <c r="K151" s="38"/>
      <c r="L151" s="38"/>
    </row>
    <row r="152" spans="4:12" s="20" customFormat="1" ht="15" hidden="1" customHeight="1">
      <c r="D152" s="21"/>
      <c r="E152" s="38"/>
      <c r="F152" s="38"/>
      <c r="G152" s="38"/>
      <c r="H152" s="38"/>
      <c r="I152" s="38"/>
      <c r="J152" s="38"/>
      <c r="K152" s="38"/>
      <c r="L152" s="38"/>
    </row>
    <row r="153" spans="4:12" s="20" customFormat="1" ht="15" hidden="1" customHeight="1">
      <c r="D153" s="21"/>
      <c r="E153" s="38"/>
      <c r="F153" s="38"/>
      <c r="G153" s="38"/>
      <c r="H153" s="38"/>
      <c r="I153" s="38"/>
      <c r="J153" s="38"/>
      <c r="K153" s="38"/>
      <c r="L153" s="38"/>
    </row>
    <row r="154" spans="4:12" s="20" customFormat="1" ht="15" hidden="1" customHeight="1">
      <c r="D154" s="21"/>
      <c r="E154" s="38"/>
      <c r="F154" s="38"/>
      <c r="G154" s="38"/>
      <c r="H154" s="38"/>
      <c r="I154" s="38"/>
      <c r="J154" s="38"/>
      <c r="K154" s="38"/>
      <c r="L154" s="38"/>
    </row>
    <row r="155" spans="4:12" s="20" customFormat="1" ht="15" hidden="1" customHeight="1">
      <c r="D155" s="21"/>
      <c r="E155" s="38"/>
      <c r="F155" s="38"/>
      <c r="G155" s="38"/>
      <c r="H155" s="38"/>
      <c r="I155" s="38"/>
      <c r="J155" s="38"/>
      <c r="K155" s="38"/>
      <c r="L155" s="38"/>
    </row>
    <row r="156" spans="4:12" s="20" customFormat="1" ht="15" hidden="1" customHeight="1">
      <c r="D156" s="21"/>
      <c r="E156" s="38"/>
      <c r="F156" s="38"/>
      <c r="G156" s="38"/>
      <c r="H156" s="38"/>
      <c r="I156" s="38"/>
      <c r="J156" s="38"/>
      <c r="K156" s="38"/>
      <c r="L156" s="38"/>
    </row>
    <row r="157" spans="4:12" s="20" customFormat="1" ht="15" hidden="1" customHeight="1">
      <c r="D157" s="21"/>
      <c r="E157" s="38"/>
      <c r="F157" s="38"/>
      <c r="G157" s="38"/>
      <c r="H157" s="38"/>
      <c r="I157" s="38"/>
      <c r="J157" s="38"/>
      <c r="K157" s="38"/>
      <c r="L157" s="38"/>
    </row>
    <row r="158" spans="4:12" s="20" customFormat="1" ht="15" hidden="1" customHeight="1">
      <c r="D158" s="21"/>
      <c r="E158" s="38"/>
      <c r="F158" s="38"/>
      <c r="G158" s="38"/>
      <c r="H158" s="38"/>
      <c r="I158" s="38"/>
      <c r="J158" s="38"/>
      <c r="K158" s="38"/>
      <c r="L158" s="38"/>
    </row>
    <row r="159" spans="4:12" s="20" customFormat="1" ht="15" hidden="1" customHeight="1">
      <c r="D159" s="21"/>
      <c r="E159" s="38"/>
      <c r="F159" s="38"/>
      <c r="G159" s="38"/>
      <c r="H159" s="38"/>
      <c r="I159" s="38"/>
      <c r="J159" s="38"/>
      <c r="K159" s="38"/>
      <c r="L159" s="38"/>
    </row>
    <row r="160" spans="4:12" s="20" customFormat="1" ht="15" hidden="1" customHeight="1">
      <c r="D160" s="21"/>
      <c r="E160" s="38"/>
      <c r="F160" s="38"/>
      <c r="G160" s="38"/>
      <c r="H160" s="38"/>
      <c r="I160" s="38"/>
      <c r="J160" s="38"/>
      <c r="K160" s="38"/>
      <c r="L160" s="38"/>
    </row>
    <row r="161" spans="2:12" s="20" customFormat="1" ht="15" hidden="1" customHeight="1">
      <c r="D161" s="21"/>
      <c r="E161" s="38"/>
      <c r="F161" s="38"/>
      <c r="G161" s="38"/>
      <c r="H161" s="38"/>
      <c r="I161" s="38"/>
      <c r="J161" s="38"/>
      <c r="K161" s="38"/>
      <c r="L161" s="38"/>
    </row>
    <row r="162" spans="2:12" s="20" customFormat="1" ht="15" hidden="1" customHeight="1">
      <c r="D162" s="21"/>
      <c r="E162" s="38"/>
      <c r="F162" s="38"/>
      <c r="G162" s="38"/>
      <c r="H162" s="38"/>
      <c r="I162" s="38"/>
      <c r="J162" s="38"/>
      <c r="K162" s="38"/>
      <c r="L162" s="38"/>
    </row>
    <row r="163" spans="2:12" s="20" customFormat="1" ht="15" hidden="1" customHeight="1">
      <c r="D163" s="21"/>
      <c r="E163" s="38"/>
      <c r="F163" s="38"/>
      <c r="G163" s="38"/>
      <c r="H163" s="38"/>
      <c r="I163" s="38"/>
      <c r="J163" s="38"/>
      <c r="K163" s="38"/>
      <c r="L163" s="38"/>
    </row>
    <row r="164" spans="2:12" ht="15" hidden="1" customHeight="1">
      <c r="B164" s="38"/>
      <c r="C164" s="38"/>
    </row>
    <row r="165" spans="2:12" ht="15" hidden="1" customHeight="1">
      <c r="B165" s="38"/>
      <c r="C165" s="38"/>
    </row>
    <row r="166" spans="2:12" ht="15" hidden="1" customHeight="1">
      <c r="B166" s="38"/>
      <c r="C166" s="38"/>
    </row>
    <row r="167" spans="2:12" ht="15" hidden="1" customHeight="1">
      <c r="B167" s="38"/>
      <c r="C167" s="38"/>
      <c r="D167" s="38"/>
    </row>
    <row r="168" spans="2:12" ht="15" hidden="1" customHeight="1">
      <c r="B168" s="38"/>
      <c r="C168" s="38"/>
      <c r="D168" s="38"/>
    </row>
  </sheetData>
  <sheetProtection algorithmName="SHA-512" hashValue="cAb9vXHYv18x74NnB3xSvmcvBq0NjxRBnWtweO+izT3UlP8GNRt+o/J7JvYvHtdwnr1u4ypE89dZPrdMLtbVGw==" saltValue="Xrr5yiOmTQNkg2fvdbzE/w==" spinCount="100000" sheet="1" objects="1" scenarios="1" selectLockedCells="1"/>
  <mergeCells count="19">
    <mergeCell ref="B18:K18"/>
    <mergeCell ref="B17:K17"/>
    <mergeCell ref="B2:K8"/>
    <mergeCell ref="B10:K10"/>
    <mergeCell ref="C13:E13"/>
    <mergeCell ref="C14:E14"/>
    <mergeCell ref="C15:E15"/>
    <mergeCell ref="J13:K13"/>
    <mergeCell ref="J14:K14"/>
    <mergeCell ref="J15:K15"/>
    <mergeCell ref="G13:H13"/>
    <mergeCell ref="G14:H14"/>
    <mergeCell ref="G15:H15"/>
    <mergeCell ref="B90:K90"/>
    <mergeCell ref="B89:K89"/>
    <mergeCell ref="B91:K91"/>
    <mergeCell ref="B21:C21"/>
    <mergeCell ref="B22:C22"/>
    <mergeCell ref="B23:C23"/>
  </mergeCells>
  <printOptions horizontalCentered="1"/>
  <pageMargins left="0.23622047244094491" right="0.23622047244094491" top="0.55118110236220474" bottom="0.55118110236220474" header="0.31496062992125984" footer="0.31496062992125984"/>
  <pageSetup scale="55"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0"/>
  <sheetViews>
    <sheetView showGridLines="0" zoomScaleNormal="100" workbookViewId="0">
      <selection activeCell="I33" sqref="I33"/>
    </sheetView>
  </sheetViews>
  <sheetFormatPr baseColWidth="10" defaultRowHeight="15"/>
  <cols>
    <col min="1" max="1" width="43.85546875" bestFit="1" customWidth="1"/>
    <col min="2" max="2" width="7.28515625" customWidth="1"/>
    <col min="3" max="3" width="8" bestFit="1" customWidth="1"/>
    <col min="4" max="4" width="6.5703125" bestFit="1" customWidth="1"/>
    <col min="5" max="5" width="5.28515625" bestFit="1" customWidth="1"/>
    <col min="6" max="6" width="6" bestFit="1" customWidth="1"/>
    <col min="7" max="7" width="5.7109375" bestFit="1" customWidth="1"/>
    <col min="8" max="8" width="5.140625" bestFit="1" customWidth="1"/>
    <col min="9" max="9" width="7.140625" bestFit="1" customWidth="1"/>
    <col min="10" max="10" width="11.42578125" bestFit="1" customWidth="1"/>
    <col min="11" max="11" width="8.140625" bestFit="1" customWidth="1"/>
    <col min="12" max="12" width="11" bestFit="1" customWidth="1"/>
    <col min="13" max="13" width="10.140625" bestFit="1" customWidth="1"/>
    <col min="14" max="14" width="12.5703125" customWidth="1"/>
  </cols>
  <sheetData>
    <row r="1" spans="1:14" ht="30.75" customHeight="1">
      <c r="A1" s="224" t="s">
        <v>162</v>
      </c>
      <c r="B1" s="224"/>
      <c r="C1" s="224"/>
      <c r="D1" s="224"/>
      <c r="E1" s="224"/>
      <c r="F1" s="224"/>
      <c r="G1" s="224"/>
      <c r="H1" s="224"/>
      <c r="I1" s="224"/>
      <c r="J1" s="224"/>
      <c r="K1" s="224"/>
      <c r="L1" s="224"/>
      <c r="M1" s="224"/>
      <c r="N1" s="224"/>
    </row>
    <row r="2" spans="1:14">
      <c r="A2" s="225" t="s">
        <v>163</v>
      </c>
      <c r="B2" s="225"/>
      <c r="C2" s="225"/>
      <c r="D2" s="225"/>
      <c r="E2" s="225"/>
      <c r="F2" s="225"/>
      <c r="G2" s="225"/>
      <c r="H2" s="225"/>
      <c r="I2" s="225"/>
      <c r="J2" s="225"/>
      <c r="K2" s="225"/>
      <c r="L2" s="225"/>
      <c r="M2" s="225"/>
      <c r="N2" s="225"/>
    </row>
    <row r="3" spans="1:14">
      <c r="B3" s="225" t="s">
        <v>164</v>
      </c>
      <c r="C3" s="225"/>
      <c r="D3" s="225"/>
      <c r="E3" s="225"/>
      <c r="F3" s="225"/>
      <c r="G3" s="225"/>
      <c r="H3" s="225"/>
      <c r="I3" s="225"/>
      <c r="J3" s="225"/>
      <c r="K3" s="225"/>
      <c r="L3" s="225"/>
      <c r="M3" s="225"/>
      <c r="N3" s="225"/>
    </row>
    <row r="4" spans="1:14">
      <c r="A4" s="80" t="s">
        <v>165</v>
      </c>
      <c r="B4" s="80" t="s">
        <v>166</v>
      </c>
      <c r="C4" s="80" t="s">
        <v>167</v>
      </c>
      <c r="D4" s="80" t="s">
        <v>168</v>
      </c>
      <c r="E4" s="80" t="s">
        <v>169</v>
      </c>
      <c r="F4" s="80" t="s">
        <v>170</v>
      </c>
      <c r="G4" s="80" t="s">
        <v>171</v>
      </c>
      <c r="H4" s="80" t="s">
        <v>172</v>
      </c>
      <c r="I4" s="80" t="s">
        <v>173</v>
      </c>
      <c r="J4" s="80" t="s">
        <v>174</v>
      </c>
      <c r="K4" s="80" t="s">
        <v>175</v>
      </c>
      <c r="L4" s="80" t="s">
        <v>176</v>
      </c>
      <c r="M4" s="80" t="s">
        <v>177</v>
      </c>
      <c r="N4" s="80" t="s">
        <v>178</v>
      </c>
    </row>
    <row r="5" spans="1:14">
      <c r="A5" s="81" t="s">
        <v>179</v>
      </c>
      <c r="B5" s="82"/>
      <c r="C5" s="82"/>
      <c r="D5" s="82"/>
      <c r="E5" s="82"/>
      <c r="F5" s="82"/>
      <c r="G5" s="82"/>
      <c r="H5" s="82">
        <v>1</v>
      </c>
      <c r="I5" s="82"/>
      <c r="J5" s="82">
        <v>8</v>
      </c>
      <c r="K5" s="82"/>
      <c r="L5" s="82"/>
      <c r="M5" s="82"/>
      <c r="N5" s="82">
        <v>9</v>
      </c>
    </row>
    <row r="6" spans="1:14">
      <c r="A6" s="81" t="s">
        <v>180</v>
      </c>
      <c r="B6" s="82"/>
      <c r="C6" s="82"/>
      <c r="D6" s="82"/>
      <c r="E6" s="82"/>
      <c r="F6" s="82">
        <v>1</v>
      </c>
      <c r="G6" s="82"/>
      <c r="H6" s="82"/>
      <c r="I6" s="82"/>
      <c r="J6" s="82"/>
      <c r="K6" s="82"/>
      <c r="L6" s="82">
        <v>2</v>
      </c>
      <c r="M6" s="82"/>
      <c r="N6" s="82">
        <v>3</v>
      </c>
    </row>
    <row r="7" spans="1:14">
      <c r="A7" s="81" t="s">
        <v>181</v>
      </c>
      <c r="B7" s="82"/>
      <c r="C7" s="82"/>
      <c r="D7" s="82">
        <v>2</v>
      </c>
      <c r="E7" s="82">
        <v>2</v>
      </c>
      <c r="F7" s="82">
        <v>1</v>
      </c>
      <c r="G7" s="82">
        <v>1</v>
      </c>
      <c r="H7" s="82"/>
      <c r="I7" s="82"/>
      <c r="J7" s="82"/>
      <c r="K7" s="82">
        <v>1</v>
      </c>
      <c r="L7" s="82"/>
      <c r="M7" s="82"/>
      <c r="N7" s="82">
        <v>7</v>
      </c>
    </row>
    <row r="8" spans="1:14">
      <c r="A8" s="81" t="s">
        <v>182</v>
      </c>
      <c r="B8" s="82"/>
      <c r="C8" s="82"/>
      <c r="D8" s="82">
        <v>1</v>
      </c>
      <c r="E8" s="82"/>
      <c r="F8" s="82"/>
      <c r="G8" s="82"/>
      <c r="H8" s="82"/>
      <c r="I8" s="82"/>
      <c r="J8" s="82"/>
      <c r="K8" s="82"/>
      <c r="L8" s="82"/>
      <c r="M8" s="82"/>
      <c r="N8" s="82">
        <v>1</v>
      </c>
    </row>
    <row r="9" spans="1:14">
      <c r="A9" s="81" t="s">
        <v>183</v>
      </c>
      <c r="B9" s="82"/>
      <c r="C9" s="82"/>
      <c r="D9" s="82"/>
      <c r="E9" s="82"/>
      <c r="F9" s="82"/>
      <c r="G9" s="82">
        <v>2</v>
      </c>
      <c r="H9" s="82"/>
      <c r="I9" s="82"/>
      <c r="J9" s="82">
        <v>4</v>
      </c>
      <c r="K9" s="82"/>
      <c r="L9" s="82"/>
      <c r="M9" s="82"/>
      <c r="N9" s="82">
        <v>6</v>
      </c>
    </row>
    <row r="10" spans="1:14">
      <c r="A10" s="81" t="s">
        <v>184</v>
      </c>
      <c r="B10" s="82"/>
      <c r="C10" s="82"/>
      <c r="D10" s="82">
        <v>2</v>
      </c>
      <c r="E10" s="82"/>
      <c r="F10" s="82"/>
      <c r="G10" s="82"/>
      <c r="H10" s="82"/>
      <c r="I10" s="82"/>
      <c r="J10" s="82"/>
      <c r="K10" s="82"/>
      <c r="L10" s="82"/>
      <c r="M10" s="82"/>
      <c r="N10" s="82">
        <v>2</v>
      </c>
    </row>
    <row r="11" spans="1:14">
      <c r="A11" s="81" t="s">
        <v>185</v>
      </c>
      <c r="B11" s="82"/>
      <c r="C11" s="82"/>
      <c r="D11" s="82"/>
      <c r="E11" s="82"/>
      <c r="F11" s="82">
        <v>1</v>
      </c>
      <c r="G11" s="82"/>
      <c r="H11" s="82"/>
      <c r="I11" s="82"/>
      <c r="J11" s="82"/>
      <c r="K11" s="82"/>
      <c r="L11" s="82"/>
      <c r="M11" s="82"/>
      <c r="N11" s="82">
        <v>1</v>
      </c>
    </row>
    <row r="12" spans="1:14">
      <c r="A12" s="81" t="s">
        <v>186</v>
      </c>
      <c r="B12" s="82"/>
      <c r="C12" s="82"/>
      <c r="D12" s="82"/>
      <c r="E12" s="82"/>
      <c r="F12" s="82">
        <v>1</v>
      </c>
      <c r="G12" s="82">
        <v>1</v>
      </c>
      <c r="H12" s="82"/>
      <c r="I12" s="82"/>
      <c r="J12" s="82"/>
      <c r="K12" s="82"/>
      <c r="L12" s="82"/>
      <c r="M12" s="82"/>
      <c r="N12" s="82">
        <v>2</v>
      </c>
    </row>
    <row r="13" spans="1:14">
      <c r="A13" s="81" t="s">
        <v>187</v>
      </c>
      <c r="B13" s="82"/>
      <c r="C13" s="82"/>
      <c r="D13" s="82"/>
      <c r="E13" s="82"/>
      <c r="F13" s="82">
        <v>1</v>
      </c>
      <c r="G13" s="82"/>
      <c r="H13" s="82"/>
      <c r="I13" s="82"/>
      <c r="J13" s="82"/>
      <c r="K13" s="82">
        <v>1</v>
      </c>
      <c r="L13" s="82"/>
      <c r="M13" s="82"/>
      <c r="N13" s="82">
        <v>2</v>
      </c>
    </row>
    <row r="14" spans="1:14">
      <c r="A14" s="81" t="s">
        <v>188</v>
      </c>
      <c r="B14" s="82"/>
      <c r="C14" s="82"/>
      <c r="D14" s="82"/>
      <c r="E14" s="82"/>
      <c r="F14" s="82"/>
      <c r="G14" s="82"/>
      <c r="H14" s="82"/>
      <c r="I14" s="82"/>
      <c r="J14" s="82"/>
      <c r="K14" s="82">
        <v>1</v>
      </c>
      <c r="L14" s="82"/>
      <c r="M14" s="82"/>
      <c r="N14" s="82">
        <v>1</v>
      </c>
    </row>
    <row r="15" spans="1:14">
      <c r="A15" s="81" t="s">
        <v>189</v>
      </c>
      <c r="B15" s="82"/>
      <c r="C15" s="82"/>
      <c r="D15" s="82"/>
      <c r="E15" s="82"/>
      <c r="F15" s="82"/>
      <c r="G15" s="82"/>
      <c r="H15" s="82">
        <v>4</v>
      </c>
      <c r="I15" s="82">
        <v>2</v>
      </c>
      <c r="J15" s="82">
        <v>2</v>
      </c>
      <c r="K15" s="82"/>
      <c r="L15" s="82"/>
      <c r="M15" s="82"/>
      <c r="N15" s="82">
        <v>8</v>
      </c>
    </row>
    <row r="16" spans="1:14">
      <c r="A16" s="81" t="s">
        <v>190</v>
      </c>
      <c r="B16" s="82">
        <v>1</v>
      </c>
      <c r="C16" s="82"/>
      <c r="D16" s="82"/>
      <c r="E16" s="82"/>
      <c r="F16" s="82"/>
      <c r="G16" s="82"/>
      <c r="H16" s="82"/>
      <c r="I16" s="82"/>
      <c r="J16" s="82">
        <v>3</v>
      </c>
      <c r="K16" s="82"/>
      <c r="L16" s="82"/>
      <c r="M16" s="82"/>
      <c r="N16" s="82">
        <v>4</v>
      </c>
    </row>
    <row r="17" spans="1:14">
      <c r="A17" s="81" t="s">
        <v>191</v>
      </c>
      <c r="B17" s="82"/>
      <c r="C17" s="82"/>
      <c r="D17" s="82">
        <v>1</v>
      </c>
      <c r="E17" s="82"/>
      <c r="F17" s="82"/>
      <c r="G17" s="82"/>
      <c r="H17" s="82"/>
      <c r="I17" s="82"/>
      <c r="J17" s="82"/>
      <c r="K17" s="82"/>
      <c r="L17" s="82"/>
      <c r="M17" s="82"/>
      <c r="N17" s="82">
        <v>1</v>
      </c>
    </row>
    <row r="18" spans="1:14">
      <c r="A18" s="81" t="s">
        <v>192</v>
      </c>
      <c r="B18" s="82">
        <v>1</v>
      </c>
      <c r="C18" s="82"/>
      <c r="D18" s="82"/>
      <c r="E18" s="82"/>
      <c r="F18" s="82"/>
      <c r="G18" s="82"/>
      <c r="H18" s="82"/>
      <c r="I18" s="82"/>
      <c r="J18" s="82"/>
      <c r="K18" s="82"/>
      <c r="L18" s="82"/>
      <c r="M18" s="82"/>
      <c r="N18" s="82">
        <v>1</v>
      </c>
    </row>
    <row r="19" spans="1:14">
      <c r="A19" s="81" t="s">
        <v>193</v>
      </c>
      <c r="B19" s="82"/>
      <c r="C19" s="82"/>
      <c r="D19" s="82"/>
      <c r="E19" s="82"/>
      <c r="F19" s="82"/>
      <c r="G19" s="82"/>
      <c r="H19" s="82">
        <v>1</v>
      </c>
      <c r="I19" s="82"/>
      <c r="J19" s="82"/>
      <c r="K19" s="82"/>
      <c r="L19" s="82"/>
      <c r="M19" s="82"/>
      <c r="N19" s="82">
        <v>1</v>
      </c>
    </row>
    <row r="20" spans="1:14">
      <c r="A20" s="81" t="s">
        <v>194</v>
      </c>
      <c r="B20" s="82"/>
      <c r="C20" s="82"/>
      <c r="D20" s="82"/>
      <c r="E20" s="82"/>
      <c r="F20" s="82"/>
      <c r="G20" s="82"/>
      <c r="H20" s="82"/>
      <c r="I20" s="82"/>
      <c r="J20" s="82"/>
      <c r="K20" s="82">
        <v>1</v>
      </c>
      <c r="L20" s="82"/>
      <c r="M20" s="82"/>
      <c r="N20" s="82">
        <v>1</v>
      </c>
    </row>
    <row r="21" spans="1:14">
      <c r="A21" s="81" t="s">
        <v>195</v>
      </c>
      <c r="B21" s="82"/>
      <c r="C21" s="82"/>
      <c r="D21" s="82"/>
      <c r="E21" s="82"/>
      <c r="F21" s="82">
        <v>1</v>
      </c>
      <c r="G21" s="82"/>
      <c r="H21" s="82"/>
      <c r="I21" s="82"/>
      <c r="J21" s="82"/>
      <c r="K21" s="82"/>
      <c r="L21" s="82"/>
      <c r="M21" s="82"/>
      <c r="N21" s="82">
        <v>1</v>
      </c>
    </row>
    <row r="22" spans="1:14">
      <c r="A22" s="81" t="s">
        <v>127</v>
      </c>
      <c r="B22" s="82">
        <v>2</v>
      </c>
      <c r="C22" s="82"/>
      <c r="D22" s="82"/>
      <c r="E22" s="82">
        <v>1</v>
      </c>
      <c r="F22" s="82">
        <v>7</v>
      </c>
      <c r="G22" s="82">
        <v>1</v>
      </c>
      <c r="H22" s="82"/>
      <c r="I22" s="82">
        <v>2</v>
      </c>
      <c r="J22" s="82">
        <v>4</v>
      </c>
      <c r="K22" s="82"/>
      <c r="L22" s="82"/>
      <c r="M22" s="82"/>
      <c r="N22" s="82">
        <v>17</v>
      </c>
    </row>
    <row r="23" spans="1:14">
      <c r="A23" s="81" t="s">
        <v>196</v>
      </c>
      <c r="B23" s="82"/>
      <c r="C23" s="82"/>
      <c r="D23" s="82"/>
      <c r="E23" s="82">
        <v>1</v>
      </c>
      <c r="F23" s="82">
        <v>1</v>
      </c>
      <c r="G23" s="82">
        <v>1</v>
      </c>
      <c r="H23" s="82"/>
      <c r="I23" s="82"/>
      <c r="J23" s="82"/>
      <c r="K23" s="82">
        <v>2</v>
      </c>
      <c r="L23" s="82"/>
      <c r="M23" s="82"/>
      <c r="N23" s="82">
        <v>5</v>
      </c>
    </row>
    <row r="24" spans="1:14">
      <c r="A24" s="81" t="s">
        <v>128</v>
      </c>
      <c r="B24" s="82">
        <v>7</v>
      </c>
      <c r="C24" s="82"/>
      <c r="D24" s="82">
        <v>1</v>
      </c>
      <c r="E24" s="82">
        <v>4</v>
      </c>
      <c r="F24" s="82">
        <v>12</v>
      </c>
      <c r="G24" s="82">
        <v>10</v>
      </c>
      <c r="H24" s="82">
        <v>5</v>
      </c>
      <c r="I24" s="82">
        <v>15</v>
      </c>
      <c r="J24" s="82">
        <v>9</v>
      </c>
      <c r="K24" s="82">
        <v>6</v>
      </c>
      <c r="L24" s="82">
        <v>1</v>
      </c>
      <c r="M24" s="82">
        <v>1</v>
      </c>
      <c r="N24" s="82">
        <v>71</v>
      </c>
    </row>
    <row r="25" spans="1:14">
      <c r="A25" s="81" t="s">
        <v>197</v>
      </c>
      <c r="B25" s="82"/>
      <c r="C25" s="82"/>
      <c r="D25" s="82"/>
      <c r="E25" s="82"/>
      <c r="F25" s="82"/>
      <c r="G25" s="82">
        <v>1</v>
      </c>
      <c r="H25" s="82"/>
      <c r="I25" s="82">
        <v>1</v>
      </c>
      <c r="J25" s="82">
        <v>3</v>
      </c>
      <c r="K25" s="82"/>
      <c r="L25" s="82"/>
      <c r="M25" s="82"/>
      <c r="N25" s="82">
        <v>5</v>
      </c>
    </row>
    <row r="26" spans="1:14">
      <c r="A26" s="81" t="s">
        <v>129</v>
      </c>
      <c r="B26" s="82">
        <v>2</v>
      </c>
      <c r="C26" s="82">
        <v>1</v>
      </c>
      <c r="D26" s="82">
        <v>17</v>
      </c>
      <c r="E26" s="82">
        <v>6</v>
      </c>
      <c r="F26" s="82">
        <v>23</v>
      </c>
      <c r="G26" s="82">
        <v>20</v>
      </c>
      <c r="H26" s="82">
        <v>22</v>
      </c>
      <c r="I26" s="82">
        <v>23</v>
      </c>
      <c r="J26" s="82">
        <v>74</v>
      </c>
      <c r="K26" s="82">
        <v>22</v>
      </c>
      <c r="L26" s="82">
        <v>13</v>
      </c>
      <c r="M26" s="82">
        <v>1</v>
      </c>
      <c r="N26" s="82">
        <v>224</v>
      </c>
    </row>
    <row r="27" spans="1:14">
      <c r="A27" s="81" t="s">
        <v>198</v>
      </c>
      <c r="B27" s="82"/>
      <c r="C27" s="82"/>
      <c r="D27" s="82"/>
      <c r="E27" s="82"/>
      <c r="F27" s="82"/>
      <c r="G27" s="82"/>
      <c r="H27" s="82"/>
      <c r="I27" s="82"/>
      <c r="J27" s="82">
        <v>1</v>
      </c>
      <c r="K27" s="82"/>
      <c r="L27" s="82"/>
      <c r="M27" s="82"/>
      <c r="N27" s="82">
        <v>1</v>
      </c>
    </row>
    <row r="28" spans="1:14">
      <c r="A28" s="81" t="s">
        <v>199</v>
      </c>
      <c r="B28" s="82"/>
      <c r="C28" s="82"/>
      <c r="D28" s="82"/>
      <c r="E28" s="82">
        <v>3</v>
      </c>
      <c r="F28" s="82"/>
      <c r="G28" s="82"/>
      <c r="H28" s="82">
        <v>4</v>
      </c>
      <c r="I28" s="82"/>
      <c r="J28" s="82"/>
      <c r="K28" s="82"/>
      <c r="L28" s="82"/>
      <c r="M28" s="82"/>
      <c r="N28" s="82">
        <v>7</v>
      </c>
    </row>
    <row r="29" spans="1:14">
      <c r="A29" s="81" t="s">
        <v>130</v>
      </c>
      <c r="B29" s="82"/>
      <c r="C29" s="82">
        <v>1</v>
      </c>
      <c r="D29" s="82">
        <v>1</v>
      </c>
      <c r="E29" s="82">
        <v>3</v>
      </c>
      <c r="F29" s="82">
        <v>5</v>
      </c>
      <c r="G29" s="82">
        <v>5</v>
      </c>
      <c r="H29" s="82"/>
      <c r="I29" s="82">
        <v>4</v>
      </c>
      <c r="J29" s="82">
        <v>6</v>
      </c>
      <c r="K29" s="82"/>
      <c r="L29" s="82"/>
      <c r="M29" s="82"/>
      <c r="N29" s="82">
        <v>25</v>
      </c>
    </row>
    <row r="30" spans="1:14">
      <c r="A30" s="81" t="s">
        <v>200</v>
      </c>
      <c r="B30" s="82"/>
      <c r="C30" s="82"/>
      <c r="D30" s="82"/>
      <c r="E30" s="82">
        <v>1</v>
      </c>
      <c r="F30" s="82"/>
      <c r="G30" s="82"/>
      <c r="H30" s="82"/>
      <c r="I30" s="82"/>
      <c r="J30" s="82">
        <v>3</v>
      </c>
      <c r="K30" s="82"/>
      <c r="L30" s="82"/>
      <c r="M30" s="82"/>
      <c r="N30" s="82">
        <v>4</v>
      </c>
    </row>
    <row r="31" spans="1:14">
      <c r="A31" s="81" t="s">
        <v>131</v>
      </c>
      <c r="B31" s="82">
        <v>11</v>
      </c>
      <c r="C31" s="82">
        <v>24</v>
      </c>
      <c r="D31" s="82">
        <v>34</v>
      </c>
      <c r="E31" s="82">
        <v>38</v>
      </c>
      <c r="F31" s="82">
        <v>24</v>
      </c>
      <c r="G31" s="82">
        <v>30</v>
      </c>
      <c r="H31" s="82">
        <v>39</v>
      </c>
      <c r="I31" s="82">
        <v>38</v>
      </c>
      <c r="J31" s="82">
        <v>42</v>
      </c>
      <c r="K31" s="82">
        <v>35</v>
      </c>
      <c r="L31" s="82">
        <v>29</v>
      </c>
      <c r="M31" s="82">
        <v>8</v>
      </c>
      <c r="N31" s="82">
        <v>352</v>
      </c>
    </row>
    <row r="32" spans="1:14">
      <c r="A32" s="81" t="s">
        <v>201</v>
      </c>
      <c r="B32" s="82"/>
      <c r="C32" s="82"/>
      <c r="D32" s="82"/>
      <c r="E32" s="82"/>
      <c r="F32" s="82"/>
      <c r="G32" s="82"/>
      <c r="H32" s="82"/>
      <c r="I32" s="82"/>
      <c r="J32" s="82">
        <v>1</v>
      </c>
      <c r="K32" s="82"/>
      <c r="L32" s="82"/>
      <c r="M32" s="82"/>
      <c r="N32" s="82">
        <v>1</v>
      </c>
    </row>
    <row r="33" spans="1:14">
      <c r="A33" s="81" t="s">
        <v>202</v>
      </c>
      <c r="B33" s="82"/>
      <c r="C33" s="82"/>
      <c r="D33" s="82">
        <v>1</v>
      </c>
      <c r="E33" s="82"/>
      <c r="F33" s="82"/>
      <c r="G33" s="82"/>
      <c r="H33" s="82"/>
      <c r="I33" s="82"/>
      <c r="J33" s="82"/>
      <c r="K33" s="82"/>
      <c r="L33" s="82"/>
      <c r="M33" s="82"/>
      <c r="N33" s="82">
        <v>1</v>
      </c>
    </row>
    <row r="34" spans="1:14">
      <c r="A34" s="81" t="s">
        <v>203</v>
      </c>
      <c r="B34" s="82"/>
      <c r="C34" s="82"/>
      <c r="D34" s="82"/>
      <c r="E34" s="82"/>
      <c r="F34" s="82"/>
      <c r="G34" s="82"/>
      <c r="H34" s="82"/>
      <c r="I34" s="82">
        <v>1</v>
      </c>
      <c r="J34" s="82"/>
      <c r="K34" s="82"/>
      <c r="L34" s="82"/>
      <c r="M34" s="82"/>
      <c r="N34" s="82">
        <v>1</v>
      </c>
    </row>
    <row r="35" spans="1:14">
      <c r="A35" s="81" t="s">
        <v>204</v>
      </c>
      <c r="B35" s="82"/>
      <c r="C35" s="82"/>
      <c r="D35" s="82">
        <v>1</v>
      </c>
      <c r="E35" s="82"/>
      <c r="F35" s="82"/>
      <c r="G35" s="82"/>
      <c r="H35" s="82">
        <v>2</v>
      </c>
      <c r="I35" s="82"/>
      <c r="J35" s="82"/>
      <c r="K35" s="82">
        <v>1</v>
      </c>
      <c r="L35" s="82"/>
      <c r="M35" s="82"/>
      <c r="N35" s="82">
        <v>4</v>
      </c>
    </row>
    <row r="36" spans="1:14">
      <c r="A36" s="81" t="s">
        <v>205</v>
      </c>
      <c r="B36" s="82"/>
      <c r="C36" s="82"/>
      <c r="D36" s="82"/>
      <c r="E36" s="82">
        <v>1</v>
      </c>
      <c r="F36" s="82">
        <v>1</v>
      </c>
      <c r="G36" s="82">
        <v>1</v>
      </c>
      <c r="H36" s="82"/>
      <c r="I36" s="82"/>
      <c r="J36" s="82"/>
      <c r="K36" s="82">
        <v>1</v>
      </c>
      <c r="L36" s="82"/>
      <c r="M36" s="82">
        <v>2</v>
      </c>
      <c r="N36" s="82">
        <v>6</v>
      </c>
    </row>
    <row r="37" spans="1:14">
      <c r="A37" s="81" t="s">
        <v>132</v>
      </c>
      <c r="B37" s="82">
        <v>1</v>
      </c>
      <c r="C37" s="82">
        <v>8</v>
      </c>
      <c r="D37" s="82">
        <v>21</v>
      </c>
      <c r="E37" s="82">
        <v>17</v>
      </c>
      <c r="F37" s="82">
        <v>26</v>
      </c>
      <c r="G37" s="82">
        <v>28</v>
      </c>
      <c r="H37" s="82">
        <v>18</v>
      </c>
      <c r="I37" s="82">
        <v>44</v>
      </c>
      <c r="J37" s="82">
        <v>25</v>
      </c>
      <c r="K37" s="82">
        <v>42</v>
      </c>
      <c r="L37" s="82">
        <v>23</v>
      </c>
      <c r="M37" s="82">
        <v>10</v>
      </c>
      <c r="N37" s="82">
        <v>263</v>
      </c>
    </row>
    <row r="38" spans="1:14">
      <c r="A38" s="81" t="s">
        <v>206</v>
      </c>
      <c r="B38" s="82"/>
      <c r="C38" s="82"/>
      <c r="D38" s="82"/>
      <c r="E38" s="82"/>
      <c r="F38" s="82">
        <v>1</v>
      </c>
      <c r="G38" s="82"/>
      <c r="H38" s="82"/>
      <c r="I38" s="82"/>
      <c r="J38" s="82"/>
      <c r="K38" s="82"/>
      <c r="L38" s="82"/>
      <c r="M38" s="82"/>
      <c r="N38" s="82">
        <v>1</v>
      </c>
    </row>
    <row r="39" spans="1:14">
      <c r="A39" s="81" t="s">
        <v>207</v>
      </c>
      <c r="B39" s="82"/>
      <c r="C39" s="82"/>
      <c r="D39" s="82"/>
      <c r="E39" s="82"/>
      <c r="F39" s="82">
        <v>1</v>
      </c>
      <c r="G39" s="82">
        <v>1</v>
      </c>
      <c r="H39" s="82">
        <v>2</v>
      </c>
      <c r="I39" s="82">
        <v>2</v>
      </c>
      <c r="J39" s="82"/>
      <c r="K39" s="82"/>
      <c r="L39" s="82">
        <v>4</v>
      </c>
      <c r="M39" s="82">
        <v>1</v>
      </c>
      <c r="N39" s="82">
        <v>11</v>
      </c>
    </row>
    <row r="40" spans="1:14">
      <c r="A40" s="81" t="s">
        <v>133</v>
      </c>
      <c r="B40" s="82"/>
      <c r="C40" s="82"/>
      <c r="D40" s="82"/>
      <c r="E40" s="82">
        <v>1</v>
      </c>
      <c r="F40" s="82">
        <v>1</v>
      </c>
      <c r="G40" s="82"/>
      <c r="H40" s="82"/>
      <c r="I40" s="82">
        <v>1</v>
      </c>
      <c r="J40" s="82"/>
      <c r="K40" s="82"/>
      <c r="L40" s="82"/>
      <c r="M40" s="82"/>
      <c r="N40" s="82">
        <v>3</v>
      </c>
    </row>
    <row r="41" spans="1:14">
      <c r="A41" s="81" t="s">
        <v>208</v>
      </c>
      <c r="B41" s="82"/>
      <c r="C41" s="82"/>
      <c r="D41" s="82"/>
      <c r="E41" s="82"/>
      <c r="F41" s="82"/>
      <c r="G41" s="82"/>
      <c r="H41" s="82"/>
      <c r="I41" s="82"/>
      <c r="J41" s="82">
        <v>1</v>
      </c>
      <c r="K41" s="82"/>
      <c r="L41" s="82"/>
      <c r="M41" s="82"/>
      <c r="N41" s="82">
        <v>1</v>
      </c>
    </row>
    <row r="42" spans="1:14">
      <c r="A42" s="81" t="s">
        <v>209</v>
      </c>
      <c r="B42" s="82"/>
      <c r="C42" s="82"/>
      <c r="D42" s="82"/>
      <c r="E42" s="82"/>
      <c r="F42" s="82">
        <v>1</v>
      </c>
      <c r="G42" s="82"/>
      <c r="H42" s="82"/>
      <c r="I42" s="82"/>
      <c r="J42" s="82">
        <v>2</v>
      </c>
      <c r="K42" s="82">
        <v>17</v>
      </c>
      <c r="L42" s="82">
        <v>2</v>
      </c>
      <c r="M42" s="82"/>
      <c r="N42" s="82">
        <v>22</v>
      </c>
    </row>
    <row r="43" spans="1:14">
      <c r="A43" s="81" t="s">
        <v>210</v>
      </c>
      <c r="B43" s="82"/>
      <c r="C43" s="82"/>
      <c r="D43" s="82"/>
      <c r="E43" s="82"/>
      <c r="F43" s="82"/>
      <c r="G43" s="82"/>
      <c r="H43" s="82"/>
      <c r="I43" s="82"/>
      <c r="J43" s="82">
        <v>1</v>
      </c>
      <c r="K43" s="82"/>
      <c r="L43" s="82"/>
      <c r="M43" s="82"/>
      <c r="N43" s="82">
        <v>1</v>
      </c>
    </row>
    <row r="44" spans="1:14">
      <c r="A44" s="81" t="s">
        <v>134</v>
      </c>
      <c r="B44" s="82">
        <v>18</v>
      </c>
      <c r="C44" s="82">
        <v>24</v>
      </c>
      <c r="D44" s="82">
        <v>33</v>
      </c>
      <c r="E44" s="82">
        <v>28</v>
      </c>
      <c r="F44" s="82">
        <v>77</v>
      </c>
      <c r="G44" s="82">
        <v>57</v>
      </c>
      <c r="H44" s="82">
        <v>48</v>
      </c>
      <c r="I44" s="82">
        <v>57</v>
      </c>
      <c r="J44" s="82">
        <v>108</v>
      </c>
      <c r="K44" s="82">
        <v>56</v>
      </c>
      <c r="L44" s="82">
        <v>58</v>
      </c>
      <c r="M44" s="82">
        <v>9</v>
      </c>
      <c r="N44" s="82">
        <v>573</v>
      </c>
    </row>
    <row r="45" spans="1:14">
      <c r="A45" s="81" t="s">
        <v>211</v>
      </c>
      <c r="B45" s="82"/>
      <c r="C45" s="82"/>
      <c r="D45" s="82">
        <v>1</v>
      </c>
      <c r="E45" s="82"/>
      <c r="F45" s="82"/>
      <c r="G45" s="82"/>
      <c r="H45" s="82"/>
      <c r="I45" s="82"/>
      <c r="J45" s="82"/>
      <c r="K45" s="82"/>
      <c r="L45" s="82"/>
      <c r="M45" s="82"/>
      <c r="N45" s="82">
        <v>1</v>
      </c>
    </row>
    <row r="46" spans="1:14">
      <c r="A46" s="81" t="s">
        <v>212</v>
      </c>
      <c r="B46" s="82"/>
      <c r="C46" s="82"/>
      <c r="D46" s="82"/>
      <c r="E46" s="82"/>
      <c r="F46" s="82"/>
      <c r="G46" s="82"/>
      <c r="H46" s="82">
        <v>1</v>
      </c>
      <c r="I46" s="82"/>
      <c r="J46" s="82"/>
      <c r="K46" s="82"/>
      <c r="L46" s="82"/>
      <c r="M46" s="82"/>
      <c r="N46" s="82">
        <v>1</v>
      </c>
    </row>
    <row r="47" spans="1:14">
      <c r="A47" s="81" t="s">
        <v>213</v>
      </c>
      <c r="B47" s="82"/>
      <c r="C47" s="82"/>
      <c r="D47" s="82"/>
      <c r="E47" s="82"/>
      <c r="F47" s="82"/>
      <c r="G47" s="82"/>
      <c r="H47" s="82">
        <v>1</v>
      </c>
      <c r="I47" s="82"/>
      <c r="J47" s="82"/>
      <c r="K47" s="82"/>
      <c r="L47" s="82"/>
      <c r="M47" s="82"/>
      <c r="N47" s="82">
        <v>1</v>
      </c>
    </row>
    <row r="48" spans="1:14">
      <c r="A48" s="81" t="s">
        <v>214</v>
      </c>
      <c r="B48" s="82"/>
      <c r="C48" s="82">
        <v>3</v>
      </c>
      <c r="D48" s="82">
        <v>1</v>
      </c>
      <c r="E48" s="82">
        <v>3</v>
      </c>
      <c r="F48" s="82">
        <v>5</v>
      </c>
      <c r="G48" s="82">
        <v>5</v>
      </c>
      <c r="H48" s="82">
        <v>1</v>
      </c>
      <c r="I48" s="82"/>
      <c r="J48" s="82">
        <v>3</v>
      </c>
      <c r="K48" s="82">
        <v>1</v>
      </c>
      <c r="L48" s="82"/>
      <c r="M48" s="82"/>
      <c r="N48" s="82">
        <v>22</v>
      </c>
    </row>
    <row r="49" spans="1:14">
      <c r="A49" s="81" t="s">
        <v>215</v>
      </c>
      <c r="B49" s="82"/>
      <c r="C49" s="82"/>
      <c r="D49" s="82">
        <v>2</v>
      </c>
      <c r="E49" s="82">
        <v>1</v>
      </c>
      <c r="F49" s="82"/>
      <c r="G49" s="82"/>
      <c r="H49" s="82"/>
      <c r="I49" s="82"/>
      <c r="J49" s="82">
        <v>2</v>
      </c>
      <c r="K49" s="82">
        <v>1</v>
      </c>
      <c r="L49" s="82"/>
      <c r="M49" s="82"/>
      <c r="N49" s="82">
        <v>6</v>
      </c>
    </row>
    <row r="50" spans="1:14">
      <c r="A50" s="81" t="s">
        <v>135</v>
      </c>
      <c r="B50" s="82">
        <v>12</v>
      </c>
      <c r="C50" s="82">
        <v>8</v>
      </c>
      <c r="D50" s="82">
        <v>36</v>
      </c>
      <c r="E50" s="82">
        <v>45</v>
      </c>
      <c r="F50" s="82">
        <v>12</v>
      </c>
      <c r="G50" s="82">
        <v>56</v>
      </c>
      <c r="H50" s="82">
        <v>25</v>
      </c>
      <c r="I50" s="82">
        <v>39</v>
      </c>
      <c r="J50" s="82">
        <v>24</v>
      </c>
      <c r="K50" s="82">
        <v>30</v>
      </c>
      <c r="L50" s="82">
        <v>10</v>
      </c>
      <c r="M50" s="82">
        <v>5</v>
      </c>
      <c r="N50" s="82">
        <v>302</v>
      </c>
    </row>
    <row r="51" spans="1:14">
      <c r="A51" s="81" t="s">
        <v>216</v>
      </c>
      <c r="B51" s="82"/>
      <c r="C51" s="82"/>
      <c r="D51" s="82">
        <v>2</v>
      </c>
      <c r="E51" s="82">
        <v>1</v>
      </c>
      <c r="F51" s="82">
        <v>3</v>
      </c>
      <c r="G51" s="82"/>
      <c r="H51" s="82"/>
      <c r="I51" s="82"/>
      <c r="J51" s="82"/>
      <c r="K51" s="82"/>
      <c r="L51" s="82"/>
      <c r="M51" s="82"/>
      <c r="N51" s="82">
        <v>6</v>
      </c>
    </row>
    <row r="52" spans="1:14">
      <c r="A52" s="81" t="s">
        <v>136</v>
      </c>
      <c r="B52" s="82"/>
      <c r="C52" s="82">
        <v>1</v>
      </c>
      <c r="D52" s="82">
        <v>2</v>
      </c>
      <c r="E52" s="82">
        <v>7</v>
      </c>
      <c r="F52" s="82">
        <v>8</v>
      </c>
      <c r="G52" s="82">
        <v>10</v>
      </c>
      <c r="H52" s="82"/>
      <c r="I52" s="82"/>
      <c r="J52" s="82"/>
      <c r="K52" s="82"/>
      <c r="L52" s="82"/>
      <c r="M52" s="82"/>
      <c r="N52" s="82">
        <v>28</v>
      </c>
    </row>
    <row r="53" spans="1:14">
      <c r="A53" s="81" t="s">
        <v>217</v>
      </c>
      <c r="B53" s="82"/>
      <c r="C53" s="82"/>
      <c r="D53" s="82"/>
      <c r="E53" s="82"/>
      <c r="F53" s="82"/>
      <c r="G53" s="82"/>
      <c r="H53" s="82"/>
      <c r="I53" s="82">
        <v>1</v>
      </c>
      <c r="J53" s="82"/>
      <c r="K53" s="82">
        <v>5</v>
      </c>
      <c r="L53" s="82"/>
      <c r="M53" s="82"/>
      <c r="N53" s="82">
        <v>6</v>
      </c>
    </row>
    <row r="54" spans="1:14">
      <c r="A54" s="81" t="s">
        <v>137</v>
      </c>
      <c r="B54" s="82">
        <v>11</v>
      </c>
      <c r="C54" s="82">
        <v>5</v>
      </c>
      <c r="D54" s="82">
        <v>17</v>
      </c>
      <c r="E54" s="82">
        <v>12</v>
      </c>
      <c r="F54" s="82">
        <v>22</v>
      </c>
      <c r="G54" s="82">
        <v>18</v>
      </c>
      <c r="H54" s="82">
        <v>17</v>
      </c>
      <c r="I54" s="82">
        <v>29</v>
      </c>
      <c r="J54" s="82">
        <v>17</v>
      </c>
      <c r="K54" s="82">
        <v>13</v>
      </c>
      <c r="L54" s="82">
        <v>16</v>
      </c>
      <c r="M54" s="82">
        <v>3</v>
      </c>
      <c r="N54" s="82">
        <v>180</v>
      </c>
    </row>
    <row r="55" spans="1:14">
      <c r="A55" s="81" t="s">
        <v>218</v>
      </c>
      <c r="B55" s="82"/>
      <c r="C55" s="82"/>
      <c r="D55" s="82"/>
      <c r="E55" s="82"/>
      <c r="F55" s="82"/>
      <c r="G55" s="82"/>
      <c r="H55" s="82"/>
      <c r="I55" s="82">
        <v>2</v>
      </c>
      <c r="J55" s="82"/>
      <c r="K55" s="82"/>
      <c r="L55" s="82"/>
      <c r="M55" s="82"/>
      <c r="N55" s="82">
        <v>2</v>
      </c>
    </row>
    <row r="56" spans="1:14">
      <c r="A56" s="81" t="s">
        <v>219</v>
      </c>
      <c r="B56" s="82"/>
      <c r="C56" s="82"/>
      <c r="D56" s="82">
        <v>2</v>
      </c>
      <c r="E56" s="82">
        <v>3</v>
      </c>
      <c r="F56" s="82">
        <v>1</v>
      </c>
      <c r="G56" s="82"/>
      <c r="H56" s="82"/>
      <c r="I56" s="82"/>
      <c r="J56" s="82"/>
      <c r="K56" s="82">
        <v>3</v>
      </c>
      <c r="L56" s="82"/>
      <c r="M56" s="82"/>
      <c r="N56" s="82">
        <v>9</v>
      </c>
    </row>
    <row r="57" spans="1:14">
      <c r="A57" s="81" t="s">
        <v>138</v>
      </c>
      <c r="B57" s="82">
        <v>8</v>
      </c>
      <c r="C57" s="82">
        <v>1</v>
      </c>
      <c r="D57" s="82">
        <v>6</v>
      </c>
      <c r="E57" s="82">
        <v>8</v>
      </c>
      <c r="F57" s="82">
        <v>13</v>
      </c>
      <c r="G57" s="82">
        <v>5</v>
      </c>
      <c r="H57" s="82">
        <v>14</v>
      </c>
      <c r="I57" s="82">
        <v>18</v>
      </c>
      <c r="J57" s="82">
        <v>15</v>
      </c>
      <c r="K57" s="82">
        <v>6</v>
      </c>
      <c r="L57" s="82">
        <v>5</v>
      </c>
      <c r="M57" s="82"/>
      <c r="N57" s="82">
        <v>99</v>
      </c>
    </row>
    <row r="58" spans="1:14">
      <c r="A58" s="81" t="s">
        <v>220</v>
      </c>
      <c r="B58" s="82"/>
      <c r="C58" s="82"/>
      <c r="D58" s="82"/>
      <c r="E58" s="82">
        <v>1</v>
      </c>
      <c r="F58" s="82">
        <v>1</v>
      </c>
      <c r="G58" s="82"/>
      <c r="H58" s="82"/>
      <c r="I58" s="82"/>
      <c r="J58" s="82"/>
      <c r="K58" s="82"/>
      <c r="L58" s="82"/>
      <c r="M58" s="82"/>
      <c r="N58" s="82">
        <v>2</v>
      </c>
    </row>
    <row r="59" spans="1:14">
      <c r="A59" s="81" t="s">
        <v>221</v>
      </c>
      <c r="B59" s="82"/>
      <c r="C59" s="82"/>
      <c r="D59" s="82"/>
      <c r="E59" s="82"/>
      <c r="F59" s="82">
        <v>1</v>
      </c>
      <c r="G59" s="82"/>
      <c r="H59" s="82"/>
      <c r="I59" s="82"/>
      <c r="J59" s="82">
        <v>2</v>
      </c>
      <c r="K59" s="82"/>
      <c r="L59" s="82"/>
      <c r="M59" s="82"/>
      <c r="N59" s="82">
        <v>3</v>
      </c>
    </row>
    <row r="60" spans="1:14">
      <c r="A60" s="81" t="s">
        <v>222</v>
      </c>
      <c r="B60" s="82"/>
      <c r="C60" s="82"/>
      <c r="D60" s="82"/>
      <c r="E60" s="82"/>
      <c r="F60" s="82"/>
      <c r="G60" s="82"/>
      <c r="H60" s="82"/>
      <c r="I60" s="82"/>
      <c r="J60" s="82">
        <v>1</v>
      </c>
      <c r="K60" s="82"/>
      <c r="L60" s="82"/>
      <c r="M60" s="82"/>
      <c r="N60" s="82">
        <v>1</v>
      </c>
    </row>
    <row r="61" spans="1:14">
      <c r="A61" s="81" t="s">
        <v>139</v>
      </c>
      <c r="B61" s="82">
        <v>5</v>
      </c>
      <c r="C61" s="82">
        <v>16</v>
      </c>
      <c r="D61" s="82">
        <v>19</v>
      </c>
      <c r="E61" s="82">
        <v>3</v>
      </c>
      <c r="F61" s="82">
        <v>2</v>
      </c>
      <c r="G61" s="82">
        <v>9</v>
      </c>
      <c r="H61" s="82">
        <v>23</v>
      </c>
      <c r="I61" s="82">
        <v>11</v>
      </c>
      <c r="J61" s="82">
        <v>12</v>
      </c>
      <c r="K61" s="82">
        <v>13</v>
      </c>
      <c r="L61" s="82">
        <v>19</v>
      </c>
      <c r="M61" s="82">
        <v>5</v>
      </c>
      <c r="N61" s="82">
        <v>137</v>
      </c>
    </row>
    <row r="62" spans="1:14">
      <c r="A62" s="81" t="s">
        <v>140</v>
      </c>
      <c r="B62" s="82"/>
      <c r="C62" s="82">
        <v>5</v>
      </c>
      <c r="D62" s="82">
        <v>7</v>
      </c>
      <c r="E62" s="82">
        <v>10</v>
      </c>
      <c r="F62" s="82">
        <v>13</v>
      </c>
      <c r="G62" s="82">
        <v>11</v>
      </c>
      <c r="H62" s="82">
        <v>13</v>
      </c>
      <c r="I62" s="82">
        <v>3</v>
      </c>
      <c r="J62" s="82">
        <v>3</v>
      </c>
      <c r="K62" s="82">
        <v>17</v>
      </c>
      <c r="L62" s="82">
        <v>4</v>
      </c>
      <c r="M62" s="82"/>
      <c r="N62" s="82">
        <v>86</v>
      </c>
    </row>
    <row r="63" spans="1:14">
      <c r="A63" s="81" t="s">
        <v>223</v>
      </c>
      <c r="B63" s="82"/>
      <c r="C63" s="82"/>
      <c r="D63" s="82"/>
      <c r="E63" s="82">
        <v>2</v>
      </c>
      <c r="F63" s="82"/>
      <c r="G63" s="82"/>
      <c r="H63" s="82"/>
      <c r="I63" s="82"/>
      <c r="J63" s="82"/>
      <c r="K63" s="82"/>
      <c r="L63" s="82"/>
      <c r="M63" s="82"/>
      <c r="N63" s="82">
        <v>2</v>
      </c>
    </row>
    <row r="64" spans="1:14">
      <c r="A64" s="81" t="s">
        <v>224</v>
      </c>
      <c r="B64" s="82"/>
      <c r="C64" s="82"/>
      <c r="D64" s="82"/>
      <c r="E64" s="82"/>
      <c r="F64" s="82">
        <v>2</v>
      </c>
      <c r="G64" s="82">
        <v>1</v>
      </c>
      <c r="H64" s="82"/>
      <c r="I64" s="82">
        <v>1</v>
      </c>
      <c r="J64" s="82">
        <v>1</v>
      </c>
      <c r="K64" s="82"/>
      <c r="L64" s="82">
        <v>2</v>
      </c>
      <c r="M64" s="82">
        <v>2</v>
      </c>
      <c r="N64" s="82">
        <v>9</v>
      </c>
    </row>
    <row r="65" spans="1:14">
      <c r="A65" s="81" t="s">
        <v>141</v>
      </c>
      <c r="B65" s="82">
        <v>1</v>
      </c>
      <c r="C65" s="82">
        <v>4</v>
      </c>
      <c r="D65" s="82">
        <v>8</v>
      </c>
      <c r="E65" s="82">
        <v>15</v>
      </c>
      <c r="F65" s="82">
        <v>25</v>
      </c>
      <c r="G65" s="82">
        <v>11</v>
      </c>
      <c r="H65" s="82">
        <v>10</v>
      </c>
      <c r="I65" s="82">
        <v>18</v>
      </c>
      <c r="J65" s="82">
        <v>19</v>
      </c>
      <c r="K65" s="82">
        <v>17</v>
      </c>
      <c r="L65" s="82">
        <v>12</v>
      </c>
      <c r="M65" s="82">
        <v>7</v>
      </c>
      <c r="N65" s="82">
        <v>147</v>
      </c>
    </row>
    <row r="66" spans="1:14">
      <c r="A66" s="81" t="s">
        <v>225</v>
      </c>
      <c r="B66" s="82">
        <v>4</v>
      </c>
      <c r="C66" s="82"/>
      <c r="D66" s="82">
        <v>4</v>
      </c>
      <c r="E66" s="82">
        <v>2</v>
      </c>
      <c r="F66" s="82">
        <v>3</v>
      </c>
      <c r="G66" s="82"/>
      <c r="H66" s="82">
        <v>2</v>
      </c>
      <c r="I66" s="82">
        <v>12</v>
      </c>
      <c r="J66" s="82">
        <v>13</v>
      </c>
      <c r="K66" s="82">
        <v>2</v>
      </c>
      <c r="L66" s="82"/>
      <c r="M66" s="82">
        <v>5</v>
      </c>
      <c r="N66" s="82">
        <v>47</v>
      </c>
    </row>
    <row r="67" spans="1:14">
      <c r="A67" s="81" t="s">
        <v>226</v>
      </c>
      <c r="B67" s="82"/>
      <c r="C67" s="82"/>
      <c r="D67" s="82"/>
      <c r="E67" s="82"/>
      <c r="F67" s="82"/>
      <c r="G67" s="82"/>
      <c r="H67" s="82"/>
      <c r="I67" s="82"/>
      <c r="J67" s="82"/>
      <c r="K67" s="82"/>
      <c r="L67" s="82">
        <v>2</v>
      </c>
      <c r="M67" s="82"/>
      <c r="N67" s="82">
        <v>2</v>
      </c>
    </row>
    <row r="68" spans="1:14">
      <c r="A68" s="81" t="s">
        <v>227</v>
      </c>
      <c r="B68" s="82"/>
      <c r="C68" s="82">
        <v>1</v>
      </c>
      <c r="D68" s="82">
        <v>1</v>
      </c>
      <c r="E68" s="82">
        <v>1</v>
      </c>
      <c r="F68" s="82"/>
      <c r="G68" s="82"/>
      <c r="H68" s="82"/>
      <c r="I68" s="82"/>
      <c r="J68" s="82"/>
      <c r="K68" s="82">
        <v>12</v>
      </c>
      <c r="L68" s="82"/>
      <c r="M68" s="82"/>
      <c r="N68" s="82">
        <v>15</v>
      </c>
    </row>
    <row r="69" spans="1:14">
      <c r="A69" s="81" t="s">
        <v>228</v>
      </c>
      <c r="B69" s="82"/>
      <c r="C69" s="82"/>
      <c r="D69" s="82"/>
      <c r="E69" s="82"/>
      <c r="F69" s="82"/>
      <c r="G69" s="82"/>
      <c r="H69" s="82"/>
      <c r="I69" s="82"/>
      <c r="J69" s="82"/>
      <c r="K69" s="82">
        <v>1</v>
      </c>
      <c r="L69" s="82"/>
      <c r="M69" s="82"/>
      <c r="N69" s="82">
        <v>1</v>
      </c>
    </row>
    <row r="70" spans="1:14">
      <c r="A70" s="81" t="s">
        <v>229</v>
      </c>
      <c r="B70" s="82">
        <v>2</v>
      </c>
      <c r="C70" s="82"/>
      <c r="D70" s="82"/>
      <c r="E70" s="82"/>
      <c r="F70" s="82"/>
      <c r="G70" s="82"/>
      <c r="H70" s="82"/>
      <c r="I70" s="82"/>
      <c r="J70" s="82"/>
      <c r="K70" s="82"/>
      <c r="L70" s="82"/>
      <c r="M70" s="82"/>
      <c r="N70" s="82">
        <v>2</v>
      </c>
    </row>
    <row r="71" spans="1:14">
      <c r="A71" s="81" t="s">
        <v>142</v>
      </c>
      <c r="B71" s="82">
        <v>34</v>
      </c>
      <c r="C71" s="82">
        <v>44</v>
      </c>
      <c r="D71" s="82">
        <v>99</v>
      </c>
      <c r="E71" s="82">
        <v>83</v>
      </c>
      <c r="F71" s="82">
        <v>109</v>
      </c>
      <c r="G71" s="82">
        <v>64</v>
      </c>
      <c r="H71" s="82">
        <v>75</v>
      </c>
      <c r="I71" s="82">
        <v>76</v>
      </c>
      <c r="J71" s="82">
        <v>97</v>
      </c>
      <c r="K71" s="82">
        <v>49</v>
      </c>
      <c r="L71" s="82">
        <v>33</v>
      </c>
      <c r="M71" s="82">
        <v>18</v>
      </c>
      <c r="N71" s="82">
        <v>781</v>
      </c>
    </row>
    <row r="72" spans="1:14">
      <c r="A72" s="81" t="s">
        <v>230</v>
      </c>
      <c r="B72" s="82"/>
      <c r="C72" s="82"/>
      <c r="D72" s="82">
        <v>1</v>
      </c>
      <c r="E72" s="82"/>
      <c r="F72" s="82"/>
      <c r="G72" s="82"/>
      <c r="H72" s="82"/>
      <c r="I72" s="82"/>
      <c r="J72" s="82"/>
      <c r="K72" s="82"/>
      <c r="L72" s="82"/>
      <c r="M72" s="82"/>
      <c r="N72" s="82">
        <v>1</v>
      </c>
    </row>
    <row r="73" spans="1:14">
      <c r="A73" s="81" t="s">
        <v>143</v>
      </c>
      <c r="B73" s="82"/>
      <c r="C73" s="82"/>
      <c r="D73" s="82"/>
      <c r="E73" s="82">
        <v>2</v>
      </c>
      <c r="F73" s="82"/>
      <c r="G73" s="82"/>
      <c r="H73" s="82"/>
      <c r="I73" s="82"/>
      <c r="J73" s="82"/>
      <c r="K73" s="82"/>
      <c r="L73" s="82"/>
      <c r="M73" s="82"/>
      <c r="N73" s="82">
        <v>2</v>
      </c>
    </row>
    <row r="74" spans="1:14">
      <c r="A74" s="81" t="s">
        <v>144</v>
      </c>
      <c r="B74" s="82"/>
      <c r="C74" s="82"/>
      <c r="D74" s="82"/>
      <c r="E74" s="82"/>
      <c r="F74" s="82"/>
      <c r="G74" s="82"/>
      <c r="H74" s="82"/>
      <c r="I74" s="82"/>
      <c r="J74" s="82">
        <v>2</v>
      </c>
      <c r="K74" s="82"/>
      <c r="L74" s="82"/>
      <c r="M74" s="82"/>
      <c r="N74" s="82">
        <v>2</v>
      </c>
    </row>
    <row r="75" spans="1:14">
      <c r="A75" s="81" t="s">
        <v>231</v>
      </c>
      <c r="B75" s="82"/>
      <c r="C75" s="82"/>
      <c r="D75" s="82"/>
      <c r="E75" s="82">
        <v>1</v>
      </c>
      <c r="F75" s="82"/>
      <c r="G75" s="82"/>
      <c r="H75" s="82"/>
      <c r="I75" s="82"/>
      <c r="J75" s="82"/>
      <c r="K75" s="82"/>
      <c r="L75" s="82"/>
      <c r="M75" s="82"/>
      <c r="N75" s="82">
        <v>1</v>
      </c>
    </row>
    <row r="76" spans="1:14">
      <c r="A76" s="81" t="s">
        <v>145</v>
      </c>
      <c r="B76" s="82">
        <v>1</v>
      </c>
      <c r="C76" s="82">
        <v>1</v>
      </c>
      <c r="D76" s="82">
        <v>5</v>
      </c>
      <c r="E76" s="82">
        <v>8</v>
      </c>
      <c r="F76" s="82">
        <v>1</v>
      </c>
      <c r="G76" s="82">
        <v>6</v>
      </c>
      <c r="H76" s="82">
        <v>7</v>
      </c>
      <c r="I76" s="82">
        <v>1</v>
      </c>
      <c r="J76" s="82">
        <v>5</v>
      </c>
      <c r="K76" s="82">
        <v>12</v>
      </c>
      <c r="L76" s="82"/>
      <c r="M76" s="82"/>
      <c r="N76" s="82">
        <v>47</v>
      </c>
    </row>
    <row r="77" spans="1:14">
      <c r="A77" s="81" t="s">
        <v>232</v>
      </c>
      <c r="B77" s="82"/>
      <c r="C77" s="82"/>
      <c r="D77" s="82"/>
      <c r="E77" s="82"/>
      <c r="F77" s="82">
        <v>3</v>
      </c>
      <c r="G77" s="82">
        <v>5</v>
      </c>
      <c r="H77" s="82"/>
      <c r="I77" s="82">
        <v>1</v>
      </c>
      <c r="J77" s="82">
        <v>2</v>
      </c>
      <c r="K77" s="82">
        <v>4</v>
      </c>
      <c r="L77" s="82">
        <v>3</v>
      </c>
      <c r="M77" s="82"/>
      <c r="N77" s="82">
        <v>18</v>
      </c>
    </row>
    <row r="78" spans="1:14">
      <c r="A78" s="81" t="s">
        <v>146</v>
      </c>
      <c r="B78" s="82">
        <v>5</v>
      </c>
      <c r="C78" s="82">
        <v>9</v>
      </c>
      <c r="D78" s="82">
        <v>31</v>
      </c>
      <c r="E78" s="82">
        <v>21</v>
      </c>
      <c r="F78" s="82">
        <v>9</v>
      </c>
      <c r="G78" s="82">
        <v>20</v>
      </c>
      <c r="H78" s="82">
        <v>56</v>
      </c>
      <c r="I78" s="82">
        <v>36</v>
      </c>
      <c r="J78" s="82">
        <v>39</v>
      </c>
      <c r="K78" s="82">
        <v>29</v>
      </c>
      <c r="L78" s="82">
        <v>37</v>
      </c>
      <c r="M78" s="82">
        <v>4</v>
      </c>
      <c r="N78" s="82">
        <v>296</v>
      </c>
    </row>
    <row r="79" spans="1:14">
      <c r="A79" s="81" t="s">
        <v>233</v>
      </c>
      <c r="B79" s="82"/>
      <c r="C79" s="82"/>
      <c r="D79" s="82">
        <v>2</v>
      </c>
      <c r="E79" s="82"/>
      <c r="F79" s="82">
        <v>1</v>
      </c>
      <c r="G79" s="82">
        <v>1</v>
      </c>
      <c r="H79" s="82">
        <v>3</v>
      </c>
      <c r="I79" s="82">
        <v>1</v>
      </c>
      <c r="J79" s="82">
        <v>1</v>
      </c>
      <c r="K79" s="82">
        <v>3</v>
      </c>
      <c r="L79" s="82">
        <v>1</v>
      </c>
      <c r="M79" s="82"/>
      <c r="N79" s="82">
        <v>13</v>
      </c>
    </row>
    <row r="80" spans="1:14">
      <c r="A80" s="81" t="s">
        <v>147</v>
      </c>
      <c r="B80" s="82">
        <v>2</v>
      </c>
      <c r="C80" s="82">
        <v>9</v>
      </c>
      <c r="D80" s="82">
        <v>24</v>
      </c>
      <c r="E80" s="82">
        <v>5</v>
      </c>
      <c r="F80" s="82">
        <v>22</v>
      </c>
      <c r="G80" s="82">
        <v>7</v>
      </c>
      <c r="H80" s="82">
        <v>10</v>
      </c>
      <c r="I80" s="82">
        <v>14</v>
      </c>
      <c r="J80" s="82">
        <v>25</v>
      </c>
      <c r="K80" s="82">
        <v>11</v>
      </c>
      <c r="L80" s="82">
        <v>14</v>
      </c>
      <c r="M80" s="82">
        <v>2</v>
      </c>
      <c r="N80" s="82">
        <v>145</v>
      </c>
    </row>
    <row r="81" spans="1:14">
      <c r="A81" s="81" t="s">
        <v>234</v>
      </c>
      <c r="B81" s="82"/>
      <c r="C81" s="82"/>
      <c r="D81" s="82"/>
      <c r="E81" s="82">
        <v>1</v>
      </c>
      <c r="F81" s="82"/>
      <c r="G81" s="82"/>
      <c r="H81" s="82"/>
      <c r="I81" s="82"/>
      <c r="J81" s="82">
        <v>4</v>
      </c>
      <c r="K81" s="82"/>
      <c r="L81" s="82"/>
      <c r="M81" s="82"/>
      <c r="N81" s="82">
        <v>5</v>
      </c>
    </row>
    <row r="82" spans="1:14">
      <c r="A82" s="81" t="s">
        <v>235</v>
      </c>
      <c r="B82" s="82"/>
      <c r="C82" s="82"/>
      <c r="D82" s="82">
        <v>1</v>
      </c>
      <c r="E82" s="82"/>
      <c r="F82" s="82"/>
      <c r="G82" s="82">
        <v>1</v>
      </c>
      <c r="H82" s="82">
        <v>1</v>
      </c>
      <c r="I82" s="82">
        <v>1</v>
      </c>
      <c r="J82" s="82">
        <v>4</v>
      </c>
      <c r="K82" s="82"/>
      <c r="L82" s="82"/>
      <c r="M82" s="82">
        <v>1</v>
      </c>
      <c r="N82" s="82">
        <v>9</v>
      </c>
    </row>
    <row r="83" spans="1:14">
      <c r="A83" s="81" t="s">
        <v>148</v>
      </c>
      <c r="B83" s="82"/>
      <c r="C83" s="82">
        <v>10</v>
      </c>
      <c r="D83" s="82">
        <v>24</v>
      </c>
      <c r="E83" s="82">
        <v>7</v>
      </c>
      <c r="F83" s="82">
        <v>26</v>
      </c>
      <c r="G83" s="82">
        <v>16</v>
      </c>
      <c r="H83" s="82">
        <v>14</v>
      </c>
      <c r="I83" s="82">
        <v>14</v>
      </c>
      <c r="J83" s="82">
        <v>11</v>
      </c>
      <c r="K83" s="82">
        <v>29</v>
      </c>
      <c r="L83" s="82">
        <v>6</v>
      </c>
      <c r="M83" s="82"/>
      <c r="N83" s="82">
        <v>157</v>
      </c>
    </row>
    <row r="84" spans="1:14">
      <c r="A84" s="81" t="s">
        <v>236</v>
      </c>
      <c r="B84" s="82"/>
      <c r="C84" s="82"/>
      <c r="D84" s="82"/>
      <c r="E84" s="82"/>
      <c r="F84" s="82"/>
      <c r="G84" s="82">
        <v>1</v>
      </c>
      <c r="H84" s="82"/>
      <c r="I84" s="82">
        <v>1</v>
      </c>
      <c r="J84" s="82">
        <v>3</v>
      </c>
      <c r="K84" s="82">
        <v>1</v>
      </c>
      <c r="L84" s="82"/>
      <c r="M84" s="82">
        <v>2</v>
      </c>
      <c r="N84" s="82">
        <v>8</v>
      </c>
    </row>
    <row r="85" spans="1:14">
      <c r="A85" s="81" t="s">
        <v>237</v>
      </c>
      <c r="B85" s="82"/>
      <c r="C85" s="82"/>
      <c r="D85" s="82"/>
      <c r="E85" s="82">
        <v>1</v>
      </c>
      <c r="F85" s="82"/>
      <c r="G85" s="82"/>
      <c r="H85" s="82"/>
      <c r="I85" s="82"/>
      <c r="J85" s="82"/>
      <c r="K85" s="82"/>
      <c r="L85" s="82"/>
      <c r="M85" s="82"/>
      <c r="N85" s="82">
        <v>1</v>
      </c>
    </row>
    <row r="86" spans="1:14">
      <c r="A86" s="81" t="s">
        <v>149</v>
      </c>
      <c r="B86" s="82">
        <v>6</v>
      </c>
      <c r="C86" s="82">
        <v>12</v>
      </c>
      <c r="D86" s="82">
        <v>16</v>
      </c>
      <c r="E86" s="82">
        <v>17</v>
      </c>
      <c r="F86" s="82">
        <v>19</v>
      </c>
      <c r="G86" s="82">
        <v>18</v>
      </c>
      <c r="H86" s="82">
        <v>31</v>
      </c>
      <c r="I86" s="82">
        <v>28</v>
      </c>
      <c r="J86" s="82">
        <v>22</v>
      </c>
      <c r="K86" s="82">
        <v>30</v>
      </c>
      <c r="L86" s="82">
        <v>19</v>
      </c>
      <c r="M86" s="82">
        <v>2</v>
      </c>
      <c r="N86" s="82">
        <v>220</v>
      </c>
    </row>
    <row r="87" spans="1:14">
      <c r="A87" s="81" t="s">
        <v>238</v>
      </c>
      <c r="B87" s="82"/>
      <c r="C87" s="82"/>
      <c r="D87" s="82"/>
      <c r="E87" s="82">
        <v>1</v>
      </c>
      <c r="F87" s="82"/>
      <c r="G87" s="82"/>
      <c r="H87" s="82"/>
      <c r="I87" s="82"/>
      <c r="J87" s="82"/>
      <c r="K87" s="82"/>
      <c r="L87" s="82"/>
      <c r="M87" s="82"/>
      <c r="N87" s="82">
        <v>1</v>
      </c>
    </row>
    <row r="88" spans="1:14">
      <c r="A88" s="81" t="s">
        <v>239</v>
      </c>
      <c r="B88" s="82"/>
      <c r="C88" s="82"/>
      <c r="D88" s="82"/>
      <c r="E88" s="82"/>
      <c r="F88" s="82"/>
      <c r="G88" s="82">
        <v>1</v>
      </c>
      <c r="H88" s="82"/>
      <c r="I88" s="82"/>
      <c r="J88" s="82"/>
      <c r="K88" s="82"/>
      <c r="L88" s="82"/>
      <c r="M88" s="82"/>
      <c r="N88" s="82">
        <v>1</v>
      </c>
    </row>
    <row r="89" spans="1:14">
      <c r="A89" s="81" t="s">
        <v>150</v>
      </c>
      <c r="B89" s="82">
        <v>8</v>
      </c>
      <c r="C89" s="82">
        <v>4</v>
      </c>
      <c r="D89" s="82">
        <v>23</v>
      </c>
      <c r="E89" s="82">
        <v>10</v>
      </c>
      <c r="F89" s="82">
        <v>18</v>
      </c>
      <c r="G89" s="82">
        <v>19</v>
      </c>
      <c r="H89" s="82">
        <v>14</v>
      </c>
      <c r="I89" s="82">
        <v>7</v>
      </c>
      <c r="J89" s="82">
        <v>21</v>
      </c>
      <c r="K89" s="82">
        <v>28</v>
      </c>
      <c r="L89" s="82">
        <v>17</v>
      </c>
      <c r="M89" s="82">
        <v>1</v>
      </c>
      <c r="N89" s="82">
        <v>170</v>
      </c>
    </row>
    <row r="90" spans="1:14">
      <c r="A90" s="81" t="s">
        <v>240</v>
      </c>
      <c r="B90" s="82"/>
      <c r="C90" s="82"/>
      <c r="D90" s="82">
        <v>3</v>
      </c>
      <c r="E90" s="82">
        <v>1</v>
      </c>
      <c r="F90" s="82"/>
      <c r="G90" s="82">
        <v>7</v>
      </c>
      <c r="H90" s="82"/>
      <c r="I90" s="82"/>
      <c r="J90" s="82"/>
      <c r="K90" s="82"/>
      <c r="L90" s="82"/>
      <c r="M90" s="82"/>
      <c r="N90" s="82">
        <v>11</v>
      </c>
    </row>
    <row r="91" spans="1:14">
      <c r="A91" s="81" t="s">
        <v>151</v>
      </c>
      <c r="B91" s="82"/>
      <c r="C91" s="82">
        <v>1</v>
      </c>
      <c r="D91" s="82">
        <v>19</v>
      </c>
      <c r="E91" s="82">
        <v>1</v>
      </c>
      <c r="F91" s="82">
        <v>5</v>
      </c>
      <c r="G91" s="82">
        <v>2</v>
      </c>
      <c r="H91" s="82">
        <v>2</v>
      </c>
      <c r="I91" s="82"/>
      <c r="J91" s="82">
        <v>1</v>
      </c>
      <c r="K91" s="82">
        <v>2</v>
      </c>
      <c r="L91" s="82"/>
      <c r="M91" s="82"/>
      <c r="N91" s="82">
        <v>33</v>
      </c>
    </row>
    <row r="92" spans="1:14">
      <c r="A92" s="81" t="s">
        <v>241</v>
      </c>
      <c r="B92" s="82"/>
      <c r="C92" s="82"/>
      <c r="D92" s="82">
        <v>1</v>
      </c>
      <c r="E92" s="82"/>
      <c r="F92" s="82"/>
      <c r="G92" s="82"/>
      <c r="H92" s="82">
        <v>1</v>
      </c>
      <c r="I92" s="82"/>
      <c r="J92" s="82"/>
      <c r="K92" s="82"/>
      <c r="L92" s="82"/>
      <c r="M92" s="82"/>
      <c r="N92" s="82">
        <v>2</v>
      </c>
    </row>
    <row r="93" spans="1:14">
      <c r="A93" s="81" t="s">
        <v>152</v>
      </c>
      <c r="B93" s="82"/>
      <c r="C93" s="82">
        <v>1</v>
      </c>
      <c r="D93" s="82">
        <v>5</v>
      </c>
      <c r="E93" s="82">
        <v>12</v>
      </c>
      <c r="F93" s="82">
        <v>4</v>
      </c>
      <c r="G93" s="82">
        <v>1</v>
      </c>
      <c r="H93" s="82">
        <v>8</v>
      </c>
      <c r="I93" s="82">
        <v>13</v>
      </c>
      <c r="J93" s="82">
        <v>2</v>
      </c>
      <c r="K93" s="82"/>
      <c r="L93" s="82"/>
      <c r="M93" s="82"/>
      <c r="N93" s="82">
        <v>46</v>
      </c>
    </row>
    <row r="94" spans="1:14">
      <c r="A94" s="81" t="s">
        <v>153</v>
      </c>
      <c r="B94" s="82"/>
      <c r="C94" s="82">
        <v>1</v>
      </c>
      <c r="D94" s="82">
        <v>1</v>
      </c>
      <c r="E94" s="82">
        <v>4</v>
      </c>
      <c r="F94" s="82">
        <v>1</v>
      </c>
      <c r="G94" s="82">
        <v>8</v>
      </c>
      <c r="H94" s="82">
        <v>2</v>
      </c>
      <c r="I94" s="82"/>
      <c r="J94" s="82">
        <v>6</v>
      </c>
      <c r="K94" s="82">
        <v>7</v>
      </c>
      <c r="L94" s="82"/>
      <c r="M94" s="82"/>
      <c r="N94" s="82">
        <v>30</v>
      </c>
    </row>
    <row r="95" spans="1:14">
      <c r="A95" s="81" t="s">
        <v>242</v>
      </c>
      <c r="B95" s="82"/>
      <c r="C95" s="82"/>
      <c r="D95" s="82">
        <v>1</v>
      </c>
      <c r="E95" s="82"/>
      <c r="F95" s="82"/>
      <c r="G95" s="82"/>
      <c r="H95" s="82"/>
      <c r="I95" s="82"/>
      <c r="J95" s="82"/>
      <c r="K95" s="82"/>
      <c r="L95" s="82"/>
      <c r="M95" s="82"/>
      <c r="N95" s="82">
        <v>1</v>
      </c>
    </row>
    <row r="96" spans="1:14">
      <c r="A96" s="81" t="s">
        <v>243</v>
      </c>
      <c r="B96" s="82"/>
      <c r="C96" s="82"/>
      <c r="D96" s="82">
        <v>10</v>
      </c>
      <c r="E96" s="82">
        <v>1</v>
      </c>
      <c r="F96" s="82">
        <v>4</v>
      </c>
      <c r="G96" s="82">
        <v>2</v>
      </c>
      <c r="H96" s="82">
        <v>5</v>
      </c>
      <c r="I96" s="82">
        <v>2</v>
      </c>
      <c r="J96" s="82">
        <v>2</v>
      </c>
      <c r="K96" s="82">
        <v>9</v>
      </c>
      <c r="L96" s="82"/>
      <c r="M96" s="82">
        <v>8</v>
      </c>
      <c r="N96" s="82">
        <v>43</v>
      </c>
    </row>
    <row r="97" spans="1:14">
      <c r="A97" s="81" t="s">
        <v>154</v>
      </c>
      <c r="B97" s="82">
        <v>18</v>
      </c>
      <c r="C97" s="82">
        <v>6</v>
      </c>
      <c r="D97" s="82">
        <v>18</v>
      </c>
      <c r="E97" s="82">
        <v>12</v>
      </c>
      <c r="F97" s="82">
        <v>20</v>
      </c>
      <c r="G97" s="82">
        <v>26</v>
      </c>
      <c r="H97" s="82">
        <v>16</v>
      </c>
      <c r="I97" s="82">
        <v>29</v>
      </c>
      <c r="J97" s="82">
        <v>16</v>
      </c>
      <c r="K97" s="82">
        <v>25</v>
      </c>
      <c r="L97" s="82">
        <v>13</v>
      </c>
      <c r="M97" s="82">
        <v>6</v>
      </c>
      <c r="N97" s="82">
        <v>205</v>
      </c>
    </row>
    <row r="98" spans="1:14">
      <c r="A98" s="81" t="s">
        <v>244</v>
      </c>
      <c r="B98" s="82"/>
      <c r="C98" s="82"/>
      <c r="D98" s="82"/>
      <c r="E98" s="82"/>
      <c r="F98" s="82">
        <v>2</v>
      </c>
      <c r="G98" s="82"/>
      <c r="H98" s="82"/>
      <c r="I98" s="82"/>
      <c r="J98" s="82"/>
      <c r="K98" s="82"/>
      <c r="L98" s="82"/>
      <c r="M98" s="82"/>
      <c r="N98" s="82">
        <v>2</v>
      </c>
    </row>
    <row r="99" spans="1:14">
      <c r="A99" s="81" t="s">
        <v>245</v>
      </c>
      <c r="B99" s="82"/>
      <c r="C99" s="82"/>
      <c r="D99" s="82"/>
      <c r="E99" s="82"/>
      <c r="F99" s="82"/>
      <c r="G99" s="82"/>
      <c r="H99" s="82"/>
      <c r="I99" s="82"/>
      <c r="J99" s="82"/>
      <c r="K99" s="82"/>
      <c r="L99" s="82"/>
      <c r="M99" s="82">
        <v>1</v>
      </c>
      <c r="N99" s="82">
        <v>1</v>
      </c>
    </row>
    <row r="100" spans="1:14">
      <c r="A100" s="81" t="s">
        <v>246</v>
      </c>
      <c r="B100" s="82">
        <v>3</v>
      </c>
      <c r="C100" s="82">
        <v>2</v>
      </c>
      <c r="D100" s="82">
        <v>29</v>
      </c>
      <c r="E100" s="82">
        <v>19</v>
      </c>
      <c r="F100" s="82">
        <v>20</v>
      </c>
      <c r="G100" s="82">
        <v>18</v>
      </c>
      <c r="H100" s="82">
        <v>15</v>
      </c>
      <c r="I100" s="82">
        <v>19</v>
      </c>
      <c r="J100" s="82">
        <v>9</v>
      </c>
      <c r="K100" s="82">
        <v>12</v>
      </c>
      <c r="L100" s="82">
        <v>19</v>
      </c>
      <c r="M100" s="82">
        <v>5</v>
      </c>
      <c r="N100" s="82">
        <v>170</v>
      </c>
    </row>
    <row r="101" spans="1:14">
      <c r="A101" s="81" t="s">
        <v>247</v>
      </c>
      <c r="B101" s="82">
        <v>1</v>
      </c>
      <c r="C101" s="82"/>
      <c r="D101" s="82"/>
      <c r="E101" s="82"/>
      <c r="F101" s="82"/>
      <c r="G101" s="82"/>
      <c r="H101" s="82"/>
      <c r="I101" s="82"/>
      <c r="J101" s="82"/>
      <c r="K101" s="82"/>
      <c r="L101" s="82"/>
      <c r="M101" s="82"/>
      <c r="N101" s="82">
        <v>1</v>
      </c>
    </row>
    <row r="102" spans="1:14">
      <c r="A102" s="81" t="s">
        <v>248</v>
      </c>
      <c r="B102" s="82"/>
      <c r="C102" s="82">
        <v>1</v>
      </c>
      <c r="D102" s="82">
        <v>2</v>
      </c>
      <c r="E102" s="82">
        <v>2</v>
      </c>
      <c r="F102" s="82">
        <v>4</v>
      </c>
      <c r="G102" s="82">
        <v>4</v>
      </c>
      <c r="H102" s="82">
        <v>1</v>
      </c>
      <c r="I102" s="82">
        <v>2</v>
      </c>
      <c r="J102" s="82">
        <v>12</v>
      </c>
      <c r="K102" s="82">
        <v>4</v>
      </c>
      <c r="L102" s="82">
        <v>3</v>
      </c>
      <c r="M102" s="82"/>
      <c r="N102" s="82">
        <v>35</v>
      </c>
    </row>
    <row r="103" spans="1:14">
      <c r="A103" s="81" t="s">
        <v>155</v>
      </c>
      <c r="B103" s="82">
        <v>1</v>
      </c>
      <c r="C103" s="82">
        <v>1</v>
      </c>
      <c r="D103" s="82">
        <v>8</v>
      </c>
      <c r="E103" s="82">
        <v>6</v>
      </c>
      <c r="F103" s="82">
        <v>11</v>
      </c>
      <c r="G103" s="82">
        <v>13</v>
      </c>
      <c r="H103" s="82">
        <v>12</v>
      </c>
      <c r="I103" s="82">
        <v>14</v>
      </c>
      <c r="J103" s="82">
        <v>11</v>
      </c>
      <c r="K103" s="82">
        <v>7</v>
      </c>
      <c r="L103" s="82">
        <v>3</v>
      </c>
      <c r="M103" s="82"/>
      <c r="N103" s="82">
        <v>87</v>
      </c>
    </row>
    <row r="104" spans="1:14">
      <c r="A104" s="81" t="s">
        <v>249</v>
      </c>
      <c r="B104" s="82">
        <v>5</v>
      </c>
      <c r="C104" s="82">
        <v>2</v>
      </c>
      <c r="D104" s="82">
        <v>8</v>
      </c>
      <c r="E104" s="82">
        <v>2</v>
      </c>
      <c r="F104" s="82">
        <v>13</v>
      </c>
      <c r="G104" s="82">
        <v>6</v>
      </c>
      <c r="H104" s="82">
        <v>5</v>
      </c>
      <c r="I104" s="82">
        <v>5</v>
      </c>
      <c r="J104" s="82">
        <v>3</v>
      </c>
      <c r="K104" s="82">
        <v>11</v>
      </c>
      <c r="L104" s="82">
        <v>2</v>
      </c>
      <c r="M104" s="82"/>
      <c r="N104" s="82">
        <v>62</v>
      </c>
    </row>
    <row r="105" spans="1:14">
      <c r="A105" s="81" t="s">
        <v>250</v>
      </c>
      <c r="B105" s="82"/>
      <c r="C105" s="82"/>
      <c r="D105" s="82">
        <v>1</v>
      </c>
      <c r="E105" s="82"/>
      <c r="F105" s="82">
        <v>2</v>
      </c>
      <c r="G105" s="82"/>
      <c r="H105" s="82"/>
      <c r="I105" s="82"/>
      <c r="J105" s="82">
        <v>3</v>
      </c>
      <c r="K105" s="82">
        <v>2</v>
      </c>
      <c r="L105" s="82">
        <v>1</v>
      </c>
      <c r="M105" s="82"/>
      <c r="N105" s="82">
        <v>9</v>
      </c>
    </row>
    <row r="106" spans="1:14">
      <c r="A106" s="81" t="s">
        <v>156</v>
      </c>
      <c r="B106" s="82">
        <v>1</v>
      </c>
      <c r="C106" s="82">
        <v>7</v>
      </c>
      <c r="D106" s="82">
        <v>15</v>
      </c>
      <c r="E106" s="82">
        <v>20</v>
      </c>
      <c r="F106" s="82">
        <v>3</v>
      </c>
      <c r="G106" s="82">
        <v>29</v>
      </c>
      <c r="H106" s="82">
        <v>59</v>
      </c>
      <c r="I106" s="82">
        <v>24</v>
      </c>
      <c r="J106" s="82">
        <v>22</v>
      </c>
      <c r="K106" s="82">
        <v>24</v>
      </c>
      <c r="L106" s="82">
        <v>31</v>
      </c>
      <c r="M106" s="82">
        <v>3</v>
      </c>
      <c r="N106" s="82">
        <v>238</v>
      </c>
    </row>
    <row r="107" spans="1:14">
      <c r="A107" s="81" t="s">
        <v>251</v>
      </c>
      <c r="B107" s="82">
        <v>1</v>
      </c>
      <c r="C107" s="82"/>
      <c r="D107" s="82"/>
      <c r="E107" s="82"/>
      <c r="F107" s="82"/>
      <c r="G107" s="82"/>
      <c r="H107" s="82"/>
      <c r="I107" s="82"/>
      <c r="J107" s="82"/>
      <c r="K107" s="82"/>
      <c r="L107" s="82"/>
      <c r="M107" s="82"/>
      <c r="N107" s="82">
        <v>1</v>
      </c>
    </row>
    <row r="108" spans="1:14">
      <c r="A108" s="81" t="s">
        <v>252</v>
      </c>
      <c r="B108" s="82"/>
      <c r="C108" s="82"/>
      <c r="D108" s="82">
        <v>2</v>
      </c>
      <c r="E108" s="82">
        <v>1</v>
      </c>
      <c r="F108" s="82"/>
      <c r="G108" s="82"/>
      <c r="H108" s="82"/>
      <c r="I108" s="82"/>
      <c r="J108" s="82"/>
      <c r="K108" s="82"/>
      <c r="L108" s="82"/>
      <c r="M108" s="82"/>
      <c r="N108" s="82">
        <v>3</v>
      </c>
    </row>
    <row r="109" spans="1:14">
      <c r="A109" s="81" t="s">
        <v>253</v>
      </c>
      <c r="B109" s="82"/>
      <c r="C109" s="82"/>
      <c r="D109" s="82">
        <v>2</v>
      </c>
      <c r="E109" s="82"/>
      <c r="F109" s="82"/>
      <c r="G109" s="82"/>
      <c r="H109" s="82"/>
      <c r="I109" s="82"/>
      <c r="J109" s="82"/>
      <c r="K109" s="82"/>
      <c r="L109" s="82"/>
      <c r="M109" s="82"/>
      <c r="N109" s="82">
        <v>2</v>
      </c>
    </row>
    <row r="110" spans="1:14">
      <c r="A110" s="81" t="s">
        <v>254</v>
      </c>
      <c r="B110" s="82"/>
      <c r="C110" s="82"/>
      <c r="D110" s="82"/>
      <c r="E110" s="82"/>
      <c r="F110" s="82">
        <v>2</v>
      </c>
      <c r="G110" s="82"/>
      <c r="H110" s="82"/>
      <c r="I110" s="82"/>
      <c r="J110" s="82"/>
      <c r="K110" s="82"/>
      <c r="L110" s="82"/>
      <c r="M110" s="82"/>
      <c r="N110" s="82">
        <v>2</v>
      </c>
    </row>
    <row r="111" spans="1:14">
      <c r="A111" s="81" t="s">
        <v>255</v>
      </c>
      <c r="B111" s="82"/>
      <c r="C111" s="82"/>
      <c r="D111" s="82"/>
      <c r="E111" s="82"/>
      <c r="F111" s="82"/>
      <c r="G111" s="82"/>
      <c r="H111" s="82"/>
      <c r="I111" s="82"/>
      <c r="J111" s="82">
        <v>1</v>
      </c>
      <c r="K111" s="82"/>
      <c r="L111" s="82"/>
      <c r="M111" s="82"/>
      <c r="N111" s="82">
        <v>1</v>
      </c>
    </row>
    <row r="112" spans="1:14">
      <c r="A112" s="81" t="s">
        <v>157</v>
      </c>
      <c r="B112" s="82"/>
      <c r="C112" s="82"/>
      <c r="D112" s="82"/>
      <c r="E112" s="82"/>
      <c r="F112" s="82"/>
      <c r="G112" s="82"/>
      <c r="H112" s="82"/>
      <c r="I112" s="82"/>
      <c r="J112" s="82">
        <v>1</v>
      </c>
      <c r="K112" s="82">
        <v>1</v>
      </c>
      <c r="L112" s="82"/>
      <c r="M112" s="82"/>
      <c r="N112" s="82">
        <v>2</v>
      </c>
    </row>
    <row r="113" spans="1:14">
      <c r="A113" s="81" t="s">
        <v>256</v>
      </c>
      <c r="B113" s="82"/>
      <c r="C113" s="82"/>
      <c r="D113" s="82">
        <v>1</v>
      </c>
      <c r="E113" s="82">
        <v>1</v>
      </c>
      <c r="F113" s="82"/>
      <c r="G113" s="82">
        <v>1</v>
      </c>
      <c r="H113" s="82"/>
      <c r="I113" s="82"/>
      <c r="J113" s="82">
        <v>1</v>
      </c>
      <c r="K113" s="82"/>
      <c r="L113" s="82">
        <v>1</v>
      </c>
      <c r="M113" s="82">
        <v>2</v>
      </c>
      <c r="N113" s="82">
        <v>7</v>
      </c>
    </row>
    <row r="114" spans="1:14">
      <c r="A114" s="81" t="s">
        <v>158</v>
      </c>
      <c r="B114" s="82">
        <v>5</v>
      </c>
      <c r="C114" s="82">
        <v>1</v>
      </c>
      <c r="D114" s="82">
        <v>31</v>
      </c>
      <c r="E114" s="82">
        <v>50</v>
      </c>
      <c r="F114" s="82">
        <v>21</v>
      </c>
      <c r="G114" s="82">
        <v>7</v>
      </c>
      <c r="H114" s="82">
        <v>32</v>
      </c>
      <c r="I114" s="82">
        <v>23</v>
      </c>
      <c r="J114" s="82">
        <v>36</v>
      </c>
      <c r="K114" s="82">
        <v>25</v>
      </c>
      <c r="L114" s="82">
        <v>9</v>
      </c>
      <c r="M114" s="82"/>
      <c r="N114" s="82">
        <v>240</v>
      </c>
    </row>
    <row r="115" spans="1:14">
      <c r="A115" s="81" t="s">
        <v>257</v>
      </c>
      <c r="B115" s="82"/>
      <c r="C115" s="82"/>
      <c r="D115" s="82"/>
      <c r="E115" s="82"/>
      <c r="F115" s="82">
        <v>2</v>
      </c>
      <c r="G115" s="82"/>
      <c r="H115" s="82">
        <v>2</v>
      </c>
      <c r="I115" s="82"/>
      <c r="J115" s="82"/>
      <c r="K115" s="82"/>
      <c r="L115" s="82"/>
      <c r="M115" s="82"/>
      <c r="N115" s="82">
        <v>4</v>
      </c>
    </row>
    <row r="116" spans="1:14">
      <c r="A116" s="81" t="s">
        <v>159</v>
      </c>
      <c r="B116" s="82">
        <v>3</v>
      </c>
      <c r="C116" s="82">
        <v>2</v>
      </c>
      <c r="D116" s="82">
        <v>3</v>
      </c>
      <c r="E116" s="82"/>
      <c r="F116" s="82"/>
      <c r="G116" s="82"/>
      <c r="H116" s="82"/>
      <c r="I116" s="82"/>
      <c r="J116" s="82"/>
      <c r="K116" s="82"/>
      <c r="L116" s="82"/>
      <c r="M116" s="82"/>
      <c r="N116" s="82">
        <v>8</v>
      </c>
    </row>
    <row r="117" spans="1:14">
      <c r="A117" s="81" t="s">
        <v>258</v>
      </c>
      <c r="B117" s="82"/>
      <c r="C117" s="82"/>
      <c r="D117" s="82"/>
      <c r="E117" s="82"/>
      <c r="F117" s="82"/>
      <c r="G117" s="82">
        <v>2</v>
      </c>
      <c r="H117" s="82">
        <v>3</v>
      </c>
      <c r="I117" s="82">
        <v>9</v>
      </c>
      <c r="J117" s="82">
        <v>2</v>
      </c>
      <c r="K117" s="82">
        <v>1</v>
      </c>
      <c r="L117" s="82"/>
      <c r="M117" s="82"/>
      <c r="N117" s="82">
        <v>17</v>
      </c>
    </row>
    <row r="118" spans="1:14">
      <c r="A118" s="81" t="s">
        <v>160</v>
      </c>
      <c r="B118" s="82"/>
      <c r="C118" s="82"/>
      <c r="D118" s="82"/>
      <c r="E118" s="82">
        <v>11</v>
      </c>
      <c r="F118" s="82">
        <v>22</v>
      </c>
      <c r="G118" s="82">
        <v>41</v>
      </c>
      <c r="H118" s="82">
        <v>34</v>
      </c>
      <c r="I118" s="82">
        <v>52</v>
      </c>
      <c r="J118" s="82">
        <v>32</v>
      </c>
      <c r="K118" s="82">
        <v>30</v>
      </c>
      <c r="L118" s="82">
        <v>22</v>
      </c>
      <c r="M118" s="82">
        <v>3</v>
      </c>
      <c r="N118" s="82">
        <v>247</v>
      </c>
    </row>
    <row r="119" spans="1:14">
      <c r="A119" s="81" t="s">
        <v>259</v>
      </c>
      <c r="B119" s="82"/>
      <c r="C119" s="82"/>
      <c r="D119" s="82"/>
      <c r="E119" s="82"/>
      <c r="F119" s="82"/>
      <c r="G119" s="82">
        <v>1</v>
      </c>
      <c r="H119" s="82">
        <v>1</v>
      </c>
      <c r="I119" s="82">
        <v>2</v>
      </c>
      <c r="J119" s="82">
        <v>2</v>
      </c>
      <c r="K119" s="82">
        <v>4</v>
      </c>
      <c r="L119" s="82">
        <v>1</v>
      </c>
      <c r="M119" s="82"/>
      <c r="N119" s="82">
        <v>11</v>
      </c>
    </row>
    <row r="120" spans="1:14">
      <c r="A120" s="81" t="s">
        <v>161</v>
      </c>
      <c r="B120" s="82">
        <v>1</v>
      </c>
      <c r="C120" s="82"/>
      <c r="D120" s="82">
        <v>11</v>
      </c>
      <c r="E120" s="82">
        <v>8</v>
      </c>
      <c r="F120" s="82">
        <v>20</v>
      </c>
      <c r="G120" s="82">
        <v>22</v>
      </c>
      <c r="H120" s="82">
        <v>22</v>
      </c>
      <c r="I120" s="82">
        <v>15</v>
      </c>
      <c r="J120" s="82">
        <v>8</v>
      </c>
      <c r="K120" s="82">
        <v>15</v>
      </c>
      <c r="L120" s="82">
        <v>6</v>
      </c>
      <c r="M120" s="82">
        <v>2</v>
      </c>
      <c r="N120" s="82">
        <v>130</v>
      </c>
    </row>
    <row r="121" spans="1:14">
      <c r="A121" s="81" t="s">
        <v>260</v>
      </c>
      <c r="B121" s="82"/>
      <c r="C121" s="82"/>
      <c r="D121" s="82"/>
      <c r="E121" s="82">
        <v>3</v>
      </c>
      <c r="F121" s="82">
        <v>1</v>
      </c>
      <c r="G121" s="82"/>
      <c r="H121" s="82"/>
      <c r="I121" s="82"/>
      <c r="J121" s="82"/>
      <c r="K121" s="82"/>
      <c r="L121" s="82"/>
      <c r="M121" s="82">
        <v>3</v>
      </c>
      <c r="N121" s="82">
        <v>7</v>
      </c>
    </row>
    <row r="122" spans="1:14">
      <c r="A122" s="81" t="s">
        <v>261</v>
      </c>
      <c r="B122" s="82"/>
      <c r="C122" s="82"/>
      <c r="D122" s="82">
        <v>2</v>
      </c>
      <c r="E122" s="82"/>
      <c r="F122" s="82"/>
      <c r="G122" s="82"/>
      <c r="H122" s="82"/>
      <c r="I122" s="82"/>
      <c r="J122" s="82"/>
      <c r="K122" s="82"/>
      <c r="L122" s="82"/>
      <c r="M122" s="82"/>
      <c r="N122" s="82">
        <v>2</v>
      </c>
    </row>
    <row r="123" spans="1:14">
      <c r="A123" s="81" t="s">
        <v>262</v>
      </c>
      <c r="B123" s="82"/>
      <c r="C123" s="82"/>
      <c r="D123" s="82"/>
      <c r="E123" s="82"/>
      <c r="F123" s="82"/>
      <c r="G123" s="82"/>
      <c r="H123" s="82"/>
      <c r="I123" s="82"/>
      <c r="J123" s="82"/>
      <c r="K123" s="82">
        <v>2</v>
      </c>
      <c r="L123" s="82"/>
      <c r="M123" s="82"/>
      <c r="N123" s="82">
        <v>2</v>
      </c>
    </row>
    <row r="124" spans="1:14">
      <c r="A124" s="81" t="s">
        <v>263</v>
      </c>
      <c r="B124" s="82"/>
      <c r="C124" s="82"/>
      <c r="D124" s="82"/>
      <c r="E124" s="82"/>
      <c r="F124" s="82">
        <v>8</v>
      </c>
      <c r="G124" s="82"/>
      <c r="H124" s="82">
        <v>3</v>
      </c>
      <c r="I124" s="82">
        <v>2</v>
      </c>
      <c r="J124" s="82">
        <v>3</v>
      </c>
      <c r="K124" s="82">
        <v>15</v>
      </c>
      <c r="L124" s="82">
        <v>6</v>
      </c>
      <c r="M124" s="82">
        <v>1</v>
      </c>
      <c r="N124" s="82">
        <v>38</v>
      </c>
    </row>
    <row r="125" spans="1:14">
      <c r="A125" s="81" t="s">
        <v>264</v>
      </c>
      <c r="B125" s="82"/>
      <c r="C125" s="82"/>
      <c r="D125" s="82">
        <v>2</v>
      </c>
      <c r="E125" s="82"/>
      <c r="F125" s="82"/>
      <c r="G125" s="82"/>
      <c r="H125" s="82"/>
      <c r="I125" s="82"/>
      <c r="J125" s="82"/>
      <c r="K125" s="82"/>
      <c r="L125" s="82"/>
      <c r="M125" s="82"/>
      <c r="N125" s="82">
        <v>2</v>
      </c>
    </row>
    <row r="126" spans="1:14">
      <c r="A126" s="81" t="s">
        <v>265</v>
      </c>
      <c r="B126" s="82"/>
      <c r="C126" s="82"/>
      <c r="D126" s="82">
        <v>2</v>
      </c>
      <c r="E126" s="82"/>
      <c r="F126" s="82"/>
      <c r="G126" s="82"/>
      <c r="H126" s="82"/>
      <c r="I126" s="82"/>
      <c r="J126" s="82"/>
      <c r="K126" s="82"/>
      <c r="L126" s="82"/>
      <c r="M126" s="82"/>
      <c r="N126" s="82">
        <v>2</v>
      </c>
    </row>
    <row r="127" spans="1:14">
      <c r="A127" s="81" t="s">
        <v>266</v>
      </c>
      <c r="B127" s="82"/>
      <c r="C127" s="82"/>
      <c r="D127" s="82"/>
      <c r="E127" s="82"/>
      <c r="F127" s="82"/>
      <c r="G127" s="82"/>
      <c r="H127" s="82"/>
      <c r="I127" s="82"/>
      <c r="J127" s="82">
        <v>1</v>
      </c>
      <c r="K127" s="82"/>
      <c r="L127" s="82"/>
      <c r="M127" s="82"/>
      <c r="N127" s="82">
        <v>1</v>
      </c>
    </row>
    <row r="128" spans="1:14">
      <c r="A128" s="81" t="s">
        <v>267</v>
      </c>
      <c r="B128" s="82"/>
      <c r="C128" s="82"/>
      <c r="D128" s="82"/>
      <c r="E128" s="82"/>
      <c r="F128" s="82">
        <v>1</v>
      </c>
      <c r="G128" s="82"/>
      <c r="H128" s="82"/>
      <c r="I128" s="82"/>
      <c r="J128" s="82"/>
      <c r="K128" s="82"/>
      <c r="L128" s="82"/>
      <c r="M128" s="82"/>
      <c r="N128" s="82">
        <v>1</v>
      </c>
    </row>
    <row r="129" spans="1:14">
      <c r="A129" s="81" t="s">
        <v>268</v>
      </c>
      <c r="B129" s="82"/>
      <c r="C129" s="82"/>
      <c r="D129" s="82"/>
      <c r="E129" s="82"/>
      <c r="F129" s="82"/>
      <c r="G129" s="82"/>
      <c r="H129" s="82"/>
      <c r="I129" s="82"/>
      <c r="J129" s="82">
        <v>1</v>
      </c>
      <c r="K129" s="82"/>
      <c r="L129" s="82"/>
      <c r="M129" s="82"/>
      <c r="N129" s="82">
        <v>1</v>
      </c>
    </row>
    <row r="130" spans="1:14">
      <c r="A130" s="81" t="s">
        <v>269</v>
      </c>
      <c r="B130" s="82"/>
      <c r="C130" s="82"/>
      <c r="D130" s="82"/>
      <c r="E130" s="82"/>
      <c r="F130" s="82">
        <v>1</v>
      </c>
      <c r="G130" s="82"/>
      <c r="H130" s="82"/>
      <c r="I130" s="82"/>
      <c r="J130" s="82"/>
      <c r="K130" s="82"/>
      <c r="L130" s="82"/>
      <c r="M130" s="82"/>
      <c r="N130" s="82">
        <v>1</v>
      </c>
    </row>
    <row r="131" spans="1:14">
      <c r="A131" s="81" t="s">
        <v>270</v>
      </c>
      <c r="B131" s="82"/>
      <c r="C131" s="82"/>
      <c r="D131" s="82"/>
      <c r="E131" s="82">
        <v>1</v>
      </c>
      <c r="F131" s="82"/>
      <c r="G131" s="82"/>
      <c r="H131" s="82"/>
      <c r="I131" s="82"/>
      <c r="J131" s="82"/>
      <c r="K131" s="82"/>
      <c r="L131" s="82"/>
      <c r="M131" s="82"/>
      <c r="N131" s="82">
        <v>1</v>
      </c>
    </row>
    <row r="132" spans="1:14">
      <c r="A132" s="81" t="s">
        <v>271</v>
      </c>
      <c r="B132" s="82"/>
      <c r="C132" s="82"/>
      <c r="D132" s="82">
        <v>1</v>
      </c>
      <c r="E132" s="82">
        <v>1</v>
      </c>
      <c r="F132" s="82">
        <v>1</v>
      </c>
      <c r="G132" s="82"/>
      <c r="H132" s="82">
        <v>1</v>
      </c>
      <c r="I132" s="82"/>
      <c r="J132" s="82">
        <v>3</v>
      </c>
      <c r="K132" s="82">
        <v>1</v>
      </c>
      <c r="L132" s="82"/>
      <c r="M132" s="82"/>
      <c r="N132" s="82">
        <v>8</v>
      </c>
    </row>
    <row r="133" spans="1:14">
      <c r="A133" s="81" t="s">
        <v>272</v>
      </c>
      <c r="B133" s="82"/>
      <c r="C133" s="82"/>
      <c r="D133" s="82">
        <v>2</v>
      </c>
      <c r="E133" s="82"/>
      <c r="F133" s="82"/>
      <c r="G133" s="82"/>
      <c r="H133" s="82"/>
      <c r="I133" s="82"/>
      <c r="J133" s="82"/>
      <c r="K133" s="82"/>
      <c r="L133" s="82"/>
      <c r="M133" s="82"/>
      <c r="N133" s="82">
        <v>2</v>
      </c>
    </row>
    <row r="134" spans="1:14">
      <c r="A134" s="81" t="s">
        <v>273</v>
      </c>
      <c r="B134" s="82"/>
      <c r="C134" s="82"/>
      <c r="D134" s="82">
        <v>1</v>
      </c>
      <c r="E134" s="82">
        <v>2</v>
      </c>
      <c r="F134" s="82">
        <v>2</v>
      </c>
      <c r="G134" s="82">
        <v>3</v>
      </c>
      <c r="H134" s="82"/>
      <c r="I134" s="82"/>
      <c r="J134" s="82"/>
      <c r="K134" s="82"/>
      <c r="L134" s="82"/>
      <c r="M134" s="82"/>
      <c r="N134" s="82">
        <v>8</v>
      </c>
    </row>
    <row r="135" spans="1:14">
      <c r="A135" s="81" t="s">
        <v>274</v>
      </c>
      <c r="B135" s="82"/>
      <c r="C135" s="82"/>
      <c r="D135" s="82">
        <v>1</v>
      </c>
      <c r="E135" s="82"/>
      <c r="F135" s="82"/>
      <c r="G135" s="82"/>
      <c r="H135" s="82"/>
      <c r="I135" s="82"/>
      <c r="J135" s="82"/>
      <c r="K135" s="82"/>
      <c r="L135" s="82"/>
      <c r="M135" s="82"/>
      <c r="N135" s="82">
        <v>1</v>
      </c>
    </row>
    <row r="136" spans="1:14">
      <c r="A136" s="81" t="s">
        <v>275</v>
      </c>
      <c r="B136" s="82"/>
      <c r="C136" s="82"/>
      <c r="D136" s="82"/>
      <c r="E136" s="82"/>
      <c r="F136" s="82">
        <v>1</v>
      </c>
      <c r="G136" s="82"/>
      <c r="H136" s="82">
        <v>2</v>
      </c>
      <c r="I136" s="82"/>
      <c r="J136" s="82"/>
      <c r="K136" s="82">
        <v>6</v>
      </c>
      <c r="L136" s="82">
        <v>1</v>
      </c>
      <c r="M136" s="82"/>
      <c r="N136" s="82">
        <v>10</v>
      </c>
    </row>
    <row r="137" spans="1:14">
      <c r="A137" s="81" t="s">
        <v>276</v>
      </c>
      <c r="B137" s="82"/>
      <c r="C137" s="82"/>
      <c r="D137" s="82">
        <v>2</v>
      </c>
      <c r="E137" s="82"/>
      <c r="F137" s="82"/>
      <c r="G137" s="82"/>
      <c r="H137" s="82"/>
      <c r="I137" s="82"/>
      <c r="J137" s="82"/>
      <c r="K137" s="82"/>
      <c r="L137" s="82"/>
      <c r="M137" s="82"/>
      <c r="N137" s="82">
        <v>2</v>
      </c>
    </row>
    <row r="138" spans="1:14">
      <c r="A138" s="81" t="s">
        <v>277</v>
      </c>
      <c r="B138" s="82"/>
      <c r="C138" s="82"/>
      <c r="D138" s="82">
        <v>2</v>
      </c>
      <c r="E138" s="82">
        <v>1</v>
      </c>
      <c r="F138" s="82">
        <v>1</v>
      </c>
      <c r="G138" s="82"/>
      <c r="H138" s="82"/>
      <c r="I138" s="82"/>
      <c r="J138" s="82"/>
      <c r="K138" s="82">
        <v>3</v>
      </c>
      <c r="L138" s="82"/>
      <c r="M138" s="82"/>
      <c r="N138" s="82">
        <v>7</v>
      </c>
    </row>
    <row r="139" spans="1:14">
      <c r="A139" s="81" t="s">
        <v>278</v>
      </c>
      <c r="B139" s="82"/>
      <c r="C139" s="82"/>
      <c r="D139" s="82">
        <v>1</v>
      </c>
      <c r="E139" s="82">
        <v>1</v>
      </c>
      <c r="F139" s="82"/>
      <c r="G139" s="82">
        <v>1</v>
      </c>
      <c r="H139" s="82"/>
      <c r="I139" s="82">
        <v>2</v>
      </c>
      <c r="J139" s="82">
        <v>1</v>
      </c>
      <c r="K139" s="82">
        <v>1</v>
      </c>
      <c r="L139" s="82">
        <v>4</v>
      </c>
      <c r="M139" s="82"/>
      <c r="N139" s="82">
        <v>11</v>
      </c>
    </row>
    <row r="140" spans="1:14">
      <c r="A140" s="81" t="s">
        <v>279</v>
      </c>
      <c r="B140" s="82"/>
      <c r="C140" s="82"/>
      <c r="D140" s="82">
        <v>2</v>
      </c>
      <c r="E140" s="82"/>
      <c r="F140" s="82"/>
      <c r="G140" s="82"/>
      <c r="H140" s="82"/>
      <c r="I140" s="82"/>
      <c r="J140" s="82"/>
      <c r="K140" s="82"/>
      <c r="L140" s="82"/>
      <c r="M140" s="82"/>
      <c r="N140" s="82">
        <v>2</v>
      </c>
    </row>
    <row r="141" spans="1:14">
      <c r="A141" s="81" t="s">
        <v>280</v>
      </c>
      <c r="B141" s="82"/>
      <c r="C141" s="82"/>
      <c r="D141" s="82"/>
      <c r="E141" s="82"/>
      <c r="F141" s="82"/>
      <c r="G141" s="82"/>
      <c r="H141" s="82"/>
      <c r="I141" s="82">
        <v>1</v>
      </c>
      <c r="J141" s="82"/>
      <c r="K141" s="82"/>
      <c r="L141" s="82"/>
      <c r="M141" s="82"/>
      <c r="N141" s="82">
        <v>1</v>
      </c>
    </row>
    <row r="142" spans="1:14">
      <c r="A142" s="81" t="s">
        <v>281</v>
      </c>
      <c r="B142" s="82"/>
      <c r="C142" s="82"/>
      <c r="D142" s="82">
        <v>1</v>
      </c>
      <c r="E142" s="82">
        <v>8</v>
      </c>
      <c r="F142" s="82">
        <v>6</v>
      </c>
      <c r="G142" s="82">
        <v>8</v>
      </c>
      <c r="H142" s="82">
        <v>13</v>
      </c>
      <c r="I142" s="82">
        <v>3</v>
      </c>
      <c r="J142" s="82">
        <v>3</v>
      </c>
      <c r="K142" s="82">
        <v>7</v>
      </c>
      <c r="L142" s="82">
        <v>4</v>
      </c>
      <c r="M142" s="82"/>
      <c r="N142" s="82">
        <v>53</v>
      </c>
    </row>
    <row r="143" spans="1:14">
      <c r="A143" s="81" t="s">
        <v>282</v>
      </c>
      <c r="B143" s="82"/>
      <c r="C143" s="82"/>
      <c r="D143" s="82">
        <v>1</v>
      </c>
      <c r="E143" s="82"/>
      <c r="F143" s="82"/>
      <c r="G143" s="82"/>
      <c r="H143" s="82"/>
      <c r="I143" s="82"/>
      <c r="J143" s="82"/>
      <c r="K143" s="82"/>
      <c r="L143" s="82"/>
      <c r="M143" s="82"/>
      <c r="N143" s="82">
        <v>1</v>
      </c>
    </row>
    <row r="144" spans="1:14">
      <c r="A144" s="81" t="s">
        <v>283</v>
      </c>
      <c r="B144" s="82"/>
      <c r="C144" s="82"/>
      <c r="D144" s="82"/>
      <c r="E144" s="82">
        <v>1</v>
      </c>
      <c r="F144" s="82"/>
      <c r="G144" s="82"/>
      <c r="H144" s="82"/>
      <c r="I144" s="82"/>
      <c r="J144" s="82"/>
      <c r="K144" s="82"/>
      <c r="L144" s="82"/>
      <c r="M144" s="82"/>
      <c r="N144" s="82">
        <v>1</v>
      </c>
    </row>
    <row r="145" spans="1:14">
      <c r="A145" s="81" t="s">
        <v>284</v>
      </c>
      <c r="B145" s="82"/>
      <c r="C145" s="82">
        <v>1</v>
      </c>
      <c r="D145" s="82"/>
      <c r="E145" s="82"/>
      <c r="F145" s="82">
        <v>1</v>
      </c>
      <c r="G145" s="82"/>
      <c r="H145" s="82"/>
      <c r="I145" s="82">
        <v>1</v>
      </c>
      <c r="J145" s="82">
        <v>1</v>
      </c>
      <c r="K145" s="82"/>
      <c r="L145" s="82">
        <v>3</v>
      </c>
      <c r="M145" s="82"/>
      <c r="N145" s="82">
        <v>7</v>
      </c>
    </row>
    <row r="146" spans="1:14">
      <c r="A146" s="81" t="s">
        <v>285</v>
      </c>
      <c r="B146" s="82"/>
      <c r="C146" s="82"/>
      <c r="D146" s="82">
        <v>2</v>
      </c>
      <c r="E146" s="82"/>
      <c r="F146" s="82"/>
      <c r="G146" s="82"/>
      <c r="H146" s="82"/>
      <c r="I146" s="82"/>
      <c r="J146" s="82"/>
      <c r="K146" s="82"/>
      <c r="L146" s="82"/>
      <c r="M146" s="82"/>
      <c r="N146" s="82">
        <v>2</v>
      </c>
    </row>
    <row r="147" spans="1:14">
      <c r="A147" s="81" t="s">
        <v>286</v>
      </c>
      <c r="B147" s="82"/>
      <c r="C147" s="82"/>
      <c r="D147" s="82"/>
      <c r="E147" s="82"/>
      <c r="F147" s="82"/>
      <c r="G147" s="82"/>
      <c r="H147" s="82"/>
      <c r="I147" s="82"/>
      <c r="J147" s="82"/>
      <c r="K147" s="82"/>
      <c r="L147" s="82">
        <v>1</v>
      </c>
      <c r="M147" s="82"/>
      <c r="N147" s="82">
        <v>1</v>
      </c>
    </row>
    <row r="148" spans="1:14">
      <c r="A148" s="81" t="s">
        <v>287</v>
      </c>
      <c r="B148" s="82"/>
      <c r="C148" s="82"/>
      <c r="D148" s="82"/>
      <c r="E148" s="82"/>
      <c r="F148" s="82"/>
      <c r="G148" s="82">
        <v>1</v>
      </c>
      <c r="H148" s="82">
        <v>1</v>
      </c>
      <c r="I148" s="82"/>
      <c r="J148" s="82">
        <v>4</v>
      </c>
      <c r="K148" s="82"/>
      <c r="L148" s="82"/>
      <c r="M148" s="82"/>
      <c r="N148" s="82">
        <v>6</v>
      </c>
    </row>
    <row r="149" spans="1:14">
      <c r="A149" s="81" t="s">
        <v>288</v>
      </c>
      <c r="B149" s="82"/>
      <c r="C149" s="82"/>
      <c r="D149" s="82"/>
      <c r="E149" s="82">
        <v>2</v>
      </c>
      <c r="F149" s="82"/>
      <c r="G149" s="82"/>
      <c r="H149" s="82"/>
      <c r="I149" s="82"/>
      <c r="J149" s="82"/>
      <c r="K149" s="82"/>
      <c r="L149" s="82"/>
      <c r="M149" s="82"/>
      <c r="N149" s="82">
        <v>2</v>
      </c>
    </row>
    <row r="150" spans="1:14">
      <c r="A150" s="81" t="s">
        <v>289</v>
      </c>
      <c r="B150" s="82"/>
      <c r="C150" s="82"/>
      <c r="D150" s="82"/>
      <c r="E150" s="82">
        <v>1</v>
      </c>
      <c r="F150" s="82"/>
      <c r="G150" s="82"/>
      <c r="H150" s="82"/>
      <c r="I150" s="82"/>
      <c r="J150" s="82"/>
      <c r="K150" s="82"/>
      <c r="L150" s="82"/>
      <c r="M150" s="82"/>
      <c r="N150" s="82">
        <v>1</v>
      </c>
    </row>
    <row r="151" spans="1:14">
      <c r="A151" s="81" t="s">
        <v>290</v>
      </c>
      <c r="B151" s="82"/>
      <c r="C151" s="82"/>
      <c r="D151" s="82"/>
      <c r="E151" s="82"/>
      <c r="F151" s="82">
        <v>2</v>
      </c>
      <c r="G151" s="82"/>
      <c r="H151" s="82"/>
      <c r="I151" s="82"/>
      <c r="J151" s="82"/>
      <c r="K151" s="82"/>
      <c r="L151" s="82"/>
      <c r="M151" s="82"/>
      <c r="N151" s="82">
        <v>2</v>
      </c>
    </row>
    <row r="152" spans="1:14">
      <c r="A152" s="81" t="s">
        <v>291</v>
      </c>
      <c r="B152" s="82">
        <v>4</v>
      </c>
      <c r="C152" s="82">
        <v>1</v>
      </c>
      <c r="D152" s="82">
        <v>3</v>
      </c>
      <c r="E152" s="82">
        <v>1</v>
      </c>
      <c r="F152" s="82"/>
      <c r="G152" s="82"/>
      <c r="H152" s="82"/>
      <c r="I152" s="82"/>
      <c r="J152" s="82"/>
      <c r="K152" s="82"/>
      <c r="L152" s="82"/>
      <c r="M152" s="82"/>
      <c r="N152" s="82">
        <v>9</v>
      </c>
    </row>
    <row r="153" spans="1:14">
      <c r="A153" s="81" t="s">
        <v>292</v>
      </c>
      <c r="B153" s="82">
        <v>1</v>
      </c>
      <c r="C153" s="82"/>
      <c r="D153" s="82"/>
      <c r="E153" s="82"/>
      <c r="F153" s="82"/>
      <c r="G153" s="82"/>
      <c r="H153" s="82"/>
      <c r="I153" s="82"/>
      <c r="J153" s="82"/>
      <c r="K153" s="82"/>
      <c r="L153" s="82"/>
      <c r="M153" s="82"/>
      <c r="N153" s="82">
        <v>1</v>
      </c>
    </row>
    <row r="154" spans="1:14">
      <c r="A154" s="81" t="s">
        <v>293</v>
      </c>
      <c r="B154" s="82">
        <v>2</v>
      </c>
      <c r="C154" s="82"/>
      <c r="D154" s="82">
        <v>2</v>
      </c>
      <c r="E154" s="82">
        <v>6</v>
      </c>
      <c r="F154" s="82">
        <v>6</v>
      </c>
      <c r="G154" s="82">
        <v>1</v>
      </c>
      <c r="H154" s="82"/>
      <c r="I154" s="82">
        <v>10</v>
      </c>
      <c r="J154" s="82">
        <v>18</v>
      </c>
      <c r="K154" s="82">
        <v>3</v>
      </c>
      <c r="L154" s="82">
        <v>3</v>
      </c>
      <c r="M154" s="82">
        <v>5</v>
      </c>
      <c r="N154" s="82">
        <v>56</v>
      </c>
    </row>
    <row r="155" spans="1:14">
      <c r="A155" s="81" t="s">
        <v>294</v>
      </c>
      <c r="B155" s="82"/>
      <c r="C155" s="82">
        <v>1</v>
      </c>
      <c r="D155" s="82">
        <v>2</v>
      </c>
      <c r="E155" s="82"/>
      <c r="F155" s="82"/>
      <c r="G155" s="82"/>
      <c r="H155" s="82"/>
      <c r="I155" s="82">
        <v>1</v>
      </c>
      <c r="J155" s="82"/>
      <c r="K155" s="82"/>
      <c r="L155" s="82"/>
      <c r="M155" s="82"/>
      <c r="N155" s="82">
        <v>4</v>
      </c>
    </row>
    <row r="156" spans="1:14">
      <c r="A156" s="81" t="s">
        <v>295</v>
      </c>
      <c r="B156" s="82"/>
      <c r="C156" s="82"/>
      <c r="D156" s="82"/>
      <c r="E156" s="82"/>
      <c r="F156" s="82"/>
      <c r="G156" s="82"/>
      <c r="H156" s="82"/>
      <c r="I156" s="82">
        <v>4</v>
      </c>
      <c r="J156" s="82"/>
      <c r="K156" s="82">
        <v>2</v>
      </c>
      <c r="L156" s="82"/>
      <c r="M156" s="82"/>
      <c r="N156" s="82">
        <v>6</v>
      </c>
    </row>
    <row r="157" spans="1:14">
      <c r="A157" s="81" t="s">
        <v>296</v>
      </c>
      <c r="B157" s="82"/>
      <c r="C157" s="82"/>
      <c r="D157" s="82"/>
      <c r="E157" s="82"/>
      <c r="F157" s="82"/>
      <c r="G157" s="82"/>
      <c r="H157" s="82"/>
      <c r="I157" s="82"/>
      <c r="J157" s="82"/>
      <c r="K157" s="82"/>
      <c r="L157" s="82">
        <v>1</v>
      </c>
      <c r="M157" s="82"/>
      <c r="N157" s="82">
        <v>1</v>
      </c>
    </row>
    <row r="158" spans="1:14">
      <c r="A158" s="81" t="s">
        <v>297</v>
      </c>
      <c r="B158" s="82"/>
      <c r="C158" s="82"/>
      <c r="D158" s="82"/>
      <c r="E158" s="82"/>
      <c r="F158" s="82"/>
      <c r="G158" s="82"/>
      <c r="H158" s="82"/>
      <c r="I158" s="82"/>
      <c r="J158" s="82"/>
      <c r="K158" s="82">
        <v>1</v>
      </c>
      <c r="L158" s="82"/>
      <c r="M158" s="82"/>
      <c r="N158" s="82">
        <v>1</v>
      </c>
    </row>
    <row r="159" spans="1:14">
      <c r="A159" s="81" t="s">
        <v>298</v>
      </c>
      <c r="B159" s="82"/>
      <c r="C159" s="82"/>
      <c r="D159" s="82"/>
      <c r="E159" s="82">
        <v>1</v>
      </c>
      <c r="F159" s="82">
        <v>2</v>
      </c>
      <c r="G159" s="82"/>
      <c r="H159" s="82"/>
      <c r="I159" s="82">
        <v>2</v>
      </c>
      <c r="J159" s="82">
        <v>2</v>
      </c>
      <c r="K159" s="82">
        <v>4</v>
      </c>
      <c r="L159" s="82">
        <v>3</v>
      </c>
      <c r="M159" s="82"/>
      <c r="N159" s="82">
        <v>14</v>
      </c>
    </row>
    <row r="160" spans="1:14">
      <c r="A160" s="81" t="s">
        <v>299</v>
      </c>
      <c r="B160" s="82"/>
      <c r="C160" s="82"/>
      <c r="D160" s="82">
        <v>1</v>
      </c>
      <c r="E160" s="82"/>
      <c r="F160" s="82"/>
      <c r="G160" s="82"/>
      <c r="H160" s="82"/>
      <c r="I160" s="82"/>
      <c r="J160" s="82"/>
      <c r="K160" s="82"/>
      <c r="L160" s="82">
        <v>1</v>
      </c>
      <c r="M160" s="82"/>
      <c r="N160" s="82">
        <v>2</v>
      </c>
    </row>
    <row r="161" spans="1:14">
      <c r="A161" s="81" t="s">
        <v>300</v>
      </c>
      <c r="B161" s="82"/>
      <c r="C161" s="82"/>
      <c r="D161" s="82">
        <v>2</v>
      </c>
      <c r="E161" s="82"/>
      <c r="F161" s="82">
        <v>1</v>
      </c>
      <c r="G161" s="82">
        <v>1</v>
      </c>
      <c r="H161" s="82">
        <v>2</v>
      </c>
      <c r="I161" s="82">
        <v>4</v>
      </c>
      <c r="J161" s="82">
        <v>2</v>
      </c>
      <c r="K161" s="82">
        <v>3</v>
      </c>
      <c r="L161" s="82">
        <v>1</v>
      </c>
      <c r="M161" s="82"/>
      <c r="N161" s="82">
        <v>16</v>
      </c>
    </row>
    <row r="162" spans="1:14">
      <c r="A162" s="81" t="s">
        <v>301</v>
      </c>
      <c r="B162" s="82"/>
      <c r="C162" s="82"/>
      <c r="D162" s="82">
        <v>2</v>
      </c>
      <c r="E162" s="82"/>
      <c r="F162" s="82"/>
      <c r="G162" s="82"/>
      <c r="H162" s="82"/>
      <c r="I162" s="82"/>
      <c r="J162" s="82"/>
      <c r="K162" s="82"/>
      <c r="L162" s="82"/>
      <c r="M162" s="82"/>
      <c r="N162" s="82">
        <v>2</v>
      </c>
    </row>
    <row r="163" spans="1:14">
      <c r="A163" s="81" t="s">
        <v>302</v>
      </c>
      <c r="B163" s="82">
        <v>1</v>
      </c>
      <c r="C163" s="82"/>
      <c r="D163" s="82"/>
      <c r="E163" s="82"/>
      <c r="F163" s="82"/>
      <c r="G163" s="82"/>
      <c r="H163" s="82"/>
      <c r="I163" s="82"/>
      <c r="J163" s="82"/>
      <c r="K163" s="82"/>
      <c r="L163" s="82"/>
      <c r="M163" s="82"/>
      <c r="N163" s="82">
        <v>1</v>
      </c>
    </row>
    <row r="164" spans="1:14">
      <c r="A164" s="81" t="s">
        <v>303</v>
      </c>
      <c r="B164" s="82"/>
      <c r="C164" s="82"/>
      <c r="D164" s="82">
        <v>3</v>
      </c>
      <c r="E164" s="82">
        <v>1</v>
      </c>
      <c r="F164" s="82">
        <v>1</v>
      </c>
      <c r="G164" s="82">
        <v>5</v>
      </c>
      <c r="H164" s="82">
        <v>1</v>
      </c>
      <c r="I164" s="82"/>
      <c r="J164" s="82">
        <v>4</v>
      </c>
      <c r="K164" s="82">
        <v>1</v>
      </c>
      <c r="L164" s="82"/>
      <c r="M164" s="82">
        <v>1</v>
      </c>
      <c r="N164" s="82">
        <v>17</v>
      </c>
    </row>
    <row r="165" spans="1:14">
      <c r="A165" s="81" t="s">
        <v>304</v>
      </c>
      <c r="B165" s="82"/>
      <c r="C165" s="82"/>
      <c r="D165" s="82">
        <v>2</v>
      </c>
      <c r="E165" s="82"/>
      <c r="F165" s="82"/>
      <c r="G165" s="82"/>
      <c r="H165" s="82"/>
      <c r="I165" s="82"/>
      <c r="J165" s="82"/>
      <c r="K165" s="82"/>
      <c r="L165" s="82"/>
      <c r="M165" s="82"/>
      <c r="N165" s="82">
        <v>2</v>
      </c>
    </row>
    <row r="166" spans="1:14">
      <c r="A166" s="81" t="s">
        <v>305</v>
      </c>
      <c r="B166" s="82"/>
      <c r="C166" s="82"/>
      <c r="D166" s="82"/>
      <c r="E166" s="82">
        <v>1</v>
      </c>
      <c r="F166" s="82"/>
      <c r="G166" s="82"/>
      <c r="H166" s="82"/>
      <c r="I166" s="82"/>
      <c r="J166" s="82"/>
      <c r="K166" s="82"/>
      <c r="L166" s="82"/>
      <c r="M166" s="82"/>
      <c r="N166" s="82">
        <v>1</v>
      </c>
    </row>
    <row r="167" spans="1:14">
      <c r="A167" s="81" t="s">
        <v>306</v>
      </c>
      <c r="B167" s="82"/>
      <c r="C167" s="82">
        <v>1</v>
      </c>
      <c r="D167" s="82">
        <v>1</v>
      </c>
      <c r="E167" s="82"/>
      <c r="F167" s="82"/>
      <c r="G167" s="82"/>
      <c r="H167" s="82"/>
      <c r="I167" s="82"/>
      <c r="J167" s="82"/>
      <c r="K167" s="82"/>
      <c r="L167" s="82"/>
      <c r="M167" s="82"/>
      <c r="N167" s="82">
        <v>2</v>
      </c>
    </row>
    <row r="168" spans="1:14">
      <c r="A168" s="81" t="s">
        <v>307</v>
      </c>
      <c r="B168" s="82"/>
      <c r="C168" s="82"/>
      <c r="D168" s="82"/>
      <c r="E168" s="82"/>
      <c r="F168" s="82"/>
      <c r="G168" s="82"/>
      <c r="H168" s="82"/>
      <c r="I168" s="82">
        <v>2</v>
      </c>
      <c r="J168" s="82"/>
      <c r="K168" s="82"/>
      <c r="L168" s="82"/>
      <c r="M168" s="82"/>
      <c r="N168" s="82">
        <v>2</v>
      </c>
    </row>
    <row r="169" spans="1:14">
      <c r="A169" s="81" t="s">
        <v>308</v>
      </c>
      <c r="B169" s="82"/>
      <c r="C169" s="82"/>
      <c r="D169" s="82">
        <v>1</v>
      </c>
      <c r="E169" s="82">
        <v>1</v>
      </c>
      <c r="F169" s="82"/>
      <c r="G169" s="82"/>
      <c r="H169" s="82">
        <v>1</v>
      </c>
      <c r="I169" s="82">
        <v>1</v>
      </c>
      <c r="J169" s="82">
        <v>3</v>
      </c>
      <c r="K169" s="82">
        <v>1</v>
      </c>
      <c r="L169" s="82"/>
      <c r="M169" s="82">
        <v>6</v>
      </c>
      <c r="N169" s="82">
        <v>14</v>
      </c>
    </row>
    <row r="170" spans="1:14">
      <c r="A170" s="81" t="s">
        <v>309</v>
      </c>
      <c r="B170" s="82"/>
      <c r="C170" s="82"/>
      <c r="D170" s="82"/>
      <c r="E170" s="82"/>
      <c r="F170" s="82"/>
      <c r="G170" s="82">
        <v>1</v>
      </c>
      <c r="H170" s="82"/>
      <c r="I170" s="82"/>
      <c r="J170" s="82"/>
      <c r="K170" s="82"/>
      <c r="L170" s="82"/>
      <c r="M170" s="82"/>
      <c r="N170" s="82">
        <v>1</v>
      </c>
    </row>
    <row r="171" spans="1:14">
      <c r="A171" s="81" t="s">
        <v>310</v>
      </c>
      <c r="B171" s="82"/>
      <c r="C171" s="82"/>
      <c r="D171" s="82"/>
      <c r="E171" s="82"/>
      <c r="F171" s="82"/>
      <c r="G171" s="82"/>
      <c r="H171" s="82">
        <v>1</v>
      </c>
      <c r="I171" s="82"/>
      <c r="J171" s="82"/>
      <c r="K171" s="82"/>
      <c r="L171" s="82">
        <v>1</v>
      </c>
      <c r="M171" s="82"/>
      <c r="N171" s="82">
        <v>2</v>
      </c>
    </row>
    <row r="172" spans="1:14">
      <c r="A172" s="81" t="s">
        <v>311</v>
      </c>
      <c r="B172" s="82"/>
      <c r="C172" s="82">
        <v>1</v>
      </c>
      <c r="D172" s="82"/>
      <c r="E172" s="82"/>
      <c r="F172" s="82"/>
      <c r="G172" s="82"/>
      <c r="H172" s="82"/>
      <c r="I172" s="82"/>
      <c r="J172" s="82"/>
      <c r="K172" s="82"/>
      <c r="L172" s="82"/>
      <c r="M172" s="82"/>
      <c r="N172" s="82">
        <v>1</v>
      </c>
    </row>
    <row r="173" spans="1:14">
      <c r="A173" s="81" t="s">
        <v>312</v>
      </c>
      <c r="B173" s="82"/>
      <c r="C173" s="82"/>
      <c r="D173" s="82">
        <v>1</v>
      </c>
      <c r="E173" s="82"/>
      <c r="F173" s="82"/>
      <c r="G173" s="82"/>
      <c r="H173" s="82">
        <v>1</v>
      </c>
      <c r="I173" s="82"/>
      <c r="J173" s="82"/>
      <c r="K173" s="82"/>
      <c r="L173" s="82"/>
      <c r="M173" s="82"/>
      <c r="N173" s="82">
        <v>2</v>
      </c>
    </row>
    <row r="174" spans="1:14">
      <c r="A174" s="81" t="s">
        <v>313</v>
      </c>
      <c r="B174" s="82"/>
      <c r="C174" s="82"/>
      <c r="D174" s="82"/>
      <c r="E174" s="82"/>
      <c r="F174" s="82"/>
      <c r="G174" s="82"/>
      <c r="H174" s="82"/>
      <c r="I174" s="82">
        <v>1</v>
      </c>
      <c r="J174" s="82"/>
      <c r="K174" s="82"/>
      <c r="L174" s="82"/>
      <c r="M174" s="82"/>
      <c r="N174" s="82">
        <v>1</v>
      </c>
    </row>
    <row r="175" spans="1:14">
      <c r="A175" s="81" t="s">
        <v>314</v>
      </c>
      <c r="B175" s="82"/>
      <c r="C175" s="82"/>
      <c r="D175" s="82">
        <v>2</v>
      </c>
      <c r="E175" s="82"/>
      <c r="F175" s="82">
        <v>2</v>
      </c>
      <c r="G175" s="82"/>
      <c r="H175" s="82">
        <v>2</v>
      </c>
      <c r="I175" s="82"/>
      <c r="J175" s="82"/>
      <c r="K175" s="82"/>
      <c r="L175" s="82"/>
      <c r="M175" s="82"/>
      <c r="N175" s="82">
        <v>6</v>
      </c>
    </row>
    <row r="176" spans="1:14">
      <c r="A176" s="81" t="s">
        <v>315</v>
      </c>
      <c r="B176" s="82">
        <v>2</v>
      </c>
      <c r="C176" s="82">
        <v>1</v>
      </c>
      <c r="D176" s="82">
        <v>10</v>
      </c>
      <c r="E176" s="82">
        <v>1</v>
      </c>
      <c r="F176" s="82">
        <v>4</v>
      </c>
      <c r="G176" s="82">
        <v>2</v>
      </c>
      <c r="H176" s="82">
        <v>6</v>
      </c>
      <c r="I176" s="82">
        <v>6</v>
      </c>
      <c r="J176" s="82">
        <v>2</v>
      </c>
      <c r="K176" s="82">
        <v>9</v>
      </c>
      <c r="L176" s="82">
        <v>1</v>
      </c>
      <c r="M176" s="82">
        <v>6</v>
      </c>
      <c r="N176" s="82">
        <v>50</v>
      </c>
    </row>
    <row r="177" spans="1:14">
      <c r="A177" s="81" t="s">
        <v>316</v>
      </c>
      <c r="B177" s="82"/>
      <c r="C177" s="82"/>
      <c r="D177" s="82">
        <v>2</v>
      </c>
      <c r="E177" s="82"/>
      <c r="F177" s="82">
        <v>1</v>
      </c>
      <c r="G177" s="82"/>
      <c r="H177" s="82"/>
      <c r="I177" s="82"/>
      <c r="J177" s="82"/>
      <c r="K177" s="82"/>
      <c r="L177" s="82"/>
      <c r="M177" s="82"/>
      <c r="N177" s="82">
        <v>3</v>
      </c>
    </row>
    <row r="178" spans="1:14">
      <c r="A178" s="81" t="s">
        <v>317</v>
      </c>
      <c r="B178" s="82"/>
      <c r="C178" s="82"/>
      <c r="D178" s="82"/>
      <c r="E178" s="82"/>
      <c r="F178" s="82"/>
      <c r="G178" s="82"/>
      <c r="H178" s="82"/>
      <c r="I178" s="82">
        <v>1</v>
      </c>
      <c r="J178" s="82"/>
      <c r="K178" s="82"/>
      <c r="L178" s="82"/>
      <c r="M178" s="82"/>
      <c r="N178" s="82">
        <v>1</v>
      </c>
    </row>
    <row r="179" spans="1:14">
      <c r="A179" s="81" t="s">
        <v>318</v>
      </c>
      <c r="B179" s="82"/>
      <c r="C179" s="82"/>
      <c r="D179" s="82"/>
      <c r="E179" s="82">
        <v>3</v>
      </c>
      <c r="F179" s="82"/>
      <c r="G179" s="82"/>
      <c r="H179" s="82"/>
      <c r="I179" s="82"/>
      <c r="J179" s="82"/>
      <c r="K179" s="82">
        <v>1</v>
      </c>
      <c r="L179" s="82">
        <v>1</v>
      </c>
      <c r="M179" s="82">
        <v>1</v>
      </c>
      <c r="N179" s="82">
        <v>6</v>
      </c>
    </row>
    <row r="180" spans="1:14">
      <c r="A180" s="81" t="s">
        <v>319</v>
      </c>
      <c r="B180" s="82"/>
      <c r="C180" s="82"/>
      <c r="D180" s="82">
        <v>2</v>
      </c>
      <c r="E180" s="82"/>
      <c r="F180" s="82"/>
      <c r="G180" s="82"/>
      <c r="H180" s="82"/>
      <c r="I180" s="82"/>
      <c r="J180" s="82"/>
      <c r="K180" s="82"/>
      <c r="L180" s="82"/>
      <c r="M180" s="82"/>
      <c r="N180" s="82">
        <v>2</v>
      </c>
    </row>
    <row r="181" spans="1:14">
      <c r="A181" s="81" t="s">
        <v>320</v>
      </c>
      <c r="B181" s="82"/>
      <c r="C181" s="82">
        <v>1</v>
      </c>
      <c r="D181" s="82">
        <v>2</v>
      </c>
      <c r="E181" s="82">
        <v>2</v>
      </c>
      <c r="F181" s="82">
        <v>4</v>
      </c>
      <c r="G181" s="82">
        <v>3</v>
      </c>
      <c r="H181" s="82">
        <v>1</v>
      </c>
      <c r="I181" s="82">
        <v>3</v>
      </c>
      <c r="J181" s="82">
        <v>16</v>
      </c>
      <c r="K181" s="82">
        <v>7</v>
      </c>
      <c r="L181" s="82">
        <v>3</v>
      </c>
      <c r="M181" s="82">
        <v>1</v>
      </c>
      <c r="N181" s="82">
        <v>43</v>
      </c>
    </row>
    <row r="182" spans="1:14">
      <c r="A182" s="81" t="s">
        <v>321</v>
      </c>
      <c r="B182" s="82"/>
      <c r="C182" s="82"/>
      <c r="D182" s="82">
        <v>2</v>
      </c>
      <c r="E182" s="82"/>
      <c r="F182" s="82"/>
      <c r="G182" s="82"/>
      <c r="H182" s="82"/>
      <c r="I182" s="82"/>
      <c r="J182" s="82"/>
      <c r="K182" s="82"/>
      <c r="L182" s="82"/>
      <c r="M182" s="82"/>
      <c r="N182" s="82">
        <v>2</v>
      </c>
    </row>
    <row r="183" spans="1:14">
      <c r="A183" s="81" t="s">
        <v>322</v>
      </c>
      <c r="B183" s="82"/>
      <c r="C183" s="82"/>
      <c r="D183" s="82"/>
      <c r="E183" s="82"/>
      <c r="F183" s="82"/>
      <c r="G183" s="82"/>
      <c r="H183" s="82">
        <v>1</v>
      </c>
      <c r="I183" s="82"/>
      <c r="J183" s="82"/>
      <c r="K183" s="82"/>
      <c r="L183" s="82"/>
      <c r="M183" s="82"/>
      <c r="N183" s="82">
        <v>1</v>
      </c>
    </row>
    <row r="184" spans="1:14">
      <c r="A184" s="81" t="s">
        <v>323</v>
      </c>
      <c r="B184" s="82"/>
      <c r="C184" s="82"/>
      <c r="D184" s="82"/>
      <c r="E184" s="82"/>
      <c r="F184" s="82"/>
      <c r="G184" s="82"/>
      <c r="H184" s="82">
        <v>1</v>
      </c>
      <c r="I184" s="82">
        <v>2</v>
      </c>
      <c r="J184" s="82">
        <v>1</v>
      </c>
      <c r="K184" s="82">
        <v>3</v>
      </c>
      <c r="L184" s="82">
        <v>3</v>
      </c>
      <c r="M184" s="82"/>
      <c r="N184" s="82">
        <v>10</v>
      </c>
    </row>
    <row r="185" spans="1:14">
      <c r="A185" s="81" t="s">
        <v>324</v>
      </c>
      <c r="B185" s="82"/>
      <c r="C185" s="82"/>
      <c r="D185" s="82"/>
      <c r="E185" s="82"/>
      <c r="F185" s="82">
        <v>1</v>
      </c>
      <c r="G185" s="82"/>
      <c r="H185" s="82"/>
      <c r="I185" s="82"/>
      <c r="J185" s="82"/>
      <c r="K185" s="82"/>
      <c r="L185" s="82"/>
      <c r="M185" s="82"/>
      <c r="N185" s="82">
        <v>1</v>
      </c>
    </row>
    <row r="186" spans="1:14">
      <c r="A186" s="81" t="s">
        <v>325</v>
      </c>
      <c r="B186" s="82">
        <v>1</v>
      </c>
      <c r="C186" s="82">
        <v>1</v>
      </c>
      <c r="D186" s="82"/>
      <c r="E186" s="82"/>
      <c r="F186" s="82"/>
      <c r="G186" s="82"/>
      <c r="H186" s="82">
        <v>1</v>
      </c>
      <c r="I186" s="82"/>
      <c r="J186" s="82">
        <v>3</v>
      </c>
      <c r="K186" s="82">
        <v>1</v>
      </c>
      <c r="L186" s="82">
        <v>1</v>
      </c>
      <c r="M186" s="82"/>
      <c r="N186" s="82">
        <v>8</v>
      </c>
    </row>
    <row r="187" spans="1:14">
      <c r="A187" s="81" t="s">
        <v>326</v>
      </c>
      <c r="B187" s="82"/>
      <c r="C187" s="82"/>
      <c r="D187" s="82">
        <v>2</v>
      </c>
      <c r="E187" s="82"/>
      <c r="F187" s="82"/>
      <c r="G187" s="82"/>
      <c r="H187" s="82"/>
      <c r="I187" s="82"/>
      <c r="J187" s="82"/>
      <c r="K187" s="82"/>
      <c r="L187" s="82"/>
      <c r="M187" s="82"/>
      <c r="N187" s="82">
        <v>2</v>
      </c>
    </row>
    <row r="188" spans="1:14">
      <c r="A188" s="81" t="s">
        <v>327</v>
      </c>
      <c r="B188" s="82">
        <v>1</v>
      </c>
      <c r="C188" s="82"/>
      <c r="D188" s="82"/>
      <c r="E188" s="82">
        <v>1</v>
      </c>
      <c r="F188" s="82"/>
      <c r="G188" s="82"/>
      <c r="H188" s="82"/>
      <c r="I188" s="82"/>
      <c r="J188" s="82"/>
      <c r="K188" s="82">
        <v>1</v>
      </c>
      <c r="L188" s="82"/>
      <c r="M188" s="82"/>
      <c r="N188" s="82">
        <v>3</v>
      </c>
    </row>
    <row r="189" spans="1:14">
      <c r="A189" s="81" t="s">
        <v>328</v>
      </c>
      <c r="B189" s="82"/>
      <c r="C189" s="82"/>
      <c r="D189" s="82"/>
      <c r="E189" s="82"/>
      <c r="F189" s="82"/>
      <c r="G189" s="82"/>
      <c r="H189" s="82"/>
      <c r="I189" s="82"/>
      <c r="J189" s="82">
        <v>1</v>
      </c>
      <c r="K189" s="82"/>
      <c r="L189" s="82"/>
      <c r="M189" s="82"/>
      <c r="N189" s="82">
        <v>1</v>
      </c>
    </row>
    <row r="190" spans="1:14">
      <c r="A190" s="81" t="s">
        <v>329</v>
      </c>
      <c r="B190" s="82"/>
      <c r="C190" s="82"/>
      <c r="D190" s="82"/>
      <c r="E190" s="82"/>
      <c r="F190" s="82"/>
      <c r="G190" s="82"/>
      <c r="H190" s="82">
        <v>1</v>
      </c>
      <c r="I190" s="82"/>
      <c r="J190" s="82"/>
      <c r="K190" s="82"/>
      <c r="L190" s="82"/>
      <c r="M190" s="82"/>
      <c r="N190" s="82">
        <v>1</v>
      </c>
    </row>
    <row r="191" spans="1:14">
      <c r="A191" s="81" t="s">
        <v>330</v>
      </c>
      <c r="B191" s="82"/>
      <c r="C191" s="82"/>
      <c r="D191" s="82">
        <v>3</v>
      </c>
      <c r="E191" s="82">
        <v>2</v>
      </c>
      <c r="F191" s="82"/>
      <c r="G191" s="82">
        <v>1</v>
      </c>
      <c r="H191" s="82"/>
      <c r="I191" s="82"/>
      <c r="J191" s="82">
        <v>1</v>
      </c>
      <c r="K191" s="82"/>
      <c r="L191" s="82"/>
      <c r="M191" s="82">
        <v>2</v>
      </c>
      <c r="N191" s="82">
        <v>9</v>
      </c>
    </row>
    <row r="192" spans="1:14">
      <c r="A192" s="81" t="s">
        <v>331</v>
      </c>
      <c r="B192" s="82"/>
      <c r="C192" s="82"/>
      <c r="D192" s="82">
        <v>1</v>
      </c>
      <c r="E192" s="82"/>
      <c r="F192" s="82"/>
      <c r="G192" s="82"/>
      <c r="H192" s="82"/>
      <c r="I192" s="82"/>
      <c r="J192" s="82"/>
      <c r="K192" s="82"/>
      <c r="L192" s="82"/>
      <c r="M192" s="82"/>
      <c r="N192" s="82">
        <v>1</v>
      </c>
    </row>
    <row r="193" spans="1:14">
      <c r="A193" s="81" t="s">
        <v>332</v>
      </c>
      <c r="B193" s="82"/>
      <c r="C193" s="82">
        <v>1</v>
      </c>
      <c r="D193" s="82">
        <v>1</v>
      </c>
      <c r="E193" s="82"/>
      <c r="F193" s="82">
        <v>1</v>
      </c>
      <c r="G193" s="82">
        <v>7</v>
      </c>
      <c r="H193" s="82"/>
      <c r="I193" s="82"/>
      <c r="J193" s="82"/>
      <c r="K193" s="82"/>
      <c r="L193" s="82"/>
      <c r="M193" s="82"/>
      <c r="N193" s="82">
        <v>10</v>
      </c>
    </row>
    <row r="194" spans="1:14">
      <c r="A194" s="81" t="s">
        <v>333</v>
      </c>
      <c r="B194" s="82"/>
      <c r="C194" s="82"/>
      <c r="D194" s="82"/>
      <c r="E194" s="82"/>
      <c r="F194" s="82"/>
      <c r="G194" s="82">
        <v>2</v>
      </c>
      <c r="H194" s="82">
        <v>6</v>
      </c>
      <c r="I194" s="82">
        <v>3</v>
      </c>
      <c r="J194" s="82">
        <v>4</v>
      </c>
      <c r="K194" s="82">
        <v>1</v>
      </c>
      <c r="L194" s="82"/>
      <c r="M194" s="82"/>
      <c r="N194" s="82">
        <v>16</v>
      </c>
    </row>
    <row r="195" spans="1:14">
      <c r="A195" s="81" t="s">
        <v>334</v>
      </c>
      <c r="B195" s="82"/>
      <c r="C195" s="82"/>
      <c r="D195" s="82"/>
      <c r="E195" s="82"/>
      <c r="F195" s="82"/>
      <c r="G195" s="82"/>
      <c r="H195" s="82"/>
      <c r="I195" s="82">
        <v>1</v>
      </c>
      <c r="J195" s="82"/>
      <c r="K195" s="82"/>
      <c r="L195" s="82"/>
      <c r="M195" s="82"/>
      <c r="N195" s="82">
        <v>1</v>
      </c>
    </row>
    <row r="196" spans="1:14">
      <c r="A196" s="81" t="s">
        <v>335</v>
      </c>
      <c r="B196" s="82"/>
      <c r="C196" s="82"/>
      <c r="D196" s="82">
        <v>1</v>
      </c>
      <c r="E196" s="82">
        <v>1</v>
      </c>
      <c r="F196" s="82">
        <v>4</v>
      </c>
      <c r="G196" s="82">
        <v>3</v>
      </c>
      <c r="H196" s="82">
        <v>2</v>
      </c>
      <c r="I196" s="82">
        <v>2</v>
      </c>
      <c r="J196" s="82">
        <v>6</v>
      </c>
      <c r="K196" s="82">
        <v>4</v>
      </c>
      <c r="L196" s="82">
        <v>1</v>
      </c>
      <c r="M196" s="82"/>
      <c r="N196" s="82">
        <v>24</v>
      </c>
    </row>
    <row r="197" spans="1:14">
      <c r="A197" s="81" t="s">
        <v>336</v>
      </c>
      <c r="B197" s="82"/>
      <c r="C197" s="82"/>
      <c r="D197" s="82"/>
      <c r="E197" s="82"/>
      <c r="F197" s="82"/>
      <c r="G197" s="82"/>
      <c r="H197" s="82">
        <v>1</v>
      </c>
      <c r="I197" s="82"/>
      <c r="J197" s="82"/>
      <c r="K197" s="82"/>
      <c r="L197" s="82"/>
      <c r="M197" s="82"/>
      <c r="N197" s="82">
        <v>1</v>
      </c>
    </row>
    <row r="198" spans="1:14">
      <c r="A198" s="81" t="s">
        <v>337</v>
      </c>
      <c r="B198" s="82"/>
      <c r="C198" s="82"/>
      <c r="D198" s="82"/>
      <c r="E198" s="82">
        <v>1</v>
      </c>
      <c r="F198" s="82"/>
      <c r="G198" s="82"/>
      <c r="H198" s="82"/>
      <c r="I198" s="82"/>
      <c r="J198" s="82"/>
      <c r="K198" s="82"/>
      <c r="L198" s="82"/>
      <c r="M198" s="82"/>
      <c r="N198" s="82">
        <v>1</v>
      </c>
    </row>
    <row r="199" spans="1:14">
      <c r="A199" s="81" t="s">
        <v>338</v>
      </c>
      <c r="B199" s="82"/>
      <c r="C199" s="82"/>
      <c r="D199" s="82"/>
      <c r="E199" s="82"/>
      <c r="F199" s="82">
        <v>1</v>
      </c>
      <c r="G199" s="82"/>
      <c r="H199" s="82"/>
      <c r="I199" s="82"/>
      <c r="J199" s="82"/>
      <c r="K199" s="82"/>
      <c r="L199" s="82"/>
      <c r="M199" s="82"/>
      <c r="N199" s="82">
        <v>1</v>
      </c>
    </row>
    <row r="200" spans="1:14">
      <c r="A200" s="81" t="s">
        <v>178</v>
      </c>
      <c r="B200" s="82">
        <v>193</v>
      </c>
      <c r="C200" s="82">
        <v>225</v>
      </c>
      <c r="D200" s="82">
        <v>690</v>
      </c>
      <c r="E200" s="82">
        <v>571</v>
      </c>
      <c r="F200" s="82">
        <v>714</v>
      </c>
      <c r="G200" s="82">
        <v>673</v>
      </c>
      <c r="H200" s="82">
        <v>732</v>
      </c>
      <c r="I200" s="82">
        <v>765</v>
      </c>
      <c r="J200" s="82">
        <v>895</v>
      </c>
      <c r="K200" s="82">
        <v>759</v>
      </c>
      <c r="L200" s="82">
        <v>482</v>
      </c>
      <c r="M200" s="82">
        <v>145</v>
      </c>
      <c r="N200" s="82">
        <v>6844</v>
      </c>
    </row>
  </sheetData>
  <mergeCells count="3">
    <mergeCell ref="A1:N1"/>
    <mergeCell ref="A2:N2"/>
    <mergeCell ref="B3:N3"/>
  </mergeCells>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workbookViewId="0">
      <selection activeCell="G65" sqref="G65"/>
    </sheetView>
  </sheetViews>
  <sheetFormatPr baseColWidth="10" defaultRowHeight="15"/>
  <cols>
    <col min="1" max="1" width="41" bestFit="1" customWidth="1"/>
    <col min="2" max="2" width="29.7109375" customWidth="1"/>
  </cols>
  <sheetData>
    <row r="1" spans="1:2">
      <c r="A1" s="250" t="s">
        <v>362</v>
      </c>
      <c r="B1" s="250"/>
    </row>
    <row r="2" spans="1:2">
      <c r="A2" s="251" t="s">
        <v>165</v>
      </c>
      <c r="B2" s="251" t="s">
        <v>363</v>
      </c>
    </row>
    <row r="3" spans="1:2">
      <c r="A3" s="249" t="s">
        <v>340</v>
      </c>
      <c r="B3" s="249">
        <v>9</v>
      </c>
    </row>
    <row r="4" spans="1:2">
      <c r="A4" s="249" t="s">
        <v>127</v>
      </c>
      <c r="B4" s="249">
        <v>26</v>
      </c>
    </row>
    <row r="5" spans="1:2">
      <c r="A5" s="249" t="s">
        <v>128</v>
      </c>
      <c r="B5" s="249">
        <v>17</v>
      </c>
    </row>
    <row r="6" spans="1:2">
      <c r="A6" s="249" t="s">
        <v>129</v>
      </c>
      <c r="B6" s="249">
        <v>42</v>
      </c>
    </row>
    <row r="7" spans="1:2">
      <c r="A7" s="249" t="s">
        <v>341</v>
      </c>
      <c r="B7" s="249">
        <v>6</v>
      </c>
    </row>
    <row r="8" spans="1:2">
      <c r="A8" s="249" t="s">
        <v>342</v>
      </c>
      <c r="B8" s="249">
        <v>16</v>
      </c>
    </row>
    <row r="9" spans="1:2">
      <c r="A9" s="249" t="s">
        <v>130</v>
      </c>
      <c r="B9" s="249">
        <v>46</v>
      </c>
    </row>
    <row r="10" spans="1:2">
      <c r="A10" s="249" t="s">
        <v>131</v>
      </c>
      <c r="B10" s="249">
        <v>92</v>
      </c>
    </row>
    <row r="11" spans="1:2">
      <c r="A11" s="249" t="s">
        <v>201</v>
      </c>
      <c r="B11" s="249">
        <v>12</v>
      </c>
    </row>
    <row r="12" spans="1:2">
      <c r="A12" s="249" t="s">
        <v>343</v>
      </c>
      <c r="B12" s="249">
        <v>8</v>
      </c>
    </row>
    <row r="13" spans="1:2">
      <c r="A13" s="249" t="s">
        <v>132</v>
      </c>
      <c r="B13" s="249">
        <v>63</v>
      </c>
    </row>
    <row r="14" spans="1:2">
      <c r="A14" s="249" t="s">
        <v>133</v>
      </c>
      <c r="B14" s="249">
        <v>21</v>
      </c>
    </row>
    <row r="15" spans="1:2">
      <c r="A15" s="249" t="s">
        <v>134</v>
      </c>
      <c r="B15" s="249">
        <v>103</v>
      </c>
    </row>
    <row r="16" spans="1:2">
      <c r="A16" s="249" t="s">
        <v>344</v>
      </c>
      <c r="B16" s="249">
        <v>43</v>
      </c>
    </row>
    <row r="17" spans="1:2">
      <c r="A17" s="249" t="s">
        <v>211</v>
      </c>
      <c r="B17" s="249">
        <v>26</v>
      </c>
    </row>
    <row r="18" spans="1:2">
      <c r="A18" s="249" t="s">
        <v>345</v>
      </c>
      <c r="B18" s="249">
        <v>42</v>
      </c>
    </row>
    <row r="19" spans="1:2">
      <c r="A19" s="249" t="s">
        <v>346</v>
      </c>
      <c r="B19" s="249">
        <v>41</v>
      </c>
    </row>
    <row r="20" spans="1:2">
      <c r="A20" s="249" t="s">
        <v>347</v>
      </c>
      <c r="B20" s="249">
        <v>74</v>
      </c>
    </row>
    <row r="21" spans="1:2">
      <c r="A21" s="249" t="s">
        <v>214</v>
      </c>
      <c r="B21" s="249">
        <v>25</v>
      </c>
    </row>
    <row r="22" spans="1:2">
      <c r="A22" s="249" t="s">
        <v>136</v>
      </c>
      <c r="B22" s="249">
        <v>16</v>
      </c>
    </row>
    <row r="23" spans="1:2">
      <c r="A23" s="249" t="s">
        <v>137</v>
      </c>
      <c r="B23" s="249">
        <v>62</v>
      </c>
    </row>
    <row r="24" spans="1:2">
      <c r="A24" s="249" t="s">
        <v>138</v>
      </c>
      <c r="B24" s="249">
        <v>25</v>
      </c>
    </row>
    <row r="25" spans="1:2">
      <c r="A25" s="249" t="s">
        <v>139</v>
      </c>
      <c r="B25" s="249">
        <v>68</v>
      </c>
    </row>
    <row r="26" spans="1:2">
      <c r="A26" s="249" t="s">
        <v>140</v>
      </c>
      <c r="B26" s="249">
        <v>42</v>
      </c>
    </row>
    <row r="27" spans="1:2">
      <c r="A27" s="249" t="s">
        <v>348</v>
      </c>
      <c r="B27" s="249">
        <v>23</v>
      </c>
    </row>
    <row r="28" spans="1:2">
      <c r="A28" s="249" t="s">
        <v>141</v>
      </c>
      <c r="B28" s="249">
        <v>65</v>
      </c>
    </row>
    <row r="29" spans="1:2">
      <c r="A29" s="249" t="s">
        <v>349</v>
      </c>
      <c r="B29" s="249">
        <v>16</v>
      </c>
    </row>
    <row r="30" spans="1:2">
      <c r="A30" s="249" t="s">
        <v>227</v>
      </c>
      <c r="B30" s="249">
        <v>12</v>
      </c>
    </row>
    <row r="31" spans="1:2">
      <c r="A31" s="249" t="s">
        <v>142</v>
      </c>
      <c r="B31" s="249">
        <v>120</v>
      </c>
    </row>
    <row r="32" spans="1:2">
      <c r="A32" s="249" t="s">
        <v>145</v>
      </c>
      <c r="B32" s="249">
        <v>12</v>
      </c>
    </row>
    <row r="33" spans="1:10">
      <c r="A33" s="249" t="s">
        <v>146</v>
      </c>
      <c r="B33" s="249">
        <v>42</v>
      </c>
    </row>
    <row r="34" spans="1:10">
      <c r="A34" s="249" t="s">
        <v>147</v>
      </c>
      <c r="B34" s="249">
        <v>48</v>
      </c>
    </row>
    <row r="35" spans="1:10">
      <c r="A35" s="249" t="s">
        <v>350</v>
      </c>
      <c r="B35" s="249">
        <v>13</v>
      </c>
    </row>
    <row r="36" spans="1:10">
      <c r="A36" s="249" t="s">
        <v>148</v>
      </c>
      <c r="B36" s="249">
        <v>52</v>
      </c>
      <c r="J36">
        <f>836/4</f>
        <v>209</v>
      </c>
    </row>
    <row r="37" spans="1:10">
      <c r="A37" s="249" t="s">
        <v>237</v>
      </c>
      <c r="B37" s="249">
        <v>28</v>
      </c>
    </row>
    <row r="38" spans="1:10">
      <c r="A38" s="249" t="s">
        <v>149</v>
      </c>
      <c r="B38" s="249">
        <v>63</v>
      </c>
    </row>
    <row r="39" spans="1:10">
      <c r="A39" s="249" t="s">
        <v>150</v>
      </c>
      <c r="B39" s="249">
        <v>54</v>
      </c>
    </row>
    <row r="40" spans="1:10">
      <c r="A40" s="249" t="s">
        <v>351</v>
      </c>
      <c r="B40" s="249">
        <v>13</v>
      </c>
    </row>
    <row r="41" spans="1:10">
      <c r="A41" s="249" t="s">
        <v>241</v>
      </c>
      <c r="B41" s="249">
        <v>15</v>
      </c>
    </row>
    <row r="42" spans="1:10">
      <c r="A42" s="249" t="s">
        <v>152</v>
      </c>
      <c r="B42" s="249">
        <v>26</v>
      </c>
    </row>
    <row r="43" spans="1:10">
      <c r="A43" s="249" t="s">
        <v>153</v>
      </c>
      <c r="B43" s="249">
        <v>14</v>
      </c>
    </row>
    <row r="44" spans="1:10">
      <c r="A44" s="249" t="s">
        <v>352</v>
      </c>
      <c r="B44" s="249">
        <v>19</v>
      </c>
    </row>
    <row r="45" spans="1:10">
      <c r="A45" s="249" t="s">
        <v>154</v>
      </c>
      <c r="B45" s="249">
        <v>38</v>
      </c>
    </row>
    <row r="46" spans="1:10">
      <c r="A46" s="249" t="s">
        <v>246</v>
      </c>
      <c r="B46" s="249">
        <v>47</v>
      </c>
    </row>
    <row r="47" spans="1:10">
      <c r="A47" s="249" t="s">
        <v>353</v>
      </c>
      <c r="B47" s="249">
        <v>6</v>
      </c>
    </row>
    <row r="48" spans="1:10">
      <c r="A48" s="249" t="s">
        <v>354</v>
      </c>
      <c r="B48" s="249">
        <v>48</v>
      </c>
    </row>
    <row r="49" spans="1:2">
      <c r="A49" s="249" t="s">
        <v>249</v>
      </c>
      <c r="B49" s="249">
        <v>19</v>
      </c>
    </row>
    <row r="50" spans="1:2">
      <c r="A50" s="249" t="s">
        <v>250</v>
      </c>
      <c r="B50" s="249">
        <v>29</v>
      </c>
    </row>
    <row r="51" spans="1:2">
      <c r="A51" s="249" t="s">
        <v>156</v>
      </c>
      <c r="B51" s="252">
        <v>68</v>
      </c>
    </row>
    <row r="52" spans="1:2">
      <c r="A52" s="249" t="s">
        <v>355</v>
      </c>
      <c r="B52" s="249">
        <v>29</v>
      </c>
    </row>
    <row r="53" spans="1:2">
      <c r="A53" s="249" t="s">
        <v>157</v>
      </c>
      <c r="B53" s="249">
        <v>29</v>
      </c>
    </row>
    <row r="54" spans="1:2">
      <c r="A54" s="249" t="s">
        <v>158</v>
      </c>
      <c r="B54" s="249">
        <v>35</v>
      </c>
    </row>
    <row r="55" spans="1:2">
      <c r="A55" s="249" t="s">
        <v>356</v>
      </c>
      <c r="B55" s="249">
        <v>16</v>
      </c>
    </row>
    <row r="56" spans="1:2">
      <c r="A56" s="249" t="s">
        <v>357</v>
      </c>
      <c r="B56" s="249">
        <v>11</v>
      </c>
    </row>
    <row r="57" spans="1:2">
      <c r="A57" s="249" t="s">
        <v>160</v>
      </c>
      <c r="B57" s="249">
        <v>38</v>
      </c>
    </row>
    <row r="58" spans="1:2">
      <c r="A58" s="249" t="s">
        <v>161</v>
      </c>
      <c r="B58" s="249">
        <v>28</v>
      </c>
    </row>
    <row r="59" spans="1:2">
      <c r="A59" s="249" t="s">
        <v>266</v>
      </c>
      <c r="B59" s="249">
        <v>12</v>
      </c>
    </row>
    <row r="60" spans="1:2">
      <c r="A60" s="249" t="s">
        <v>358</v>
      </c>
      <c r="B60" s="249">
        <v>6</v>
      </c>
    </row>
    <row r="61" spans="1:2">
      <c r="A61" s="249" t="s">
        <v>288</v>
      </c>
      <c r="B61" s="249">
        <v>23</v>
      </c>
    </row>
    <row r="62" spans="1:2">
      <c r="A62" s="249" t="s">
        <v>359</v>
      </c>
      <c r="B62" s="249">
        <v>31</v>
      </c>
    </row>
    <row r="63" spans="1:2">
      <c r="A63" s="249" t="s">
        <v>360</v>
      </c>
      <c r="B63" s="249">
        <v>7</v>
      </c>
    </row>
    <row r="64" spans="1:2">
      <c r="A64" s="249" t="s">
        <v>361</v>
      </c>
      <c r="B64" s="249">
        <v>13</v>
      </c>
    </row>
    <row r="65" spans="1:2">
      <c r="A65" s="253" t="s">
        <v>178</v>
      </c>
      <c r="B65" s="253">
        <f>SUM(B3:B64)</f>
        <v>2093</v>
      </c>
    </row>
  </sheetData>
  <mergeCells count="1">
    <mergeCell ref="A1:B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39" customWidth="1"/>
    <col min="2" max="2" width="47.42578125" style="39" customWidth="1"/>
    <col min="3" max="3" width="7.140625" style="39" bestFit="1" customWidth="1"/>
    <col min="4" max="4" width="11.42578125" style="39" customWidth="1"/>
    <col min="5" max="5" width="21" style="40" customWidth="1"/>
    <col min="6" max="7" width="11.42578125" style="39" customWidth="1"/>
    <col min="8" max="8" width="4.28515625" style="39" customWidth="1"/>
    <col min="9" max="16384" width="11.42578125" style="39" hidden="1"/>
  </cols>
  <sheetData>
    <row r="1" spans="2:7"/>
    <row r="2" spans="2:7" s="44" customFormat="1" ht="15" customHeight="1">
      <c r="B2" s="41"/>
      <c r="C2" s="42"/>
      <c r="D2" s="42"/>
      <c r="E2" s="43"/>
      <c r="F2" s="1"/>
      <c r="G2" s="2"/>
    </row>
    <row r="3" spans="2:7" s="44" customFormat="1" ht="15" customHeight="1">
      <c r="B3" s="45"/>
      <c r="C3" s="46"/>
      <c r="D3" s="46"/>
      <c r="E3" s="47"/>
      <c r="F3" s="3"/>
      <c r="G3" s="4"/>
    </row>
    <row r="4" spans="2:7" s="44" customFormat="1" ht="15.75" customHeight="1">
      <c r="B4" s="45"/>
      <c r="C4" s="46"/>
      <c r="D4" s="46"/>
      <c r="E4" s="47"/>
      <c r="F4" s="3"/>
      <c r="G4" s="4"/>
    </row>
    <row r="5" spans="2:7" s="44" customFormat="1" ht="15.75" customHeight="1">
      <c r="B5" s="45"/>
      <c r="C5" s="46"/>
      <c r="D5" s="46"/>
      <c r="E5" s="47"/>
      <c r="F5" s="3"/>
      <c r="G5" s="4"/>
    </row>
    <row r="6" spans="2:7" s="44" customFormat="1" ht="15.75" customHeight="1">
      <c r="B6" s="45"/>
      <c r="C6" s="46"/>
      <c r="D6" s="46"/>
      <c r="E6" s="47"/>
      <c r="G6" s="48"/>
    </row>
    <row r="7" spans="2:7" s="44" customFormat="1" ht="15.75" customHeight="1">
      <c r="B7" s="45"/>
      <c r="C7" s="46"/>
      <c r="D7" s="46"/>
      <c r="E7" s="47"/>
      <c r="G7" s="48"/>
    </row>
    <row r="8" spans="2:7" s="44" customFormat="1" ht="15.75" customHeight="1">
      <c r="B8" s="45"/>
      <c r="C8" s="46"/>
      <c r="D8" s="46"/>
      <c r="E8" s="47"/>
      <c r="G8" s="48"/>
    </row>
    <row r="9" spans="2:7" s="44" customFormat="1" ht="9" customHeight="1">
      <c r="B9" s="231" t="s">
        <v>79</v>
      </c>
      <c r="C9" s="232"/>
      <c r="D9" s="232"/>
      <c r="E9" s="232"/>
      <c r="F9" s="232"/>
      <c r="G9" s="233"/>
    </row>
    <row r="10" spans="2:7" s="44" customFormat="1" ht="9" customHeight="1">
      <c r="B10" s="234"/>
      <c r="C10" s="235"/>
      <c r="D10" s="235"/>
      <c r="E10" s="235"/>
      <c r="F10" s="235"/>
      <c r="G10" s="236"/>
    </row>
    <row r="11" spans="2:7" s="49" customFormat="1" ht="15.75" customHeight="1">
      <c r="B11" s="16"/>
      <c r="C11" s="17"/>
      <c r="D11" s="17"/>
      <c r="E11" s="18"/>
      <c r="F11" s="17"/>
      <c r="G11" s="19"/>
    </row>
    <row r="12" spans="2:7" s="49" customFormat="1" ht="34.5" customHeight="1">
      <c r="B12" s="237" t="s">
        <v>0</v>
      </c>
      <c r="C12" s="238"/>
      <c r="D12" s="238"/>
      <c r="E12" s="238"/>
      <c r="F12" s="238"/>
      <c r="G12" s="239"/>
    </row>
    <row r="13" spans="2:7">
      <c r="B13" s="50"/>
      <c r="C13" s="51"/>
      <c r="D13" s="51"/>
      <c r="E13" s="52"/>
      <c r="F13" s="51"/>
      <c r="G13" s="53"/>
    </row>
    <row r="14" spans="2:7">
      <c r="B14" s="54" t="s">
        <v>106</v>
      </c>
      <c r="C14" s="51"/>
      <c r="D14" s="51"/>
      <c r="E14" s="52"/>
      <c r="F14" s="51"/>
      <c r="G14" s="53"/>
    </row>
    <row r="15" spans="2:7">
      <c r="B15" s="55"/>
      <c r="C15" s="56"/>
      <c r="D15" s="56"/>
      <c r="E15" s="57"/>
      <c r="F15" s="56"/>
      <c r="G15" s="58"/>
    </row>
    <row r="16" spans="2:7" ht="25.5">
      <c r="B16" s="240" t="s">
        <v>1</v>
      </c>
      <c r="C16" s="240"/>
      <c r="D16" s="67" t="s">
        <v>2</v>
      </c>
      <c r="E16" s="240" t="s">
        <v>3</v>
      </c>
      <c r="F16" s="240"/>
      <c r="G16" s="240"/>
    </row>
    <row r="17" spans="2:7" ht="22.5" customHeight="1">
      <c r="B17" s="229" t="s">
        <v>4</v>
      </c>
      <c r="C17" s="229"/>
      <c r="D17" s="5">
        <v>0.1</v>
      </c>
      <c r="E17" s="228" t="s">
        <v>5</v>
      </c>
      <c r="F17" s="228"/>
      <c r="G17" s="228"/>
    </row>
    <row r="18" spans="2:7" ht="28.5" customHeight="1">
      <c r="B18" s="229" t="s">
        <v>6</v>
      </c>
      <c r="C18" s="229"/>
      <c r="D18" s="5">
        <v>0.2</v>
      </c>
      <c r="E18" s="230" t="s">
        <v>7</v>
      </c>
      <c r="F18" s="230"/>
      <c r="G18" s="230"/>
    </row>
    <row r="19" spans="2:7" ht="29.25" customHeight="1">
      <c r="B19" s="229" t="s">
        <v>8</v>
      </c>
      <c r="C19" s="229"/>
      <c r="D19" s="5">
        <v>0.1</v>
      </c>
      <c r="E19" s="230" t="s">
        <v>9</v>
      </c>
      <c r="F19" s="230"/>
      <c r="G19" s="230"/>
    </row>
    <row r="20" spans="2:7" ht="25.5" customHeight="1">
      <c r="B20" s="229" t="s">
        <v>10</v>
      </c>
      <c r="C20" s="229"/>
      <c r="D20" s="5">
        <v>0.2</v>
      </c>
      <c r="E20" s="230" t="s">
        <v>7</v>
      </c>
      <c r="F20" s="230"/>
      <c r="G20" s="230"/>
    </row>
    <row r="21" spans="2:7" ht="23.25" customHeight="1">
      <c r="B21" s="226" t="s">
        <v>107</v>
      </c>
      <c r="C21" s="227"/>
      <c r="D21" s="5">
        <v>0.1</v>
      </c>
      <c r="E21" s="228" t="s">
        <v>5</v>
      </c>
      <c r="F21" s="228"/>
      <c r="G21" s="228"/>
    </row>
    <row r="22" spans="2:7" ht="27" customHeight="1">
      <c r="B22" s="39"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I24" sqref="I24"/>
    </sheetView>
  </sheetViews>
  <sheetFormatPr baseColWidth="10" defaultColWidth="11.42578125" defaultRowHeight="14.25" customHeight="1" zeroHeight="1"/>
  <cols>
    <col min="1" max="1" width="2.28515625" style="28" customWidth="1"/>
    <col min="2" max="2" width="10.7109375" style="38" customWidth="1"/>
    <col min="3" max="3" width="15.7109375" style="38" customWidth="1"/>
    <col min="4" max="4" width="11.42578125" style="38" customWidth="1"/>
    <col min="5" max="5" width="20.42578125" style="38" customWidth="1"/>
    <col min="6" max="6" width="15.140625" style="38" customWidth="1"/>
    <col min="7" max="7" width="12.42578125" style="38" customWidth="1"/>
    <col min="8" max="8" width="16.5703125" style="38" customWidth="1"/>
    <col min="9" max="9" width="12.5703125" style="38" customWidth="1"/>
    <col min="10" max="10" width="21.5703125" style="38" customWidth="1"/>
    <col min="11" max="11" width="3" style="28" customWidth="1"/>
    <col min="12" max="17" width="11.42578125" style="28" customWidth="1"/>
    <col min="18" max="16384" width="11.42578125" style="28"/>
  </cols>
  <sheetData>
    <row r="1" spans="2:10"/>
    <row r="2" spans="2:10" ht="6" customHeight="1">
      <c r="B2" s="241"/>
      <c r="C2" s="241"/>
      <c r="D2" s="241"/>
      <c r="E2" s="241"/>
      <c r="F2" s="241"/>
      <c r="G2" s="241"/>
      <c r="H2" s="241"/>
      <c r="I2" s="241"/>
      <c r="J2" s="241"/>
    </row>
    <row r="3" spans="2:10" ht="15.75" customHeight="1">
      <c r="B3" s="241"/>
      <c r="C3" s="241"/>
      <c r="D3" s="241"/>
      <c r="E3" s="241"/>
      <c r="F3" s="241"/>
      <c r="G3" s="241"/>
      <c r="H3" s="241"/>
      <c r="I3" s="241"/>
      <c r="J3" s="241"/>
    </row>
    <row r="4" spans="2:10" ht="15.75" customHeight="1">
      <c r="B4" s="241"/>
      <c r="C4" s="241"/>
      <c r="D4" s="241"/>
      <c r="E4" s="241"/>
      <c r="F4" s="241"/>
      <c r="G4" s="241"/>
      <c r="H4" s="241"/>
      <c r="I4" s="241"/>
      <c r="J4" s="241"/>
    </row>
    <row r="5" spans="2:10" ht="15.75" customHeight="1">
      <c r="B5" s="241"/>
      <c r="C5" s="241"/>
      <c r="D5" s="241"/>
      <c r="E5" s="241"/>
      <c r="F5" s="241"/>
      <c r="G5" s="241"/>
      <c r="H5" s="241"/>
      <c r="I5" s="241"/>
      <c r="J5" s="241"/>
    </row>
    <row r="6" spans="2:10" ht="15.75" customHeight="1">
      <c r="B6" s="241"/>
      <c r="C6" s="241"/>
      <c r="D6" s="241"/>
      <c r="E6" s="241"/>
      <c r="F6" s="241"/>
      <c r="G6" s="241"/>
      <c r="H6" s="241"/>
      <c r="I6" s="241"/>
      <c r="J6" s="241"/>
    </row>
    <row r="7" spans="2:10" ht="11.25">
      <c r="B7" s="241"/>
      <c r="C7" s="241"/>
      <c r="D7" s="241"/>
      <c r="E7" s="241"/>
      <c r="F7" s="241"/>
      <c r="G7" s="241"/>
      <c r="H7" s="241"/>
      <c r="I7" s="241"/>
      <c r="J7" s="241"/>
    </row>
    <row r="8" spans="2:10" ht="11.25">
      <c r="B8" s="241" t="s">
        <v>78</v>
      </c>
      <c r="C8" s="241"/>
      <c r="D8" s="241"/>
      <c r="E8" s="241"/>
      <c r="F8" s="241"/>
      <c r="G8" s="241"/>
      <c r="H8" s="241"/>
      <c r="I8" s="241"/>
      <c r="J8" s="241"/>
    </row>
    <row r="9" spans="2:10" ht="18" customHeight="1">
      <c r="B9" s="242" t="s">
        <v>89</v>
      </c>
      <c r="C9" s="243"/>
      <c r="D9" s="243"/>
      <c r="E9" s="243"/>
      <c r="F9" s="243"/>
      <c r="G9" s="243"/>
      <c r="H9" s="243"/>
      <c r="I9" s="243"/>
      <c r="J9" s="244"/>
    </row>
    <row r="10" spans="2:10" s="59" customFormat="1" ht="9.75" customHeight="1">
      <c r="B10" s="60"/>
      <c r="C10" s="60"/>
      <c r="D10" s="60"/>
      <c r="E10" s="60"/>
      <c r="F10" s="60"/>
      <c r="G10" s="60"/>
      <c r="H10" s="60"/>
      <c r="I10" s="60"/>
      <c r="J10" s="60"/>
    </row>
    <row r="11" spans="2:10" ht="18" customHeight="1">
      <c r="B11" s="70" t="s">
        <v>95</v>
      </c>
      <c r="C11" s="246" t="str">
        <f>IF(TIQUETES!C13="","",TIQUETES!C13)</f>
        <v/>
      </c>
      <c r="D11" s="246"/>
      <c r="E11" s="246"/>
      <c r="F11" s="68" t="s">
        <v>98</v>
      </c>
      <c r="G11" s="247" t="str">
        <f>IF(TIQUETES!G13:H13="","",TIQUETES!G13:H13)</f>
        <v/>
      </c>
      <c r="H11" s="248"/>
      <c r="I11" s="69" t="s">
        <v>101</v>
      </c>
      <c r="J11" s="71" t="str">
        <f>IF(TIQUETES!J13="","",TIQUETES!J13)</f>
        <v/>
      </c>
    </row>
    <row r="12" spans="2:10" ht="18" customHeight="1">
      <c r="B12" s="70" t="s">
        <v>96</v>
      </c>
      <c r="C12" s="246" t="str">
        <f>IF(TIQUETES!C14="","",TIQUETES!C14)</f>
        <v/>
      </c>
      <c r="D12" s="246"/>
      <c r="E12" s="246"/>
      <c r="F12" s="68" t="s">
        <v>99</v>
      </c>
      <c r="G12" s="247" t="str">
        <f>IF(TIQUETES!G14:H14="","",TIQUETES!G14:H14)</f>
        <v/>
      </c>
      <c r="H12" s="248"/>
      <c r="I12" s="69" t="s">
        <v>103</v>
      </c>
      <c r="J12" s="72" t="str">
        <f>IF(TIQUETES!J14="","",TIQUETES!J14)</f>
        <v/>
      </c>
    </row>
    <row r="13" spans="2:10" ht="18" customHeight="1">
      <c r="B13" s="70" t="s">
        <v>97</v>
      </c>
      <c r="C13" s="246" t="str">
        <f>IF(TIQUETES!C15="","",TIQUETES!C15)</f>
        <v/>
      </c>
      <c r="D13" s="246"/>
      <c r="E13" s="246"/>
      <c r="F13" s="68" t="s">
        <v>100</v>
      </c>
      <c r="G13" s="247" t="str">
        <f>IF(TIQUETES!G15:H15="","",TIQUETES!G15:H15)</f>
        <v/>
      </c>
      <c r="H13" s="248"/>
      <c r="I13" s="69" t="s">
        <v>102</v>
      </c>
      <c r="J13" s="72" t="str">
        <f>IF(TIQUETES!J15="","",TIQUETES!J15)</f>
        <v/>
      </c>
    </row>
    <row r="14" spans="2:10" ht="12.75">
      <c r="B14" s="61"/>
      <c r="C14" s="62"/>
      <c r="D14" s="62"/>
      <c r="E14" s="62"/>
      <c r="F14" s="62"/>
      <c r="G14" s="62"/>
      <c r="H14" s="62"/>
      <c r="I14" s="62"/>
      <c r="J14" s="62"/>
    </row>
    <row r="15" spans="2:10" ht="25.5" customHeight="1">
      <c r="B15" s="245" t="s">
        <v>104</v>
      </c>
      <c r="C15" s="245"/>
      <c r="D15" s="245"/>
      <c r="E15" s="245"/>
      <c r="F15" s="245"/>
      <c r="G15" s="245"/>
      <c r="H15" s="245"/>
      <c r="I15" s="245"/>
      <c r="J15" s="245"/>
    </row>
    <row r="16" spans="2:10" ht="9.75" customHeight="1">
      <c r="B16" s="61"/>
      <c r="C16" s="62"/>
      <c r="D16" s="62"/>
      <c r="E16" s="62"/>
      <c r="F16" s="62"/>
      <c r="G16" s="62"/>
      <c r="H16" s="62"/>
      <c r="I16" s="62"/>
      <c r="J16" s="62"/>
    </row>
    <row r="17" spans="2:10" ht="51">
      <c r="B17" s="63" t="s">
        <v>71</v>
      </c>
      <c r="C17" s="63" t="s">
        <v>77</v>
      </c>
      <c r="D17" s="63" t="s">
        <v>72</v>
      </c>
      <c r="E17" s="63" t="s">
        <v>76</v>
      </c>
      <c r="F17" s="63" t="s">
        <v>73</v>
      </c>
      <c r="G17" s="63" t="s">
        <v>74</v>
      </c>
      <c r="H17" s="63" t="s">
        <v>75</v>
      </c>
      <c r="I17" s="63" t="s">
        <v>70</v>
      </c>
      <c r="J17" s="63" t="s">
        <v>105</v>
      </c>
    </row>
    <row r="18" spans="2:10" ht="23.25" customHeight="1">
      <c r="B18" s="64"/>
      <c r="C18" s="64"/>
      <c r="D18" s="64"/>
      <c r="E18" s="78"/>
      <c r="F18" s="65"/>
      <c r="G18" s="64"/>
      <c r="H18" s="64"/>
      <c r="I18" s="64"/>
      <c r="J18" s="66"/>
    </row>
    <row r="19" spans="2:10" ht="23.25" customHeight="1">
      <c r="B19" s="64"/>
      <c r="C19" s="64"/>
      <c r="D19" s="64"/>
      <c r="E19" s="78"/>
      <c r="F19" s="65"/>
      <c r="G19" s="64"/>
      <c r="H19" s="64"/>
      <c r="I19" s="64"/>
      <c r="J19" s="66"/>
    </row>
    <row r="20" spans="2:10" ht="23.25" customHeight="1">
      <c r="B20" s="64"/>
      <c r="C20" s="64"/>
      <c r="D20" s="64"/>
      <c r="E20" s="78"/>
      <c r="F20" s="65"/>
      <c r="G20" s="64"/>
      <c r="H20" s="64"/>
      <c r="I20" s="64"/>
      <c r="J20" s="66"/>
    </row>
    <row r="21" spans="2:10" ht="23.25" customHeight="1">
      <c r="B21" s="64"/>
      <c r="C21" s="64"/>
      <c r="D21" s="64"/>
      <c r="E21" s="78"/>
      <c r="F21" s="65"/>
      <c r="G21" s="64"/>
      <c r="H21" s="64"/>
      <c r="I21" s="64"/>
      <c r="J21" s="66"/>
    </row>
    <row r="22" spans="2:10" ht="23.25" customHeight="1">
      <c r="B22" s="64"/>
      <c r="C22" s="64"/>
      <c r="D22" s="64"/>
      <c r="E22" s="78"/>
      <c r="F22" s="65"/>
      <c r="G22" s="64"/>
      <c r="H22" s="64"/>
      <c r="I22" s="64"/>
      <c r="J22" s="66"/>
    </row>
    <row r="23" spans="2:10" ht="23.25" customHeight="1">
      <c r="B23" s="64"/>
      <c r="C23" s="64"/>
      <c r="D23" s="64"/>
      <c r="E23" s="78"/>
      <c r="F23" s="65"/>
      <c r="G23" s="64"/>
      <c r="H23" s="64"/>
      <c r="I23" s="64"/>
      <c r="J23" s="66"/>
    </row>
    <row r="24" spans="2:10" ht="23.25" customHeight="1">
      <c r="B24" s="64"/>
      <c r="C24" s="64"/>
      <c r="D24" s="64"/>
      <c r="E24" s="78"/>
      <c r="F24" s="65"/>
      <c r="G24" s="64"/>
      <c r="H24" s="64"/>
      <c r="I24" s="64"/>
      <c r="J24" s="66"/>
    </row>
    <row r="25" spans="2:10" ht="23.25" customHeight="1">
      <c r="B25" s="64"/>
      <c r="C25" s="64"/>
      <c r="D25" s="64"/>
      <c r="E25" s="78"/>
      <c r="F25" s="65"/>
      <c r="G25" s="64"/>
      <c r="H25" s="64"/>
      <c r="I25" s="64"/>
      <c r="J25" s="66"/>
    </row>
    <row r="26" spans="2:10" ht="23.25" customHeight="1">
      <c r="B26" s="64"/>
      <c r="C26" s="64"/>
      <c r="D26" s="64"/>
      <c r="E26" s="78"/>
      <c r="F26" s="65"/>
      <c r="G26" s="64"/>
      <c r="H26" s="64"/>
      <c r="I26" s="64"/>
      <c r="J26" s="66"/>
    </row>
    <row r="27" spans="2:10" ht="23.25" customHeight="1">
      <c r="B27" s="64"/>
      <c r="C27" s="64"/>
      <c r="D27" s="64"/>
      <c r="E27" s="78"/>
      <c r="F27" s="65"/>
      <c r="G27" s="64"/>
      <c r="H27" s="64"/>
      <c r="I27" s="64"/>
      <c r="J27" s="66"/>
    </row>
    <row r="28" spans="2:10" ht="12">
      <c r="B28" s="8"/>
      <c r="C28" s="9"/>
      <c r="D28" s="8"/>
      <c r="E28" s="10"/>
      <c r="F28" s="11"/>
      <c r="G28" s="12"/>
      <c r="H28" s="12"/>
      <c r="I28" s="12"/>
      <c r="J28" s="13"/>
    </row>
    <row r="29" spans="2:10">
      <c r="B29" s="20"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Ds5uTGg2tzRNFnJc3XCm3pNKkeyvvigSL63Ucg4qREMd/f3jQtbfdEeiDq0jQhSrbxVLz+gIIse62Z+9ksFEeA==" saltValue="qY0NTqKC8GHKRIRQR73+8w=="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INFO GENERAL Y FINANCIERA</vt:lpstr>
      <vt:lpstr>TIQUETES</vt:lpstr>
      <vt:lpstr>Estadisticas 2013</vt:lpstr>
      <vt:lpstr>PROYECCIÓN 2014</vt:lpstr>
      <vt:lpstr>POLIZAS</vt:lpstr>
      <vt:lpstr>INFO EXPERIENCIA</vt:lpstr>
      <vt:lpstr>'INFO EXPERIENCIA'!Área_de_impresión</vt:lpstr>
      <vt:lpstr>'INFO GENERAL Y FINANCIERA'!Área_de_impresión</vt:lpstr>
      <vt:lpstr>POLIZAS!Área_de_impresión</vt:lpstr>
      <vt:lpstr>TIQUETES!Área_de_impresión</vt:lpstr>
      <vt:lpstr>'INFO EXPERIENCIA'!Títulos_a_imprimir</vt:lpstr>
      <vt:lpstr>'INFO GENERAL Y FINANCIERA'!Títulos_a_imprimir</vt:lpstr>
      <vt:lpstr>TIQUETES!Títulos_a_imprimir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2014-06-19T21:50:16Z</cp:lastPrinted>
  <dcterms:created xsi:type="dcterms:W3CDTF">2013-08-22T20:49:37Z</dcterms:created>
  <dcterms:modified xsi:type="dcterms:W3CDTF">2014-06-25T21:21:05Z</dcterms:modified>
</cp:coreProperties>
</file>