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Liliana\Downloads\"/>
    </mc:Choice>
  </mc:AlternateContent>
  <xr:revisionPtr revIDLastSave="0" documentId="13_ncr:1_{08B724F8-21A9-48C2-958D-C887829B3552}" xr6:coauthVersionLast="47" xr6:coauthVersionMax="47" xr10:uidLastSave="{00000000-0000-0000-0000-000000000000}"/>
  <bookViews>
    <workbookView xWindow="-110" yWindow="-110" windowWidth="19420" windowHeight="10420" tabRatio="800" firstSheet="3" activeTab="4" xr2:uid="{00000000-000D-0000-FFFF-FFFF00000000}"/>
  </bookViews>
  <sheets>
    <sheet name="ESTADOS" sheetId="2" state="hidden" r:id="rId1"/>
    <sheet name="Comp 1. Riesgos Corrupción" sheetId="1" state="hidden" r:id="rId2"/>
    <sheet name="Comp 1. Matriz Riesgos Corrupci" sheetId="12" state="hidden" r:id="rId3"/>
    <sheet name="Comp 1. Riesgos Corrupción " sheetId="14" r:id="rId4"/>
    <sheet name="Comp 1.Matriz Riesgos Corrup" sheetId="13" r:id="rId5"/>
    <sheet name="Comp 2. Redes Inst y Canales  " sheetId="3" r:id="rId6"/>
    <sheet name="Comp 3. Legalidad e Integridad" sheetId="5" r:id="rId7"/>
    <sheet name="Comp 4. Iniciativas Adicionales" sheetId="6" r:id="rId8"/>
    <sheet name="Comp 5. Rendición Cuentas" sheetId="7" r:id="rId9"/>
    <sheet name="Comp 5. PPC SDG" sheetId="15" r:id="rId10"/>
    <sheet name="Comp 5. PPC Regionales " sheetId="16" r:id="rId11"/>
    <sheet name="Comp 6. Transpa y Acceso Info" sheetId="4" r:id="rId12"/>
    <sheet name="Comp X (2)" sheetId="10" state="hidden" r:id="rId13"/>
    <sheet name="Comp. 7 Estado Abierto" sheetId="11" r:id="rId14"/>
  </sheets>
  <externalReferences>
    <externalReference r:id="rId15"/>
    <externalReference r:id="rId16"/>
    <externalReference r:id="rId17"/>
    <externalReference r:id="rId18"/>
    <externalReference r:id="rId19"/>
    <externalReference r:id="rId20"/>
  </externalReferences>
  <definedNames>
    <definedName name="_xlnm._FilterDatabase" localSheetId="2" hidden="1">'Comp 1. Matriz Riesgos Corrupci'!$A$2:$J$76</definedName>
    <definedName name="_xlnm._FilterDatabase" localSheetId="1" hidden="1">'Comp 1. Riesgos Corrupción'!#REF!</definedName>
    <definedName name="_xlnm._FilterDatabase" localSheetId="3" hidden="1">'Comp 1. Riesgos Corrupción '!#REF!</definedName>
    <definedName name="_xlnm._FilterDatabase" localSheetId="4" hidden="1">'Comp 1.Matriz Riesgos Corrup'!$C$2:$Q$248</definedName>
    <definedName name="_xlnm._FilterDatabase" localSheetId="5" hidden="1">'Comp 2. Redes Inst y Canales  '!#REF!</definedName>
    <definedName name="_xlnm._FilterDatabase" localSheetId="6" hidden="1">'Comp 3. Legalidad e Integridad'!#REF!</definedName>
    <definedName name="_xlnm._FilterDatabase" localSheetId="7" hidden="1">'Comp 4. Iniciativas Adicionales'!#REF!</definedName>
    <definedName name="_xlnm._FilterDatabase" localSheetId="10" hidden="1">'Comp 5. PPC Regionales '!$A$3:$M$47</definedName>
    <definedName name="_xlnm._FilterDatabase" localSheetId="9" hidden="1">'Comp 5. PPC SDG'!$A$3:$M$41</definedName>
    <definedName name="_xlnm._FilterDatabase" localSheetId="8" hidden="1">'Comp 5. Rendición Cuentas'!$A$11:$Z$11</definedName>
    <definedName name="_xlnm._FilterDatabase" localSheetId="11" hidden="1">'Comp 6. Transpa y Acceso Info'!$A$11:$Z$11</definedName>
    <definedName name="_xlnm._FilterDatabase" localSheetId="12" hidden="1">'Comp X (2)'!#REF!</definedName>
    <definedName name="_xlnm._FilterDatabase" localSheetId="13" hidden="1">'Comp. 7 Estado Abierto'!#REF!</definedName>
    <definedName name="ANEXO">[1]!Tabla45[[ANEXOS ]]</definedName>
    <definedName name="ANEXOS">[1]!Tabla45[[ANEXOS ]]</definedName>
    <definedName name="_xlnm.Print_Area" localSheetId="1">'Comp 1. Riesgos Corrupción'!$A:$T</definedName>
    <definedName name="_xlnm.Print_Area" localSheetId="3">'Comp 1. Riesgos Corrupción '!$A$1:$N$27</definedName>
    <definedName name="_xlnm.Print_Area" localSheetId="5">'Comp 2. Redes Inst y Canales  '!$A$1:$O$24</definedName>
    <definedName name="_xlnm.Print_Area" localSheetId="6">'Comp 3. Legalidad e Integridad'!$A:$T</definedName>
    <definedName name="_xlnm.Print_Area" localSheetId="7">'Comp 4. Iniciativas Adicionales'!$A:$T</definedName>
    <definedName name="_xlnm.Print_Area" localSheetId="8">'Comp 5. Rendición Cuentas'!$A$1:$N$34</definedName>
    <definedName name="_xlnm.Print_Area" localSheetId="11">'Comp 6. Transpa y Acceso Info'!$A$1:$O$30</definedName>
    <definedName name="_xlnm.Print_Area" localSheetId="12">'Comp X (2)'!$A:$T</definedName>
    <definedName name="_xlnm.Print_Area" localSheetId="13">'Comp. 7 Estado Abierto'!$A:$T</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[3]DATOS!$AS$38:$AS$40</definedName>
    <definedName name="CONTROL_RESPONSABLE">[3]DATOS!$AS$21:$AS$22</definedName>
    <definedName name="CONTROLES_FRECUENCIA">[3]DATOS!$AV$31:$AV$40</definedName>
    <definedName name="CONTROLES_PROBABILIDAD">[3]DATOS!$AR$76:$AR$77</definedName>
    <definedName name="CÓRDOBA">[1]!Tabla16[CÓRDOBA]</definedName>
    <definedName name="_xlnm.Criteria">[1]!Tabla36[CRITERIOS]</definedName>
    <definedName name="CUNDINAMARCA">[1]!Tabla17[CUNDINAMARCA]</definedName>
    <definedName name="DatosContextoInterno" localSheetId="4">'[1]1. IDENTIFICACION DEL RIESGO'!#REF!</definedName>
    <definedName name="DatosContextoInterno">'[1]1. IDENTIFICACION DEL RIESGO'!#REF!</definedName>
    <definedName name="dfsdfa" localSheetId="10">[4]Hoja1!$A$1:$A$6</definedName>
    <definedName name="dfsdfa" localSheetId="9">[4]Hoja1!$A$1:$A$6</definedName>
    <definedName name="dfsdfa">[5]Hoja1!$A$1:$A$6</definedName>
    <definedName name="EJE">[3]DATOS!$BL$2:$BL$4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[3]DATOS!$BD$5:$BH$9</definedName>
    <definedName name="MATRIZ_RIESGOS_CORRUPCION">[3]DATOS!$BD$18:$BF$22</definedName>
    <definedName name="META">[1]!Tabla23[META]</definedName>
    <definedName name="MOMENTO">[6]Hoja1!$E$1:$E$4</definedName>
    <definedName name="N_SANTANDER">[1]!Tabla25[N_SANTANDER]</definedName>
    <definedName name="NACIONAL">[1]!Tabla38[NACIONAL]</definedName>
    <definedName name="NARIÑO">[1]!Tabla24[NARIÑO]</definedName>
    <definedName name="nivel">[6]Hoja1!$A$1:$A$7</definedName>
    <definedName name="OBJETIVOS">[1]!Tabla40[OBJETIVOS]</definedName>
    <definedName name="PROBABILIDAD">[1]!Tabla42[PROBABILIDAD]</definedName>
    <definedName name="PROCESO">[3]DATOS!$A$2:$A$17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[3]DATOS!$AU$8:$AV$12</definedName>
    <definedName name="Tabla44C">[3]DATOS!$AW$8:$AX$10</definedName>
    <definedName name="_xlnm.Print_Titles" localSheetId="3">'Comp 1. Riesgos Corrupción '!$8:$10</definedName>
    <definedName name="_xlnm.Print_Titles" localSheetId="4">'Comp 1.Matriz Riesgos Corrup'!$1:$2</definedName>
    <definedName name="_xlnm.Print_Titles" localSheetId="5">'Comp 2. Redes Inst y Canales  '!$8:$10</definedName>
    <definedName name="_xlnm.Print_Titles" localSheetId="10">'Comp 5. PPC Regionales '!$1:$3</definedName>
    <definedName name="_xlnm.Print_Titles" localSheetId="9">'Comp 5. PPC SDG'!$1:$3</definedName>
    <definedName name="_xlnm.Print_Titles" localSheetId="8">'Comp 5. Rendición Cuentas'!$8:$10</definedName>
    <definedName name="_xlnm.Print_Titles" localSheetId="11">'Comp 6. Transpa y Acceso Info'!$9:$10</definedName>
    <definedName name="TOLIMA">[1]!Tabla32[TOLIMA]</definedName>
    <definedName name="VALLE">[1]!Tabla33[VALLE]</definedName>
    <definedName name="VAUPES">[1]!Tabla34[VAUPES]</definedName>
    <definedName name="VICHADA">[1]!Tabla35[VICHADA]</definedName>
    <definedName name="ZONA_RIESGOS">[3]DATOS!$BN$2:$BN$21</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16" l="1"/>
  <c r="A20" i="15"/>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W25" i="14" l="1"/>
  <c r="X25" i="14" s="1"/>
  <c r="Q25" i="14"/>
  <c r="R25" i="14" s="1"/>
  <c r="K25" i="14"/>
  <c r="L25" i="14" s="1"/>
  <c r="W20" i="14"/>
  <c r="X20" i="14" s="1"/>
  <c r="Q20" i="14"/>
  <c r="R20" i="14" s="1"/>
  <c r="K20" i="14"/>
  <c r="L20" i="14" s="1"/>
  <c r="W17" i="14"/>
  <c r="X17" i="14" s="1"/>
  <c r="Q17" i="14"/>
  <c r="R17" i="14" s="1"/>
  <c r="K17" i="14"/>
  <c r="L17" i="14" s="1"/>
  <c r="X13" i="14"/>
  <c r="R13" i="14"/>
  <c r="K13" i="14"/>
  <c r="L13" i="14" s="1"/>
  <c r="X11" i="14"/>
  <c r="R11" i="14"/>
  <c r="K11" i="14"/>
  <c r="L11" i="14" s="1"/>
  <c r="W25" i="1"/>
  <c r="X25" i="1" s="1"/>
  <c r="W20" i="1"/>
  <c r="X20" i="1" s="1"/>
  <c r="W17" i="1"/>
  <c r="X17" i="1" s="1"/>
  <c r="Q25" i="1"/>
  <c r="R25" i="1" s="1"/>
  <c r="Q20" i="1"/>
  <c r="R20" i="1" s="1"/>
  <c r="Q17" i="1"/>
  <c r="R17" i="1" s="1"/>
  <c r="K13" i="1"/>
  <c r="K17" i="1"/>
  <c r="K25" i="1"/>
  <c r="L25" i="1" s="1"/>
  <c r="K20" i="1"/>
  <c r="W11" i="6"/>
  <c r="X11" i="6" s="1"/>
  <c r="Q11" i="6"/>
  <c r="R11" i="6" s="1"/>
  <c r="K11" i="6"/>
  <c r="K11" i="5"/>
  <c r="W11" i="11"/>
  <c r="X11" i="11" s="1"/>
  <c r="Q11" i="11"/>
  <c r="R11" i="11" s="1"/>
  <c r="K11" i="11"/>
  <c r="L11" i="11" s="1"/>
  <c r="G5" i="11"/>
  <c r="W29" i="4"/>
  <c r="X29" i="4" s="1"/>
  <c r="W23" i="4"/>
  <c r="X23" i="4" s="1"/>
  <c r="W11" i="4"/>
  <c r="X11" i="4" s="1"/>
  <c r="Q29" i="4"/>
  <c r="R29" i="4" s="1"/>
  <c r="Q23" i="4"/>
  <c r="R23" i="4" s="1"/>
  <c r="Q11" i="4"/>
  <c r="R11" i="4" s="1"/>
  <c r="K29" i="4"/>
  <c r="L29" i="4" s="1"/>
  <c r="K23" i="4"/>
  <c r="K21" i="4" s="1"/>
  <c r="L21" i="4" s="1"/>
  <c r="X13" i="10"/>
  <c r="R13" i="10"/>
  <c r="K13" i="10"/>
  <c r="L13" i="10" s="1"/>
  <c r="X11" i="10"/>
  <c r="R11" i="10"/>
  <c r="K11" i="10"/>
  <c r="L11" i="10" s="1"/>
  <c r="G5" i="10"/>
  <c r="W27" i="7"/>
  <c r="X27" i="7" s="1"/>
  <c r="W24" i="7"/>
  <c r="X24" i="7" s="1"/>
  <c r="W21" i="7"/>
  <c r="X21" i="7" s="1"/>
  <c r="W11" i="7"/>
  <c r="X11" i="7" s="1"/>
  <c r="Q27" i="7"/>
  <c r="R27" i="7" s="1"/>
  <c r="Q24" i="7"/>
  <c r="R24" i="7" s="1"/>
  <c r="Q21" i="7"/>
  <c r="R21" i="7" s="1"/>
  <c r="Q11" i="7"/>
  <c r="R11" i="7" s="1"/>
  <c r="K27" i="7"/>
  <c r="K24" i="7"/>
  <c r="L24" i="7" s="1"/>
  <c r="K21" i="7"/>
  <c r="K11" i="7"/>
  <c r="L17" i="1" l="1"/>
  <c r="L20" i="1"/>
  <c r="W21" i="4"/>
  <c r="X21" i="4" s="1"/>
  <c r="Q21" i="4"/>
  <c r="R21" i="4" s="1"/>
  <c r="L23" i="4"/>
  <c r="L11" i="7" l="1"/>
  <c r="G5" i="7"/>
  <c r="L11" i="6"/>
  <c r="G5" i="6"/>
  <c r="Q11" i="5"/>
  <c r="W11" i="5"/>
  <c r="L21" i="7" l="1"/>
  <c r="L27" i="7"/>
  <c r="X11" i="5"/>
  <c r="R11" i="5"/>
  <c r="L11" i="5"/>
  <c r="G5" i="5"/>
  <c r="W20" i="3"/>
  <c r="X20" i="3" s="1"/>
  <c r="Q20" i="3"/>
  <c r="R20" i="3" s="1"/>
  <c r="W11" i="3"/>
  <c r="Q11" i="3"/>
  <c r="K20" i="3"/>
  <c r="K11" i="3"/>
  <c r="K11" i="4"/>
  <c r="K11" i="1"/>
  <c r="L11" i="4" l="1"/>
  <c r="G5" i="4"/>
  <c r="G5" i="3"/>
  <c r="L20" i="3"/>
  <c r="X11" i="3"/>
  <c r="R11" i="3"/>
  <c r="L11" i="3"/>
  <c r="X13" i="1"/>
  <c r="X11" i="1"/>
  <c r="R13" i="1"/>
  <c r="R11" i="1"/>
  <c r="L13" i="1"/>
  <c r="L11" i="1"/>
</calcChain>
</file>

<file path=xl/sharedStrings.xml><?xml version="1.0" encoding="utf-8"?>
<sst xmlns="http://schemas.openxmlformats.org/spreadsheetml/2006/main" count="5710" uniqueCount="1110">
  <si>
    <t>N/A</t>
  </si>
  <si>
    <t>Actividad que no ha iniciado (periodicidad semestral o único)</t>
  </si>
  <si>
    <t>En Avance</t>
  </si>
  <si>
    <t>La fecha final de la actividad aún no se cumple y la dependencia presenta evidencias de avance.</t>
  </si>
  <si>
    <t>Cumplida (DT)</t>
  </si>
  <si>
    <t>Actividad cumplida en la fecha final establecida</t>
  </si>
  <si>
    <t>Cumplida (FT)</t>
  </si>
  <si>
    <t>Actividad cumplida fuera de la fecha final establecida</t>
  </si>
  <si>
    <t>No Cumplida</t>
  </si>
  <si>
    <t>Actividad incumplida parcial o completamente (luego de la fecha final establecida)</t>
  </si>
  <si>
    <t>Sin Avance</t>
  </si>
  <si>
    <t xml:space="preserve">La actividad no presenta avance aún cuando la fecha inicial ya se ha cumplido.  </t>
  </si>
  <si>
    <t>SEGUIMIENTO PROGRAMA DE TRANSPARENCIA Y ÉTICA PÚBLICA</t>
  </si>
  <si>
    <t>Entidad:</t>
  </si>
  <si>
    <t>_INSTITUTO COLOMBIANO DE BIENESTAR FAMILIAR__</t>
  </si>
  <si>
    <t xml:space="preserve">Vigencia: </t>
  </si>
  <si>
    <r>
      <t>Fecha publicación:</t>
    </r>
    <r>
      <rPr>
        <u/>
        <sz val="10"/>
        <color theme="1"/>
        <rFont val="Calibri"/>
        <family val="2"/>
        <scheme val="minor"/>
      </rPr>
      <t/>
    </r>
  </si>
  <si>
    <t>16/05/2023 (CORTE 30 ABRIL 2023)</t>
  </si>
  <si>
    <t>Seguimiento 1 OCI
Componente 1: GESTIÓN INTEGRAL RIESGO DE CORRUPCIÓN</t>
  </si>
  <si>
    <t>Seguimiento 2 OCI
Componente 1: GESTIÓN INTEGRAL RIESGO DE CORRUPCIÓN</t>
  </si>
  <si>
    <t>Seguimiento 3 OCI
Componente 1: GESTIÓN INTEGRAL RIESGO DE CORRUPCIÓN</t>
  </si>
  <si>
    <t>COMPONENTE 1 - GESTIÓN INTEGRAL RIESGO DE CORRUPCIÓN 2023</t>
  </si>
  <si>
    <t xml:space="preserve">             Fecha seguimiento:</t>
  </si>
  <si>
    <t>Responsable del Seguimiento</t>
  </si>
  <si>
    <t>Observaciones</t>
  </si>
  <si>
    <t>Subcomponente</t>
  </si>
  <si>
    <t>Actividades</t>
  </si>
  <si>
    <t>Meta o Producto</t>
  </si>
  <si>
    <t xml:space="preserve">Apoyo </t>
  </si>
  <si>
    <t>Responsable</t>
  </si>
  <si>
    <t xml:space="preserve">Periodicidad del Reporte </t>
  </si>
  <si>
    <t>Programación 2023</t>
  </si>
  <si>
    <t>Actividades programadas hasta la fecha</t>
  </si>
  <si>
    <t>Actividades cumplidas hasta la fecha</t>
  </si>
  <si>
    <t>% de avance</t>
  </si>
  <si>
    <t>Subcomponente 1. Política de Administración de Riesgos</t>
  </si>
  <si>
    <t>1.1</t>
  </si>
  <si>
    <t>Divulgar la Política de riesgos aprobada por el Comité Institucional de Coordinación de Control Interno.</t>
  </si>
  <si>
    <t>Dos (2) divulgaciones de la política de riesgos de corrupción en los dos niveles Sede de la Dirección General y Regional.</t>
  </si>
  <si>
    <t xml:space="preserve">N/A </t>
  </si>
  <si>
    <t xml:space="preserve">Subdirección de Mejoramiento Organizacional. </t>
  </si>
  <si>
    <t>Semestral</t>
  </si>
  <si>
    <t>30-06-2023
15-12-2023</t>
  </si>
  <si>
    <t>Subcomponente 2. Construcción de la Matriz de Riesgos de Corrupción</t>
  </si>
  <si>
    <t>2.1</t>
  </si>
  <si>
    <t>Consolidar la Matriz de Riesgos de Corrupción</t>
  </si>
  <si>
    <t xml:space="preserve">Matriz de Riesgos de Corrupción consolidada. </t>
  </si>
  <si>
    <t>Subdirección de Mejoramiento Organizacional</t>
  </si>
  <si>
    <t>Unica</t>
  </si>
  <si>
    <t>2.2</t>
  </si>
  <si>
    <t>Presentar la Matriz de Riesgos de Corrupción para aprobación por parte del Comité Institucional de Gestión y Desempeño</t>
  </si>
  <si>
    <t>Matriz de Riesgos de Corrupción aprobada por Comité Institucional de Gestión y Desempeño</t>
  </si>
  <si>
    <t>Comité Institucional de Gestión y Desempeño / Dirección de Planeación y Control de Gestión</t>
  </si>
  <si>
    <r>
      <t xml:space="preserve">Se evidenció aprobación de la matriz de riesgos de corrupción para la vigencia 2022 por parte del comite Institucional de Gestión y desempeño. 
</t>
    </r>
    <r>
      <rPr>
        <b/>
        <sz val="14"/>
        <color theme="1"/>
        <rFont val="Arial"/>
        <family val="2"/>
      </rPr>
      <t xml:space="preserve">Evidencia </t>
    </r>
    <r>
      <rPr>
        <sz val="14"/>
        <color theme="1"/>
        <rFont val="Arial"/>
        <family val="2"/>
      </rPr>
      <t xml:space="preserve">
Acta N° 1 del 27/01/2022 Objetivo: Realizar Comité Institucional de Gestión y desempeño con el fin de presentar y aprobar los planes Institucionales según lo establecido en el decreto 612 de 2018; Numeral N° 9 </t>
    </r>
    <r>
      <rPr>
        <i/>
        <sz val="14"/>
        <color theme="1"/>
        <rFont val="Arial"/>
        <family val="2"/>
      </rPr>
      <t>"Plan Antocorrupción y de Atención al Ciudadano PAAC"</t>
    </r>
    <r>
      <rPr>
        <sz val="14"/>
        <color theme="1"/>
        <rFont val="Arial"/>
        <family val="2"/>
      </rPr>
      <t xml:space="preserve">
</t>
    </r>
  </si>
  <si>
    <t>2.3</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</si>
  <si>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</si>
  <si>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2024.</t>
  </si>
  <si>
    <t>Al corte indicado no se presentaron avances.</t>
  </si>
  <si>
    <t>Subcomponente 3. Consulta y Divulgación</t>
  </si>
  <si>
    <t>3.1</t>
  </si>
  <si>
    <t>Publicar y divulgar los riesgos de corrupción.</t>
  </si>
  <si>
    <t xml:space="preserve">Riesgos de Corrupción publicados en la pagina web de la entidad y divulgados a travez de correo electronico. </t>
  </si>
  <si>
    <t>3.2</t>
  </si>
  <si>
    <t>Divulgar información sobre la gestión de riesgos de corrupción de la Entidad a los colaboradores</t>
  </si>
  <si>
    <t>Piezas de Divulgación de información en Boletín Institucional.</t>
  </si>
  <si>
    <t xml:space="preserve">Oficina Asesora de Comunicaciones - Direccion de Informacion y Tecnologia </t>
  </si>
  <si>
    <t>Dirección de Planeación y Control de Gestión</t>
  </si>
  <si>
    <t>Mensual</t>
  </si>
  <si>
    <r>
      <t xml:space="preserve">Se evidenciaron las Piezas de Divulgación de información en Boletín Institucional correpondientes a los meses de enero, febrero, marzo y abril del 2023.
</t>
    </r>
    <r>
      <rPr>
        <b/>
        <sz val="14"/>
        <color theme="1"/>
        <rFont val="Arial"/>
        <family val="2"/>
      </rPr>
      <t xml:space="preserve">Evidencia.
Enero
</t>
    </r>
    <r>
      <rPr>
        <sz val="14"/>
        <color theme="1"/>
        <rFont val="Arial"/>
        <family val="2"/>
      </rPr>
      <t xml:space="preserve">XXXXXXX
</t>
    </r>
    <r>
      <rPr>
        <b/>
        <sz val="14"/>
        <color theme="1"/>
        <rFont val="Arial"/>
        <family val="2"/>
      </rPr>
      <t xml:space="preserve">Febrero
</t>
    </r>
    <r>
      <rPr>
        <sz val="14"/>
        <color theme="1"/>
        <rFont val="Arial"/>
        <family val="2"/>
      </rPr>
      <t>XXXXX</t>
    </r>
    <r>
      <rPr>
        <b/>
        <sz val="14"/>
        <color theme="1"/>
        <rFont val="Arial"/>
        <family val="2"/>
      </rPr>
      <t xml:space="preserve">
Marzo
Abril
</t>
    </r>
    <r>
      <rPr>
        <sz val="14"/>
        <color theme="1"/>
        <rFont val="Arial"/>
        <family val="2"/>
      </rPr>
      <t>XXXXXXXX</t>
    </r>
    <r>
      <rPr>
        <b/>
        <sz val="14"/>
        <color theme="1"/>
        <rFont val="Arial"/>
        <family val="2"/>
      </rPr>
      <t xml:space="preserve">
</t>
    </r>
  </si>
  <si>
    <t>Subcomponente 4. Monitoreo y Revisión</t>
  </si>
  <si>
    <t>4.1.</t>
  </si>
  <si>
    <t>Realizar monitoreo al reporte de los planes de tratamiento de los riesgos de corrupción de la SDG.</t>
  </si>
  <si>
    <t xml:space="preserve">Reporte del monitoreo realizado. </t>
  </si>
  <si>
    <t>Lideres de Proceso
Subdirección de Mejoramiento Organizacional</t>
  </si>
  <si>
    <t>4.2</t>
  </si>
  <si>
    <t xml:space="preserve">Realizar monitoreo a la materialización de riesgos de corrupción y verificar de ser necesario las acciones correctivas derivadas. </t>
  </si>
  <si>
    <t xml:space="preserve">Correos electronicos, archivo de excel que evidencia el monitoreo  a la materialización de los riesgos de corrupcion a nivel sede. </t>
  </si>
  <si>
    <t>Lideres de Proceso</t>
  </si>
  <si>
    <t>Cuatrimestral</t>
  </si>
  <si>
    <t>30/04/2023
30/08/2023
30/12/2023</t>
  </si>
  <si>
    <t>4.3</t>
  </si>
  <si>
    <t xml:space="preserve">Realizar monitoreo a los controles definidos en las matrices de riesgos de corrupción. </t>
  </si>
  <si>
    <t xml:space="preserve">Correos electronicos, archivo de excel que evidencia el monitoreo  a los controles de los riesgos de corrupcion a nivel sede. </t>
  </si>
  <si>
    <t>4.4</t>
  </si>
  <si>
    <t xml:space="preserve">Consolidar el indicador de riesgos de corrupción. </t>
  </si>
  <si>
    <t xml:space="preserve">Correos electronicos, archivo de excel que evidencia el monitoreo  a los planes de tratamiento de los riesgos de corrupcion a nivel sede. </t>
  </si>
  <si>
    <t>30/05/2023
30/09/2023
30/12/2023</t>
  </si>
  <si>
    <t>Subcomponente 5. Seguimiento</t>
  </si>
  <si>
    <t>5.1</t>
  </si>
  <si>
    <t>Verificar evidencias de la gestión de riesgos de corrupción</t>
  </si>
  <si>
    <t>3 Informes de seguimiento a la gestión de riesgos de corrupción</t>
  </si>
  <si>
    <t xml:space="preserve">Oficina de Control Interno </t>
  </si>
  <si>
    <t>17/01/2023
13/05/2023
14/09/2023</t>
  </si>
  <si>
    <t>5.2</t>
  </si>
  <si>
    <t>Elaborar informe de seguimiento a la gestión de riesgos de corrupción</t>
  </si>
  <si>
    <t>Nº</t>
  </si>
  <si>
    <t>PROCESO</t>
  </si>
  <si>
    <t>RIESGO</t>
  </si>
  <si>
    <t>CÓDIGO DE RIESGO</t>
  </si>
  <si>
    <t>ACTIVIDAD</t>
  </si>
  <si>
    <t>APLICA EN</t>
  </si>
  <si>
    <t>FECHA INICIO</t>
  </si>
  <si>
    <t>FECHA FIN</t>
  </si>
  <si>
    <t>RESPONSABLE</t>
  </si>
  <si>
    <t>EVIDENCIA</t>
  </si>
  <si>
    <t>Servicios Administrativos</t>
  </si>
  <si>
    <t>Posibilidad de alteración o sustracción de información en los archivos centrales beneficiando a terceros</t>
  </si>
  <si>
    <t>SA5+</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</si>
  <si>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Semestral</t>
  </si>
  <si>
    <t>Nacional</t>
  </si>
  <si>
    <t>Coordinador o líder del grupo de gestión documental</t>
  </si>
  <si>
    <t>Boletines ó correos electrónicos</t>
  </si>
  <si>
    <t>Reportar semestralmente listado de personal autorizado para el ingreso al Archivo Histórico.</t>
  </si>
  <si>
    <t>correo electrónico con el listado de personal autorizado</t>
  </si>
  <si>
    <t>Reportar semestralmente listado de personal autorizado para el ingreso al Archivo Central de la regional.</t>
  </si>
  <si>
    <t>Regional</t>
  </si>
  <si>
    <t>Realizar anualmente, sensibilización sobre el uso adecuado de los documentos dados en calidad de préstamo y la alteración o sustracción información de los archivos centrales o fines particulares.</t>
  </si>
  <si>
    <t>Coordinador administrativo y/o grupo de gestion de soporte / Referente documental</t>
  </si>
  <si>
    <t>Listados de asistencias, presentación de la sensibilización</t>
  </si>
  <si>
    <t>Gestión Jurídica</t>
  </si>
  <si>
    <t>Decisiones y actos proferidos o revisados en beneficio de intereses propios o de terceros durante el ejercicio del cobro coactivo, la defensa judicial, extrajudicial, emisión de conceptos y actos administrativos.</t>
  </si>
  <si>
    <t>GJ3+</t>
  </si>
  <si>
    <r>
      <t xml:space="preserve">Verificar que los contratistas y funcionarios públicos del Grupo Jurídico de la OAJ y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t>
    </r>
    <r>
      <rPr>
        <b/>
        <sz val="11"/>
        <rFont val="Calibri"/>
        <family val="2"/>
        <scheme val="minor"/>
      </rPr>
      <t>Semestral</t>
    </r>
    <r>
      <rPr>
        <sz val="11"/>
        <rFont val="Calibri"/>
        <family val="2"/>
        <scheme val="minor"/>
      </rPr>
      <t xml:space="preserve"> </t>
    </r>
  </si>
  <si>
    <t>Jefe de la OAJ</t>
  </si>
  <si>
    <t>Formato de publicación y divulgación proactiva de la Declaración de Bienes y Rentas, Registro de Conflicto de Interés y Declaración del Impuesto sobre la Renta y Complementarios.</t>
  </si>
  <si>
    <r>
      <t xml:space="preserve">Promover y divulgar los documentos del ICBF entre los colaboradores que realizan actividades de Gestión Jurídica, relacionados con la política de transparencia, visibles en https://www.icbf.gov.co/transparencia/planeacion/codigo-integridad </t>
    </r>
    <r>
      <rPr>
        <b/>
        <sz val="11"/>
        <rFont val="Calibri"/>
        <family val="2"/>
        <scheme val="minor"/>
      </rPr>
      <t>Semestral</t>
    </r>
  </si>
  <si>
    <t xml:space="preserve">Correo electrónico </t>
  </si>
  <si>
    <r>
      <t xml:space="preserve">Verificar que los contratistas y funcionarios públicos del Grupo Jurídico de la OAJ y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t>
    </r>
    <r>
      <rPr>
        <b/>
        <sz val="11"/>
        <rFont val="Calibri"/>
        <family val="2"/>
        <scheme val="minor"/>
      </rPr>
      <t>Semestral</t>
    </r>
  </si>
  <si>
    <t>Directores Regionales</t>
  </si>
  <si>
    <t>Formato de publicación y divulgación proactiva de la Declaración de Bienes y Rentas, Registro de Conflicto de Interés y Declaración del Impuesto sobre la Renta y Complementarios y registro en el Sharepoint</t>
  </si>
  <si>
    <t>Memorando o correos electrónicos y registro correspondiente en  Sharepoint</t>
  </si>
  <si>
    <t>Adquisición de Bienes y Servicios</t>
  </si>
  <si>
    <t>Direccionamiento indebido de la gestión contractual favoreciendo intereses privados o particulares.</t>
  </si>
  <si>
    <t>AB2+</t>
  </si>
  <si>
    <t>Realizar capacitaciones en las etapas precontractual, contractual y poscontractual en sede nacional y regionales.  (trimestral)</t>
  </si>
  <si>
    <t>Líderes grupos precontractual, contractual y poscontractual</t>
  </si>
  <si>
    <t>Soportes de la capacitación</t>
  </si>
  <si>
    <r>
      <t xml:space="preserve">Replicar las capacitaciones realizadas por la Dirección de Contratación - </t>
    </r>
    <r>
      <rPr>
        <b/>
        <sz val="11"/>
        <rFont val="Calibri"/>
        <family val="2"/>
        <scheme val="minor"/>
      </rPr>
      <t xml:space="preserve">DCO </t>
    </r>
    <r>
      <rPr>
        <sz val="11"/>
        <rFont val="Calibri"/>
        <family val="2"/>
        <scheme val="minor"/>
      </rPr>
      <t>desde la coordinación del grupo jurídico o quien haga sus veces en las etapas precontractual, contractual y poscontractual al interior de los grupos regionales y centros zonales. (Cuatrimestral)</t>
    </r>
  </si>
  <si>
    <t xml:space="preserve">Coordinador grupo jurídico o quien haga sus veces en cada regional </t>
  </si>
  <si>
    <t>Presentación y listados de asistencia</t>
  </si>
  <si>
    <r>
      <t xml:space="preserve">Divulgar el material de las capacitaciones realizadas por la Dirección de Contratación - </t>
    </r>
    <r>
      <rPr>
        <b/>
        <sz val="11"/>
        <rFont val="Calibri"/>
        <family val="2"/>
        <scheme val="minor"/>
      </rPr>
      <t>DCO</t>
    </r>
    <r>
      <rPr>
        <sz val="11"/>
        <rFont val="Calibri"/>
        <family val="2"/>
        <scheme val="minor"/>
      </rPr>
      <t xml:space="preserve"> en las etapas precontractual, contractual y poscontractual a los colaboradores  de las regionales y centros zonales. (Trimestral)</t>
    </r>
  </si>
  <si>
    <t>Correo electrónico con la divulgación realizada</t>
  </si>
  <si>
    <r>
      <t xml:space="preserve">Divulgar el material de las capacitaciones realizadas por la Dirección de Contratación - </t>
    </r>
    <r>
      <rPr>
        <b/>
        <sz val="11"/>
        <rFont val="Calibri"/>
        <family val="2"/>
        <scheme val="minor"/>
      </rPr>
      <t>DCO</t>
    </r>
    <r>
      <rPr>
        <sz val="11"/>
        <rFont val="Calibri"/>
        <family val="2"/>
        <scheme val="minor"/>
      </rPr>
      <t xml:space="preserve"> en las etapas precontractual, contractual y poscontractual a los colaboradores del centro zonal. (Trimestral)</t>
    </r>
  </si>
  <si>
    <t>Centro Zonal</t>
  </si>
  <si>
    <t>Designados del Centro Zonal</t>
  </si>
  <si>
    <t>Atender las inquietudes que sean requeridas por la sede de la dirección general, regionales y/o centros zonales relacionadas sobre la gestión contractual a través del correo consultasregionales@icbf.gov.co (Mensual)</t>
  </si>
  <si>
    <t>Abogados de la Dirección de Contratación</t>
  </si>
  <si>
    <t>Correos electrónicos con respuesta a las inquietudes</t>
  </si>
  <si>
    <t>Promover la utilización del correo consultasregionales@icbf.gov.co para resolver las inquietudes que se tengan sobre la gestión contractual del nivel regional y zonal ( Semestral)</t>
  </si>
  <si>
    <t>Correo electrónico promoviendo el uso del correo consultasregionales@icbf.gov.co.</t>
  </si>
  <si>
    <t>Emitir recomendaciones a las dependencias de la Sede de la Dirección General y direcciones regionales, especialmente para el caso de contratos de aporte, convenios de asociación, convenio interadministrativo, contrato de prestación de servicios, sobre las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</si>
  <si>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Líder grupo contractual</t>
  </si>
  <si>
    <t>Correo electrónico incluyendo el memorando con las recomendaciones</t>
  </si>
  <si>
    <t>Replicar a nivel de Centro Zonal, desde las coordinaciones Juridicas o quien haga sus veces a nivel regional, las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</si>
  <si>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Correo electrónico  incluyendo el memorando con las recomendaciones</t>
  </si>
  <si>
    <t>Relación con el Ciudadano</t>
  </si>
  <si>
    <t>Uso indebido de la información reservada y clasificada, incumpliendo con lo establecido en los instrumentos de gestión de información pública, para beneficio propio o de terceros.</t>
  </si>
  <si>
    <t>RC1+</t>
  </si>
  <si>
    <t>Socializar semestralmente los Instrumentos de gestión de la información pública, especialmente el índice de información clasificada y reservada, adicionalmente se presentan los resultados del monitoreo a la gestión de denuncias con los responsables de servicios y atención regionales y agentes del centro de contacto.  (Junio - Diciembre)</t>
  </si>
  <si>
    <t xml:space="preserve">Directora Servicios y Atención </t>
  </si>
  <si>
    <t>Presentación y Listado de Asistencia</t>
  </si>
  <si>
    <t>Realizar semestralmente la socialización del Índice de Información clasificada y reservada del ICBF, a los referentes de servicios y atención de los Centros Zonales, por parte del Referente de Servicios y Atención de la Dirección Regional.  (Junio - Diciembre)</t>
  </si>
  <si>
    <t>Referente de Servicios y Atención (Dirección Regional)</t>
  </si>
  <si>
    <t>Protección</t>
  </si>
  <si>
    <t>Decisiones no correspondientes al acervo probatorio debido a que la Defensoría de Familia adopta decisiones que no responden a la realidad probatoria y fáctica para favorecer un particular.</t>
  </si>
  <si>
    <t>PR1+</t>
  </si>
  <si>
    <t>Brindar asistencia técnica trimestral a los Defensores de Familia y equipos técnicos interdisciplinarios cuya temática es el proceso Administrativo de Restablecimiento de Derechos, normatividad vigente, Lineamientos, Procedimientos. (mayo-agosto-noviembre)</t>
  </si>
  <si>
    <t>Coordinador de Autoridades Administrativas</t>
  </si>
  <si>
    <t>listados de asistencia</t>
  </si>
  <si>
    <t>Realizar el reporte del seguimiento semestral a la realización del Comité técnico consultivo para el Restablecimiento de Derechos de los niveles regional y zonal, verificando a través de las actas cargadas en la ruta correspondiente, de tal manera que cumpla con los parámetros establecidos en las Resoluciones 9198 de 2015 y 7397 de 2017. (enero se reporta cierre 2022 -  julio reporta 1° semestre 2023)</t>
  </si>
  <si>
    <t>Equipo PARD</t>
  </si>
  <si>
    <t>Reporte del porcentaje de cumplimiento del Comité Consultivo</t>
  </si>
  <si>
    <t>Realizar el reporte trimestral (mes vencido) de realización del Comité técnico consultivo para el Restablecimiento de Derechos del nivel zonal, verificando a través de las actas cargadas en la ruta correspondiente, que cumpla con los parámetros establecidos en las Resoluciones 9198 de 2015 y 7397 de 2017. (abril-julio-octubre-diciembre *el corte diciembre incluye 2 meses oct-nov)</t>
  </si>
  <si>
    <t>Coordinador del grupo de asistencia técnica/ Protección</t>
  </si>
  <si>
    <t>Correo electrónico validando la revisión de las actas</t>
  </si>
  <si>
    <t>Brindar asistencia técnica trimestral a las Autoridades Administrativas y equipos técnicos interdisciplinarios cuya temática es el proceso Administrativo de Restablecimiento de Derechos, normatividad vigente, lineamientos, procedimientos. (mayo-agosto-noviembre)</t>
  </si>
  <si>
    <t xml:space="preserve">Sanciones disciplinarias o penales a la entidad o servidores involucrados por entes de control por decisiones irregulares debido a la aprobación de solicitudes de adopción. </t>
  </si>
  <si>
    <t>PR4+</t>
  </si>
  <si>
    <t>Realizar acompañamiento técnico continuo a la realización de los Comités de Adopciones regionales.</t>
  </si>
  <si>
    <t>Enlaces regionales Subdirección de Adopciones</t>
  </si>
  <si>
    <t>Registro de participación Comité de Adopciones</t>
  </si>
  <si>
    <t xml:space="preserve">Realizar sensibilización semestral frente al cumplimiento de los requisitos y pasos de la etapa administrativa para determinar si la familia es idónea o no para adoptar. </t>
  </si>
  <si>
    <t xml:space="preserve">Listados de asistencia y presentaciones, o actas de reunión o comité </t>
  </si>
  <si>
    <t xml:space="preserve">Realizar sensibilización semestral a las Defensorías de Familia en centros zonales frente al cumplimiento de los requisitos y pasos de la etapa administrativa para determinar si la familia es idónea o no para adoptar. </t>
  </si>
  <si>
    <t>Comité de Adopciones</t>
  </si>
  <si>
    <t>Sanciones disciplinarias o penales a la entidad o servidores involucrados por entes de control por decisiones irregulares debido a la omisión de solicitudes de adopción aprobadas para la posible asignación a un niño, niña y/o adolescente</t>
  </si>
  <si>
    <t>PR5+</t>
  </si>
  <si>
    <t xml:space="preserve">Realizar seguimiento mensual a la asignación de familias a niños, niñas y adolescentes de acuerdo con la lista de espera de las Regionales. </t>
  </si>
  <si>
    <t>Reporte consolidado Comité de Adopciones del SIM</t>
  </si>
  <si>
    <t>Realizar seguimiento mensual a la asignación de familias a niños, niñas y adolescentes de acuerdo a la lista de espera.</t>
  </si>
  <si>
    <t xml:space="preserve">Comité de Adopciones </t>
  </si>
  <si>
    <t>Promoción y Prevención</t>
  </si>
  <si>
    <t>Posibilidad de entrega o uso indebido de Alimento de Alto Valor Nutricional en puntos de entrega, unidades de servicios de los programas, modalidades o servicios del ICBF favoreciendo particulares o terceros.</t>
  </si>
  <si>
    <t>PP2+</t>
  </si>
  <si>
    <t>DN: Realizar asistencia técnica a los enlaces misionales en la Sede de la Dirección General y a los enlaces de AAVN en la Regionales ICBF sobre la programación y entrega de los AAVN, tendiente a concientizar sobre su adecuado almacenamiento, control y uso.(SEMESTRAL)</t>
  </si>
  <si>
    <t>Profesional del Grupo de AAVN</t>
  </si>
  <si>
    <t xml:space="preserve"> Presentación y listado de asistencia</t>
  </si>
  <si>
    <t>DN:Realizar en apoyo con los centros zonales  asistencia técnica a los responsables de los puntos de entrega de AAVN sobre la programación y entrega de los AAVN, tendiente a concientizar sobre su adecuado almacenamiento, control y uso. (SEMESTRAL)</t>
  </si>
  <si>
    <t>Profesional del Grupo de AAVN - Regional</t>
  </si>
  <si>
    <t>DFC: Brindar orientaciones en los espacios de inducción a operadores frente a la recepción, almacenamiento, suministro e inventario de los AAVN. (ANUAL)</t>
  </si>
  <si>
    <t>Profesionales Subdirección de Operación de la Atención a Familia y Comunidades</t>
  </si>
  <si>
    <t>Presentación y listado de asistencia</t>
  </si>
  <si>
    <t xml:space="preserve">DFC: Elaborar y divulgar con las regionales reporte que de cuenta del número de familias vinculadas a la modalidad Territorios Étnicos con Bienestar, que reciben AAVN.  (BIMESTRAL)  </t>
  </si>
  <si>
    <t>Correos electrónicos</t>
  </si>
  <si>
    <t>DFC: El profesional enlace regional de apoyo a la supervisión de la DFC realiza seguimiento a las entregas de los AAVN, de acuerdo con el corte o fechas de entrega establecidas. (BIMESTRAL)</t>
  </si>
  <si>
    <t xml:space="preserve">Profesional enlace regional de supervisión </t>
  </si>
  <si>
    <t xml:space="preserve">Formatos de seguimiento de entrega de los AAVN </t>
  </si>
  <si>
    <t>DPI: Realizar jornadas de asistencia técnica en el marco del seguimiento a la ejecución y supervisión de contratos de aporte y/o convenios, de acuerdo con las condiciones de calidad definidas para el suministro de AAVN en los servicios de Primera Infancia  (SEMESTRAL Junio-Diciembre)</t>
  </si>
  <si>
    <t>Profesional de la Subdirección de Operaciones para la Primera Infancia</t>
  </si>
  <si>
    <t>Listado de asistencia y formato de evaluación de la asistencia tecnica.</t>
  </si>
  <si>
    <t xml:space="preserve">DPI: Brindar  las  orientaciones técnicas frente  al manejo de los AAVN teniendo en cuenta lo establecido en los manuales técnicos operativos. (SEMESTRAL- Junio-Diciembre) </t>
  </si>
  <si>
    <t>Profesional Subdirección de Gestión Técnica para la Primera Infancia y/o
Profesional de la Subdirección de Operaciones para la Primera Infancia</t>
  </si>
  <si>
    <t>Correos electronicos o memorandos</t>
  </si>
  <si>
    <t>DPI: Realizar mesas de trabajo de articulación entre  el enlace de Asistencia técnica , enlace de seguimiento a la ejecución  y el profesional de nutrición frente a las orientaciones técnicas y operativas para la adecuada entrega de los AAVN a los usuarios de las diferentes modalidades de atención de primera infancia. (TRIMESTRAL- Marzo- Junio- Septiembre- Diciembre)</t>
  </si>
  <si>
    <t xml:space="preserve">Profesional de la Dirección Regional </t>
  </si>
  <si>
    <t>Acta de reunion y listado de asistencia</t>
  </si>
  <si>
    <t>DPI: Brindar orientaciones tecnicas a los operadores para la adecuada entrega del AAVN a los usuarios. (SEMESTRAL- Junio-Diciembre)</t>
  </si>
  <si>
    <t>Profesional delegado por el Coordinador del Centro zonal</t>
  </si>
  <si>
    <t>Correos electronicos o listados de asistencia</t>
  </si>
  <si>
    <t>DAJ: Definir el cronograma a desarrollar con la acciones y mecanismos  para el seguimiento a la entrega del AAVN de la Modalidad de Tú a Tú. (ANUAL)</t>
  </si>
  <si>
    <t>Profesional de la Dirección de Adolescencia y Juventud</t>
  </si>
  <si>
    <t>Cronograma  (Excel)</t>
  </si>
  <si>
    <t>DAJ: Realizar asistencia técnica en el uso adecuado del AAVN a la Modalidad de Tú a Tú, dirigido a Regionales con apoyo de la Dirección de Nutrición (ANUAL)</t>
  </si>
  <si>
    <t>Correo electrónico y  acta de reunion con listado de asistencia.</t>
  </si>
  <si>
    <t>DAJ: Consolidar y analizar la información frente la entrega de  AAVN a los participantes de Modalidad De Tú a Tú.(TRIMESTRAL)</t>
  </si>
  <si>
    <t>Correo electrónico con reporte consolidado de entrega de AAVN</t>
  </si>
  <si>
    <t>DAJ: Gestionar el reporte de entregas del AAVN y remitir el consolidado a la Dirección de Adolescencia y Juventud  (MENSUAL)
Nota: Aplica para las Regionales que tengan supervisión de la Modalidad De Tú a Tú</t>
  </si>
  <si>
    <t xml:space="preserve"> Profesional enlace regional</t>
  </si>
  <si>
    <t>Correo electrónico con reporte de entrega de AAVN</t>
  </si>
  <si>
    <t>DAJ: Realizar Seguimiento a la entrega de AAVN a los participantes  de la Modalidad Tú a Tú (MENSUAL)
Nota: Aplica para las Regionales que tengan supervisión de la Modalidad De Tú a Tú</t>
  </si>
  <si>
    <t>Formato de Entrega de Bienestarina e informes mensuales del operador en el marco de la supervisión.</t>
  </si>
  <si>
    <t>DAJ: Realizar Plan de Seguimiento a la entrega de AAVN a los usuarios de la oferta.  (MENSUAL)
Nota: Aplica para los Centros Zonales que tengan supervisión de la Modalidad De Tú a Tú</t>
  </si>
  <si>
    <t xml:space="preserve"> El profesional designado por el coordinador Centro zonal</t>
  </si>
  <si>
    <t>DI: Definir el cronograma a desarrollar con la acciones y mecanismos  para el seguimiento a la entrega de AAVN de la Modalidad de Tú a Tú. (ANUAL)</t>
  </si>
  <si>
    <t>Profesional de la Dirección de Infancia</t>
  </si>
  <si>
    <t>DI: Realizar asistencia técnica en el uso adecuado del AAVN a la Modalidad de Tú a Tú, dirigido a Regionales con apoyo de la Dirección de Nutrición (ANUAL)</t>
  </si>
  <si>
    <t xml:space="preserve">Profesional de la Direccion de Infancia </t>
  </si>
  <si>
    <t>Acta de reunión y listado de asistencia</t>
  </si>
  <si>
    <t>DI: Consolidar y analizar la información frente a la entrega de AAVN a los participantes de la Modalidad De Tú a Tú.(TRIMESTRAL)</t>
  </si>
  <si>
    <t>DI: Realizar seguimiento a la entrega de AAVN a los participantes  de la Modalidad de Tú a Tú (MENSUAL)
Nota: Aplica para las Regionales que tengan supervisión de la Modalidad De Tú a Tú</t>
  </si>
  <si>
    <t xml:space="preserve"> Formato de Entrega de Bienestarina e informes del operador en el marco de la supervisión</t>
  </si>
  <si>
    <t>DI: Gestionar el reporte de entregas del AAVN y remitir el consolidado a la Dirección de infancia (MENSUAL)
Nota: Aplica para las Regionales que tengan supervisión de la Modalidad De Tú a Tú</t>
  </si>
  <si>
    <t>DI: Realizar  seguimiento a la entrega de AAVN a los participantes de la Modalidad de Tú a Tú.  (MENSUAL)
Nota: Aplica para los Centros Zonales que tengan supervisión de la Modalidad de Tú a Tú (Cuando Aplique).</t>
  </si>
  <si>
    <t>Formato de Entrega de Bienestarina e informes del operador en el marco de la supervisión</t>
  </si>
  <si>
    <t>Inspección, Vigilacia y Control</t>
  </si>
  <si>
    <t>Posibilidad en la afectación del servicio público del bienestar familiar por otorgamiento y/o renovación de licencias de funcionamiento sin el cumplimiento del procedimiento y del rigor técnico, administrativo, financiero y legal requeridos en beneficio de los funcionarios, contratistas y/o particulares.</t>
  </si>
  <si>
    <t>IV1+</t>
  </si>
  <si>
    <t>Realizar sesiones trimestrales de gestión del conocimiento respecto al trámite de otorgamiento y renovación de licencias de funcionamiento a nivel nacional y/o regional, con el fin de unificar criterios en la evaluación de requisitos.</t>
  </si>
  <si>
    <t>Profesional designado de la Oficina de Aseguramiento</t>
  </si>
  <si>
    <t>Presentaciones y listados de asistencia o Actas de sesiones de gestión del conocimineto.</t>
  </si>
  <si>
    <t>Analizar resultados del plan de trabajo y realizar seguimiento a las acciones de mejora planteadas por la regional.</t>
  </si>
  <si>
    <t xml:space="preserve">Correos electrónicos </t>
  </si>
  <si>
    <t xml:space="preserve">Realizar semestralmente revisión de la implementación del procedimiento de licencia de funcionamiento inicial con profesionales mínimo de 2 regionales, generando un informe con comentarios y/o propuestas de mejoramiento. </t>
  </si>
  <si>
    <t>Acta de revisión del procedimiento</t>
  </si>
  <si>
    <t>Realizar sesiones semestrales de gestión del conocimiento respecto al trámite de otorgamiento y renovación de licencias de funcionamiento a nivel regional, y remitir a la Oficina de Aseguramiento de la Calidad los soportes de su realización.</t>
  </si>
  <si>
    <t>Enlace Regional Oficina de Aseguramiento a la Calidad</t>
  </si>
  <si>
    <t xml:space="preserve">Aplicar semestralmente el instrumento de autoevaluación diseñado desde la Oficina de Aseguramiento de la Calidad de Sede de la Dirección General, con el fin de validar la aplicación del procedimiento en una muestra de trámites de Licencias de Funcionamiento adelantado en cada Dirección Regional. </t>
  </si>
  <si>
    <t>Intrumento de autoevaluación diligenciado</t>
  </si>
  <si>
    <t>Gestión Financiera</t>
  </si>
  <si>
    <t>Efectuar pagos sin el cumplimiento de los requisitos legales definidos por el ICBF, beneficiando a terceros o particulares.</t>
  </si>
  <si>
    <t>GF9+</t>
  </si>
  <si>
    <t>Realizar jornadas de apropiación y socialización en el proceso tesoral de pagos a los responsables de pagaduria Regionales semestralmente.</t>
  </si>
  <si>
    <t>Coordinador Grupo de Tesorería</t>
  </si>
  <si>
    <t>Presentación y lista de asistencia</t>
  </si>
  <si>
    <t>Incluir cuatrimestralmente en la asistencia técnica, revisión aleatoria a los procesos de recepción y tramite de cuentas realizados por la regional.</t>
  </si>
  <si>
    <t>Profesional Grupo de Tesorería</t>
  </si>
  <si>
    <t>Acta asistencia técnica dada a la regional.</t>
  </si>
  <si>
    <t>Socializar en Grupos de estudio de trabajo Regional con Centro Zonal la normatividad y procedimientos para el pago de cuentas en el ICBF semestralmente</t>
  </si>
  <si>
    <t>Coordinador Financiera Regional o quien hasa sus veces</t>
  </si>
  <si>
    <t>Realizar seguimiento trimestral aleatorias al proceso de tramite y pago de las cuentas.</t>
  </si>
  <si>
    <t>Coordinador Financiera Regional o quien haga sus veces</t>
  </si>
  <si>
    <t>Informe de seguimiento</t>
  </si>
  <si>
    <t>Socializar el resultado del Seguimiento trimestral al proceso de tramite y pago de las cuentas.</t>
  </si>
  <si>
    <t>Inadecuada verificación  de los  documentos que soportan las liquidaciones,  en los  proceso de verificación y fiscalización, en beneficio de  particulares (aportantes o sujetos pasivos de la contribución).</t>
  </si>
  <si>
    <t>GF10+</t>
  </si>
  <si>
    <t>Realizar socialización en los procesos de verificación y fiscalización a los grupos de Recaudo Regionales semestralmente.</t>
  </si>
  <si>
    <t>Grupo de Recaudo Dirección Financiera SDG</t>
  </si>
  <si>
    <t>Presentación, Lista de asistencia</t>
  </si>
  <si>
    <t>realizar revisión aleatoria a los procesos de fiscalización y verificación realizados por la regional. Se medira semestralmente</t>
  </si>
  <si>
    <t>Realizar Grupos de estudio específicos del procedimiento de verificación y fiscalización semestralmente.</t>
  </si>
  <si>
    <t xml:space="preserve">Coordinador Finaciero o de recaudo en la regional Bogotá, o quien haga sus veces. </t>
  </si>
  <si>
    <t>Actas y listas de asistencia</t>
  </si>
  <si>
    <t>Programar y realizar seguimientos semestral interno aleatorio a los expedientes de fiscalización y verificación del aporte parafiscal.</t>
  </si>
  <si>
    <t>Presentar en el comité trimestral de seguimiento parafiscal el informe aleatorio realizado a los procesos de verificación y fiscalizacion llevado a cabo por la regional.</t>
  </si>
  <si>
    <t>Acta de comité de seguimiento</t>
  </si>
  <si>
    <t>Uso indebido del portal bancario sin el cumplimiento de las medidas de seguridad digital en beneficio económico de un colaborador o particular (token, dirección IP).</t>
  </si>
  <si>
    <t>GF11+</t>
  </si>
  <si>
    <t>Validar trimetralmente las transacciones realizadas por las regionales, con el fin de validar que los colaboradores asignados como resposnables de los token, son quienes efectivamente realizan las transacciones.</t>
  </si>
  <si>
    <t>Profesional grupo de tesorería</t>
  </si>
  <si>
    <t>Informe de transacciones realizadas por los usuarios</t>
  </si>
  <si>
    <t xml:space="preserve">Realizar socialización trimestral de apropiación frente a la responsabilidad y uso de los token asignados a los colaboradores para realizar transacciones financieras </t>
  </si>
  <si>
    <t>Monitoreo y Seguimiento a la Gestión</t>
  </si>
  <si>
    <t>Alteración en SIMEI de los datos reportados de la gestión institucional del ICBF para favorecer intereses particulares.</t>
  </si>
  <si>
    <t>MS2+</t>
  </si>
  <si>
    <t>Gestionar trimestralmente la implementación de mejoras en la gestión de usuarios desarrolladas para el aplicativo SIMEI durante la vigencia 2023.</t>
  </si>
  <si>
    <t>Profesional de la Subdirección de Monitoreo y Evaluación</t>
  </si>
  <si>
    <t>RFC Formato de requerimiento de cambios informáticos</t>
  </si>
  <si>
    <t>Realizar revisión trimestral de los roles de usuario asignados en la herramienta. Trimestral.</t>
  </si>
  <si>
    <t>Listado de usuarios activos aplicativo SIMEI</t>
  </si>
  <si>
    <t xml:space="preserve">Gestión del Talento Humano </t>
  </si>
  <si>
    <t>Promover o inducir actuaciones administrativas de las que se tenga conocimiento o competencia sin el cumplimiento de la normatividad legal vigente atendiendo intereses personales o de un tercero.</t>
  </si>
  <si>
    <t>TH6+</t>
  </si>
  <si>
    <t>Presentar trimestralmente en comité primario las debilidades identificadas en la proyección de decisiones para generar directrices
Reporte: Trimestral</t>
  </si>
  <si>
    <t>Jefe de la oficina, asesores y coordinadores de grupos internos de trabajo de la Oficina de Control Interno Disciplinario</t>
  </si>
  <si>
    <t>Direccionamiento Estratégico</t>
  </si>
  <si>
    <t>Posibilidad de afectación de la credibilidad del ICBF por el abuso del poder por parte de los directivos en la creación o ajuste de los documentos técnicos de los servicios en beneficio de un tercero o particular.</t>
  </si>
  <si>
    <t>DE3+</t>
  </si>
  <si>
    <t>Divulgación mensual de piezas gráficas de transparencia mediante el boletín Vive ICBF.</t>
  </si>
  <si>
    <t>Profesional Subdirección de Mejoramiento Organizacional</t>
  </si>
  <si>
    <t>Boletines Vive ICBF</t>
  </si>
  <si>
    <t>Realizar socialización del Programa de Transparencia y Ética Pública 2023 en los tres niveles durante el primer semestre</t>
  </si>
  <si>
    <t>Realizar socialización P14.DE  Procedimiento para el diseño y desarrollo de servicios del ICBF  durante el primer semestre.</t>
  </si>
  <si>
    <t xml:space="preserve">Monitoreo mensual Programa de Transparencia y Ética Públlica en especial al componente de legalidad e integridad </t>
  </si>
  <si>
    <t>Evalución Independiente</t>
  </si>
  <si>
    <t>Posibilidad de emitir hallazgos, conclusiones y recomendaciones no objetivas aprovechando la posición como auditor para beneficiar o afectar al auditado o a terceros favoreciendo intereses particulares.</t>
  </si>
  <si>
    <t>EI2+</t>
  </si>
  <si>
    <t>Realizar reuniones semestrales de equipo con el fin de fortalecer los conocimientos en materia de independencia y objetividad en el ejercicio de auditoría interna. (Junio - Diciembre)</t>
  </si>
  <si>
    <t>Jefe Oficina de Control Interno</t>
  </si>
  <si>
    <t>Presentaciones y Listados de Asistencia</t>
  </si>
  <si>
    <t>Posibilidad de revelar o entregar información confidencial a la que se tuvo acceso como auditor para beneficiar o afectar al auditado o a terceros favoreciendo intereses particulares.</t>
  </si>
  <si>
    <t>EI3+</t>
  </si>
  <si>
    <t>Realizar reuniones semestrales de equipo con el fin de fortalecer los conocimientos en materia de principio de confidencialidad en el ejercicio de auditoria interna. (Junio - Diciembre)</t>
  </si>
  <si>
    <t>Seguimiento 1 OCI
COMPONENTE 2 - REDES INSTITUCIONALES Y CANALES DE DENUNCIA</t>
  </si>
  <si>
    <t>Seguimiento 2 OCI
COMPONENTE 2 - REDES INSTITUCIONALES Y CANALES DE DENUNCIA</t>
  </si>
  <si>
    <t>Seguimiento 3 OCI
COMPONENTE 2 - REDES INSTITUCIONALES Y CANALES DE DENUNCIA</t>
  </si>
  <si>
    <t>COMPONENTE 2 - REDES INSTITUCIONALES Y CANALES DE DENUNCIA</t>
  </si>
  <si>
    <t xml:space="preserve">Redes Institucionales </t>
  </si>
  <si>
    <t xml:space="preserve">Actualizar la caracterización de peticionarios ICBF </t>
  </si>
  <si>
    <t xml:space="preserve">Documento de Caracterización </t>
  </si>
  <si>
    <t>N.A.</t>
  </si>
  <si>
    <t>Dirección de Servicios y Atención</t>
  </si>
  <si>
    <t>Único</t>
  </si>
  <si>
    <t>Iván Yesid Lerma Arangure</t>
  </si>
  <si>
    <r>
      <rPr>
        <sz val="10"/>
        <rFont val="Arial"/>
        <family val="2"/>
      </rPr>
      <t xml:space="preserve">Se evidenciaron soportes de las gestiones realizadas en los meses de febrero y marzo por la Dirección de Servicios y Atención ante la Dirección de Planeación y Control de Gestión para la elaboración del documento </t>
    </r>
    <r>
      <rPr>
        <i/>
        <sz val="10"/>
        <rFont val="Arial"/>
        <family val="2"/>
      </rPr>
      <t>"Caracterización de Peticionarios"</t>
    </r>
    <r>
      <rPr>
        <sz val="10"/>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Febrero:
</t>
    </r>
    <r>
      <rPr>
        <sz val="10"/>
        <color rgb="FF000000"/>
        <rFont val="Arial"/>
        <family val="2"/>
      </rPr>
      <t>Pantallazo de correo electrónico del 13/02/2023, asunto: "</t>
    </r>
    <r>
      <rPr>
        <i/>
        <sz val="10"/>
        <color rgb="FF000000"/>
        <rFont val="Arial"/>
        <family val="2"/>
      </rPr>
      <t>Solicitud Cruce Base de Datos - Caracterización de Peticionarios Vigencia 2022olicitud Cruce Base de Datos - Caracterización de Peticionarios Vigencia 2022</t>
    </r>
    <r>
      <rPr>
        <sz val="10"/>
        <color rgb="FF000000"/>
        <rFont val="Arial"/>
        <family val="2"/>
      </rPr>
      <t xml:space="preserve">".
</t>
    </r>
    <r>
      <rPr>
        <b/>
        <sz val="10"/>
        <color rgb="FF000000"/>
        <rFont val="Arial"/>
        <family val="2"/>
      </rPr>
      <t xml:space="preserve">Marzo:
</t>
    </r>
    <r>
      <rPr>
        <sz val="10"/>
        <color rgb="FF000000"/>
        <rFont val="Arial"/>
        <family val="2"/>
      </rPr>
      <t>Pantallazo de correo electrónico del 02/03/2023, asunto: "</t>
    </r>
    <r>
      <rPr>
        <i/>
        <sz val="10"/>
        <color rgb="FF000000"/>
        <rFont val="Arial"/>
        <family val="2"/>
      </rPr>
      <t>RE: Solicitud Cruce Base de Datos - Caracterización de Peticionarios Vigencia</t>
    </r>
    <r>
      <rPr>
        <sz val="10"/>
        <color rgb="FF000000"/>
        <rFont val="Arial"/>
        <family val="2"/>
      </rPr>
      <t>".</t>
    </r>
  </si>
  <si>
    <t>Actividades de valoración de conocimientos al proceso de relación con el ciudadano dirigidos a profesionales de las regionales y centros zonales que ejerzan funciones del servicio al ciudadano.</t>
  </si>
  <si>
    <t>Seis (6) actividades de valoración del conocimiento</t>
  </si>
  <si>
    <r>
      <rPr>
        <sz val="10"/>
        <rFont val="Arial"/>
        <family val="2"/>
      </rPr>
      <t xml:space="preserve">Se evidenció correo electrónico del mes de febrero donde la Dirección de Servicios y Atención informa a los responsables de Servicios y Atención de los Centros Zonales que se realizara la  </t>
    </r>
    <r>
      <rPr>
        <i/>
        <sz val="10"/>
        <rFont val="Arial"/>
        <family val="2"/>
      </rPr>
      <t>"Valoración de Conocimientos"</t>
    </r>
    <r>
      <rPr>
        <sz val="10"/>
        <rFont val="Arial"/>
        <family val="2"/>
      </rPr>
      <t xml:space="preserve"> para la vigencia 2023 a través de diferentes actividades; adicionalmente, se observó la ejecución de la primera denominada </t>
    </r>
    <r>
      <rPr>
        <i/>
        <sz val="10"/>
        <rFont val="Arial"/>
        <family val="2"/>
      </rPr>
      <t>"Sopa de Letras"</t>
    </r>
    <r>
      <rPr>
        <sz val="10"/>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Febrero:
</t>
    </r>
    <r>
      <rPr>
        <sz val="10"/>
        <color rgb="FF000000"/>
        <rFont val="Arial"/>
        <family val="2"/>
      </rPr>
      <t>Pantallazo de correo electrónico del 21/02/2023, asunto: "</t>
    </r>
    <r>
      <rPr>
        <i/>
        <sz val="10"/>
        <color rgb="FF000000"/>
        <rFont val="Arial"/>
        <family val="2"/>
      </rPr>
      <t xml:space="preserve">CÁPSULA DEL SERVICIO: ¡PREPÁRATE  PARA CONOCER EL EQUIPO FORSER!"
</t>
    </r>
    <r>
      <rPr>
        <b/>
        <sz val="10"/>
        <rFont val="Arial"/>
        <family val="2"/>
      </rPr>
      <t>Abril:</t>
    </r>
    <r>
      <rPr>
        <sz val="10"/>
        <rFont val="Arial"/>
        <family val="2"/>
      </rPr>
      <t xml:space="preserve">
Correo electrónico del 2404/2023, asunto: "</t>
    </r>
    <r>
      <rPr>
        <i/>
        <sz val="10"/>
        <rFont val="Arial"/>
        <family val="2"/>
      </rPr>
      <t>Actividad 1 "SOPA DE LETRAS" - Valoración de Conocimientos</t>
    </r>
    <r>
      <rPr>
        <sz val="10"/>
        <rFont val="Arial"/>
        <family val="2"/>
      </rPr>
      <t>".</t>
    </r>
  </si>
  <si>
    <t xml:space="preserve">Conmemorar el día del servicio en el ICBF </t>
  </si>
  <si>
    <t>Evento de conmemoración del día del servicio.</t>
  </si>
  <si>
    <t xml:space="preserve">Actividad programada para reportarse en Octubre de 2023 y tiene periodicidad de reporte único. </t>
  </si>
  <si>
    <t>Participar en las jornadas de inducción y reinducción convocadas por la Dirección de Gestión Humana</t>
  </si>
  <si>
    <t>Participar en mínimo dos (2) jornadas de inducción y/o reinducción convocadas por la Dirección de Gestión Humana</t>
  </si>
  <si>
    <r>
      <rPr>
        <sz val="10"/>
        <rFont val="Arial"/>
        <family val="2"/>
      </rPr>
      <t>Se evidenciaron listados de asistencia de los meses de febrero y marzo de 2023 donde la Dirección de Servicios y Atención dio a conocer su oferta institucional durante las jornadas de inducción complementaria organizadas por la Dirección de Gestión Humana.</t>
    </r>
    <r>
      <rPr>
        <sz val="10"/>
        <color rgb="FF000000"/>
        <rFont val="Arial"/>
        <family val="2"/>
      </rPr>
      <t xml:space="preserve">
</t>
    </r>
    <r>
      <rPr>
        <b/>
        <u/>
        <sz val="10"/>
        <color rgb="FF000000"/>
        <rFont val="Arial"/>
        <family val="2"/>
      </rPr>
      <t xml:space="preserve">Evidencia: 
</t>
    </r>
    <r>
      <rPr>
        <b/>
        <sz val="10"/>
        <color rgb="FF000000"/>
        <rFont val="Arial"/>
        <family val="2"/>
      </rPr>
      <t xml:space="preserve">Febrero:
</t>
    </r>
    <r>
      <rPr>
        <sz val="10"/>
        <color rgb="FF000000"/>
        <rFont val="Arial"/>
        <family val="2"/>
      </rPr>
      <t xml:space="preserve">Listado de Asistencia Forms 02/02/2023 con 261 registros.
Listado de Asistencia Forms 27/02/2023 con 98 registros.
</t>
    </r>
    <r>
      <rPr>
        <b/>
        <sz val="10"/>
        <color rgb="FF000000"/>
        <rFont val="Arial"/>
        <family val="2"/>
      </rPr>
      <t xml:space="preserve">Marzo: 
</t>
    </r>
    <r>
      <rPr>
        <sz val="10"/>
        <color rgb="FF000000"/>
        <rFont val="Arial"/>
        <family val="2"/>
      </rPr>
      <t>Listado de Asistencia Forms 03/30/2023 con 126 registros.</t>
    </r>
  </si>
  <si>
    <t>Participación de la Entidad en dos (2) ferias ACÉRCATE, organizadas por el DAFP</t>
  </si>
  <si>
    <t>Dos (2) informes de participación de la Entidad en las Ferias ACÉRCATE.</t>
  </si>
  <si>
    <r>
      <rPr>
        <sz val="10"/>
        <rFont val="Arial"/>
        <family val="2"/>
      </rPr>
      <t>Se evidenció información relacionada con la participación del ICBF en las Ferias del Servicio 2023 como es la invitación del DAFP al ICBF "...</t>
    </r>
    <r>
      <rPr>
        <i/>
        <sz val="10"/>
        <rFont val="Arial"/>
        <family val="2"/>
      </rPr>
      <t>invitación es a visibilizar la oferta de servicios del ICBF.</t>
    </r>
    <r>
      <rPr>
        <sz val="10"/>
        <rFont val="Arial"/>
        <family val="2"/>
      </rPr>
      <t xml:space="preserve">.."; el correo electrónico de agradecimiento del DAFP a entidades participantes </t>
    </r>
    <r>
      <rPr>
        <i/>
        <sz val="10"/>
        <rFont val="Arial"/>
        <family val="2"/>
      </rPr>
      <t>"...en la Jornada de Socialización de la Estrategia Juntanzas, el Festival para tejer lo público...";</t>
    </r>
    <r>
      <rPr>
        <sz val="10"/>
        <rFont val="Arial"/>
        <family val="2"/>
      </rPr>
      <t xml:space="preserve"> y el correo electrónico remitido por la Dirección de Servicios y Atención a los Centro Zonales para que compartan sus experiencias "..</t>
    </r>
    <r>
      <rPr>
        <i/>
        <sz val="10"/>
        <rFont val="Arial"/>
        <family val="2"/>
      </rPr>
      <t>.desde la vigencia 2020 hasta la vigencia 202</t>
    </r>
    <r>
      <rPr>
        <sz val="10"/>
        <rFont val="Arial"/>
        <family val="2"/>
      </rPr>
      <t>2".</t>
    </r>
    <r>
      <rPr>
        <sz val="10"/>
        <color rgb="FF000000"/>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Febrero: 
</t>
    </r>
    <r>
      <rPr>
        <sz val="10"/>
        <color rgb="FF000000"/>
        <rFont val="Arial"/>
        <family val="2"/>
      </rPr>
      <t>Pantallazo de correo electrónico del 03/02/2023, asunto: "</t>
    </r>
    <r>
      <rPr>
        <i/>
        <sz val="10"/>
        <color rgb="FF000000"/>
        <rFont val="Arial"/>
        <family val="2"/>
      </rPr>
      <t>Respuesta - Ferias de Servicio 2023</t>
    </r>
    <r>
      <rPr>
        <sz val="10"/>
        <color rgb="FF000000"/>
        <rFont val="Arial"/>
        <family val="2"/>
      </rPr>
      <t xml:space="preserve">".
</t>
    </r>
    <r>
      <rPr>
        <b/>
        <sz val="10"/>
        <color rgb="FF000000"/>
        <rFont val="Arial"/>
        <family val="2"/>
      </rPr>
      <t xml:space="preserve">Marzo: 
</t>
    </r>
    <r>
      <rPr>
        <sz val="10"/>
        <color rgb="FF000000"/>
        <rFont val="Arial"/>
        <family val="2"/>
      </rPr>
      <t>- Pantallazo de correo electrónico del 09/03/2023, asunto: "</t>
    </r>
    <r>
      <rPr>
        <i/>
        <sz val="10"/>
        <color rgb="FF000000"/>
        <rFont val="Arial"/>
        <family val="2"/>
      </rPr>
      <t>Diligenciamiento Encuesta - Ferias de Servicio</t>
    </r>
    <r>
      <rPr>
        <sz val="10"/>
        <color rgb="FF000000"/>
        <rFont val="Arial"/>
        <family val="2"/>
      </rPr>
      <t>".
- Pantallazo de correo electrónico del 31/03/2023, asunto:</t>
    </r>
    <r>
      <rPr>
        <i/>
        <sz val="10"/>
        <color rgb="FF000000"/>
        <rFont val="Arial"/>
        <family val="2"/>
      </rPr>
      <t>RESENTACIÓN Y CRONOGRAMA ESTRATEGIA JUNTANZAS, EL FESTIVAL PARA TEJER LO PÚBLICO</t>
    </r>
    <r>
      <rPr>
        <sz val="10"/>
        <color rgb="FF000000"/>
        <rFont val="Arial"/>
        <family val="2"/>
      </rPr>
      <t>"</t>
    </r>
  </si>
  <si>
    <t>Actualizar la Guía de Peticiones Quejas Reclamos y Sugerencias.</t>
  </si>
  <si>
    <t>Actualizar la Guía de Peticiones Quejas Reclamos y Sugerencias  G1.RC, de conformidad con la normatividad.</t>
  </si>
  <si>
    <t xml:space="preserve">Actividad programada para reportarse en Diciembre de 2023 y tiene periodicidad de reporte único. </t>
  </si>
  <si>
    <t>Fortalecer el conocimiento de la Guía de Gestión de PQRS y demás procesos y procedimientos del ICBF mediante la socialización de material bajo la estrategia “Boletín Notigestora”</t>
  </si>
  <si>
    <t>Realización de diez (10) divulgaciones a través de correo electrónico del Boletín "Noti Gestora"</t>
  </si>
  <si>
    <r>
      <rPr>
        <sz val="10"/>
        <rFont val="Arial"/>
        <family val="2"/>
      </rPr>
      <t xml:space="preserve">Se evidenciaron correos electrónicos del “Boletín Notigestora” en los meses de enero a abril donde se socializo información relacionada con la Guía de Gestión de PQRS como es: aclaraciones registro de peticiones hijas, anulación de peticiones, Actualización indicador SEAC, entre otros temas; con el fin de fortalecer el conocimiento de los colaboradores de Servicios y Atención de las Regionales y Centros Zonales.
</t>
    </r>
    <r>
      <rPr>
        <b/>
        <sz val="10"/>
        <color rgb="FF000000"/>
        <rFont val="Arial"/>
        <family val="2"/>
      </rPr>
      <t xml:space="preserve">
</t>
    </r>
    <r>
      <rPr>
        <b/>
        <u/>
        <sz val="10"/>
        <color rgb="FF000000"/>
        <rFont val="Arial"/>
        <family val="2"/>
      </rPr>
      <t>Evidencia:</t>
    </r>
    <r>
      <rPr>
        <b/>
        <sz val="10"/>
        <color rgb="FF000000"/>
        <rFont val="Arial"/>
        <family val="2"/>
      </rPr>
      <t xml:space="preserve">
Enero:
</t>
    </r>
    <r>
      <rPr>
        <sz val="10"/>
        <color rgb="FF000000"/>
        <rFont val="Arial"/>
        <family val="2"/>
      </rPr>
      <t>4 Correos electrónicos del 31/01/2023, asunto: "</t>
    </r>
    <r>
      <rPr>
        <i/>
        <sz val="10"/>
        <color rgb="FF000000"/>
        <rFont val="Arial"/>
        <family val="2"/>
      </rPr>
      <t>Boletín Notigestora 001 - REFUERZO ANULACIONES</t>
    </r>
    <r>
      <rPr>
        <sz val="10"/>
        <color rgb="FF000000"/>
        <rFont val="Arial"/>
        <family val="2"/>
      </rPr>
      <t xml:space="preserve"> ".
</t>
    </r>
    <r>
      <rPr>
        <b/>
        <sz val="10"/>
        <color rgb="FF000000"/>
        <rFont val="Arial"/>
        <family val="2"/>
      </rPr>
      <t xml:space="preserve">Febrero:
</t>
    </r>
    <r>
      <rPr>
        <sz val="10"/>
        <color rgb="FF000000"/>
        <rFont val="Arial"/>
        <family val="2"/>
      </rPr>
      <t>Correo electrónico del 22/02/2023, asunto: "</t>
    </r>
    <r>
      <rPr>
        <i/>
        <sz val="10"/>
        <color rgb="FF000000"/>
        <rFont val="Arial"/>
        <family val="2"/>
      </rPr>
      <t>Boletín Notigestora 002 - PETICIONES HIJAS</t>
    </r>
    <r>
      <rPr>
        <sz val="10"/>
        <color rgb="FF000000"/>
        <rFont val="Arial"/>
        <family val="2"/>
      </rPr>
      <t xml:space="preserve"> ".
</t>
    </r>
    <r>
      <rPr>
        <b/>
        <sz val="10"/>
        <color rgb="FF000000"/>
        <rFont val="Arial"/>
        <family val="2"/>
      </rPr>
      <t xml:space="preserve">Marzo:
</t>
    </r>
    <r>
      <rPr>
        <sz val="10"/>
        <color rgb="FF000000"/>
        <rFont val="Arial"/>
        <family val="2"/>
      </rPr>
      <t>2 Correos electrónicos</t>
    </r>
    <r>
      <rPr>
        <b/>
        <sz val="10"/>
        <color rgb="FF000000"/>
        <rFont val="Arial"/>
        <family val="2"/>
      </rPr>
      <t xml:space="preserve"> </t>
    </r>
    <r>
      <rPr>
        <sz val="10"/>
        <color rgb="FF000000"/>
        <rFont val="Arial"/>
        <family val="2"/>
      </rPr>
      <t>del 24/03/2023, asunto: "</t>
    </r>
    <r>
      <rPr>
        <i/>
        <sz val="10"/>
        <color rgb="FF000000"/>
        <rFont val="Arial"/>
        <family val="2"/>
      </rPr>
      <t>Boletín Notigestor 003 - 2023 Actualización indicador SEAC</t>
    </r>
    <r>
      <rPr>
        <sz val="10"/>
        <color rgb="FF000000"/>
        <rFont val="Arial"/>
        <family val="2"/>
      </rPr>
      <t xml:space="preserve"> ".
</t>
    </r>
    <r>
      <rPr>
        <b/>
        <sz val="10"/>
        <color rgb="FF000000"/>
        <rFont val="Arial"/>
        <family val="2"/>
      </rPr>
      <t xml:space="preserve">Abril: 
</t>
    </r>
    <r>
      <rPr>
        <sz val="10"/>
        <color rgb="FF000000"/>
        <rFont val="Arial"/>
        <family val="2"/>
      </rPr>
      <t>Correo electrónico de fecha 26/2023, asunto: "</t>
    </r>
    <r>
      <rPr>
        <i/>
        <sz val="10"/>
        <color rgb="FF000000"/>
        <rFont val="Arial"/>
        <family val="2"/>
      </rPr>
      <t>Boletín Notigestora 004-Campo Encuentros Regionales de Participación Ciudadana</t>
    </r>
    <r>
      <rPr>
        <sz val="10"/>
        <color rgb="FF000000"/>
        <rFont val="Arial"/>
        <family val="2"/>
      </rPr>
      <t>".</t>
    </r>
  </si>
  <si>
    <t>Promover el acceso a la información de personas con discapacidad enviando las comunicaciones o respuestas de peticionarios, en un formato que garantice su preservación digital a largo plazo y que a su vez sea accesible (PDF/A-1b o PDF/A1a).</t>
  </si>
  <si>
    <t>• Realizar una (1) socialización a los responsables de SYA y centro de contacto (profesionales encargados de brindar respuesta escrita) en la utilización del PDF/A-1b o PDF/A1a al momento de brindar respuesta digital a los peticionarios.
• Divulgación de dos (2) piezas relacionadas con la utilización de PDF/A-1b o PDF/A1a, al momento de brindar respuesta digital a los peticionarios.</t>
  </si>
  <si>
    <t xml:space="preserve">Actividad con periodicidad de reporte semestral, por lo cual se realizara seguimiento en el próximo corte. </t>
  </si>
  <si>
    <t xml:space="preserve">Canales de Denuncia
</t>
  </si>
  <si>
    <t>Divulgar piezas informativas sobre las líneas de atención del ICBF, para la denuncia de presuntos actos de corrupción a nivel de la Dirección General, regionales y centros zonales.</t>
  </si>
  <si>
    <t>Divulgación de tres piezas comunicativas, en las que informe los canales de atención para la denuncia de presuntos actos de corrupción.</t>
  </si>
  <si>
    <r>
      <t>Se evidenciaron gestiones entre la Dirección de Servicios y Atención y la Oficina Asesora de Comunicaciones donde se solicito el diseño de piezas y estrategia para dar a conocer la línea anticorrupción de ICBF y sus canales de atención.</t>
    </r>
    <r>
      <rPr>
        <b/>
        <sz val="10"/>
        <color theme="5"/>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Marzo:
</t>
    </r>
    <r>
      <rPr>
        <sz val="10"/>
        <color rgb="FF000000"/>
        <rFont val="Arial"/>
        <family val="2"/>
      </rPr>
      <t>Correo electrónico</t>
    </r>
    <r>
      <rPr>
        <b/>
        <sz val="10"/>
        <color rgb="FF000000"/>
        <rFont val="Arial"/>
        <family val="2"/>
      </rPr>
      <t xml:space="preserve"> </t>
    </r>
    <r>
      <rPr>
        <sz val="10"/>
        <color rgb="FF000000"/>
        <rFont val="Arial"/>
        <family val="2"/>
      </rPr>
      <t>del 24/03/2023, asunto: "</t>
    </r>
    <r>
      <rPr>
        <i/>
        <sz val="10"/>
        <color rgb="FF000000"/>
        <rFont val="Arial"/>
        <family val="2"/>
      </rPr>
      <t>Estrategia de Promoción Línea Anticorrupción</t>
    </r>
    <r>
      <rPr>
        <sz val="10"/>
        <color rgb="FF000000"/>
        <rFont val="Arial"/>
        <family val="2"/>
      </rPr>
      <t xml:space="preserve"> ".
</t>
    </r>
    <r>
      <rPr>
        <b/>
        <sz val="10"/>
        <color rgb="FF000000"/>
        <rFont val="Arial"/>
        <family val="2"/>
      </rPr>
      <t xml:space="preserve">Abril:
</t>
    </r>
    <r>
      <rPr>
        <sz val="10"/>
        <color rgb="FF000000"/>
        <rFont val="Arial"/>
        <family val="2"/>
      </rPr>
      <t xml:space="preserve">Correo electrónico del </t>
    </r>
    <r>
      <rPr>
        <sz val="10"/>
        <rFont val="Arial"/>
        <family val="2"/>
      </rPr>
      <t>26/04/202</t>
    </r>
    <r>
      <rPr>
        <sz val="10"/>
        <color rgb="FF000000"/>
        <rFont val="Arial"/>
        <family val="2"/>
      </rPr>
      <t xml:space="preserve">3, asunto: </t>
    </r>
    <r>
      <rPr>
        <i/>
        <sz val="10"/>
        <color rgb="FF000000"/>
        <rFont val="Arial"/>
        <family val="2"/>
      </rPr>
      <t>"RV: Solicitud elaboración piezas  Estrategia de Promoción Línea Anticorrupción.</t>
    </r>
  </si>
  <si>
    <t xml:space="preserve">Fortalecer el conocimiento y la apropiación para la aplicación de los siguientes documentos: Guía para el Trámite de Denuncias de la Línea Anticorrupción en el Nivel Regional y Zonal y  el Procedimiento para la Atención de Presuntos Actos de Corrupción </t>
  </si>
  <si>
    <t>Realización de una socialización de los dos documentos: Guía para el Trámite de Denuncias de la Línea Anticorrupción en el Nivel Regional y Zonal, y el Procedimiento para la Atención de Presuntos Actos de Corrupción.</t>
  </si>
  <si>
    <t>Divulgar piezas informativas sobre el  lineamiento de protección al denunciante y de custodia de las bases de datos personales.</t>
  </si>
  <si>
    <t>Divulgación de dos piezas informativas, sobre protección al denunciante y de custodia de las bases de datos personales</t>
  </si>
  <si>
    <r>
      <rPr>
        <sz val="10"/>
        <rFont val="Arial"/>
        <family val="2"/>
      </rPr>
      <t xml:space="preserve">Se evidenciaron las gestiones adelantadas por la Dirección de Servicios y Atención ante la Oficina Asesora de Comunicaciones para el diseño de piezas gráficas sobre el tema: </t>
    </r>
    <r>
      <rPr>
        <i/>
        <sz val="10"/>
        <rFont val="Arial"/>
        <family val="2"/>
      </rPr>
      <t>"Protección al denunciante en las denuncias de Anticorrupción</t>
    </r>
    <r>
      <rPr>
        <sz val="10"/>
        <rFont val="Arial"/>
        <family val="2"/>
      </rPr>
      <t>".</t>
    </r>
    <r>
      <rPr>
        <sz val="10"/>
        <color rgb="FF000000"/>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Abril:
</t>
    </r>
    <r>
      <rPr>
        <sz val="10"/>
        <color rgb="FF000000"/>
        <rFont val="Arial"/>
        <family val="2"/>
      </rPr>
      <t xml:space="preserve">- Correo electrónico del 26/04/2023, asunto: </t>
    </r>
    <r>
      <rPr>
        <i/>
        <sz val="10"/>
        <color rgb="FF000000"/>
        <rFont val="Arial"/>
        <family val="2"/>
      </rPr>
      <t xml:space="preserve">"RV: Solicitud e Pieza comunicativa tema: Protección al Denunciante.".
</t>
    </r>
    <r>
      <rPr>
        <sz val="10"/>
        <color rgb="FF000000"/>
        <rFont val="Arial"/>
        <family val="2"/>
      </rPr>
      <t xml:space="preserve">- Correo electrónico del 26/04/2023, asunto: </t>
    </r>
    <r>
      <rPr>
        <i/>
        <sz val="10"/>
        <color rgb="FF000000"/>
        <rFont val="Arial"/>
        <family val="2"/>
      </rPr>
      <t>"Solicitud e Pieza comunicativa tema: Protección al Denunciante.".</t>
    </r>
  </si>
  <si>
    <t>Informe del estado de las denuncias de presuntos actos de corrupción recibidas por el ICBF.</t>
  </si>
  <si>
    <t>Informe trimestral publicado en el Boletín de PQRS del ICBF.</t>
  </si>
  <si>
    <t xml:space="preserve">Oficina Asesora Jurídica </t>
  </si>
  <si>
    <r>
      <rPr>
        <sz val="10"/>
        <rFont val="Arial"/>
        <family val="2"/>
      </rPr>
      <t xml:space="preserve">Se observo el </t>
    </r>
    <r>
      <rPr>
        <i/>
        <sz val="10"/>
        <rFont val="Arial"/>
        <family val="2"/>
      </rPr>
      <t>"Informe de Denuncias Cerradas"</t>
    </r>
    <r>
      <rPr>
        <sz val="10"/>
        <rFont val="Arial"/>
        <family val="2"/>
      </rPr>
      <t xml:space="preserve"> de los meses de enero, febrero y marzo en los que se indican las denuncias que se remitieron por parte del Grupo de Representación Jurídica - Oficina Asesora Jurídica a la Oficina de Control Interno Disciplinario o Fiscalía General de la Nación.
Adicionalmente se evidenció correo electrónico interno de la Dirección de Servicios y Atención donde se confirma la publicación del</t>
    </r>
    <r>
      <rPr>
        <i/>
        <sz val="10"/>
        <rFont val="Arial"/>
        <family val="2"/>
      </rPr>
      <t xml:space="preserve"> "Informe trimestral de Denuncias Anticorrupción 2023"</t>
    </r>
    <r>
      <rPr>
        <sz val="10"/>
        <rFont val="Arial"/>
        <family val="2"/>
      </rPr>
      <t xml:space="preserve"> en la pagina web. 
Toda la información se publica en la ruta https://www.icbf.gov.co/servicios/linea-anticorrupcion-icbf
</t>
    </r>
    <r>
      <rPr>
        <b/>
        <sz val="10"/>
        <color rgb="FF0070C0"/>
        <rFont val="Arial"/>
        <family val="2"/>
      </rPr>
      <t xml:space="preserve">
</t>
    </r>
    <r>
      <rPr>
        <b/>
        <u/>
        <sz val="10"/>
        <color rgb="FF000000"/>
        <rFont val="Arial"/>
        <family val="2"/>
      </rPr>
      <t xml:space="preserve">Evidencia:
</t>
    </r>
    <r>
      <rPr>
        <b/>
        <sz val="10"/>
        <color rgb="FF000000"/>
        <rFont val="Arial"/>
        <family val="2"/>
      </rPr>
      <t xml:space="preserve">Enero:
</t>
    </r>
    <r>
      <rPr>
        <sz val="10"/>
        <color rgb="FF000000"/>
        <rFont val="Arial"/>
        <family val="2"/>
      </rPr>
      <t>PDF "</t>
    </r>
    <r>
      <rPr>
        <i/>
        <sz val="10"/>
        <color rgb="FF000000"/>
        <rFont val="Arial"/>
        <family val="2"/>
      </rPr>
      <t>Informe denuncias cerradas Enero 2023</t>
    </r>
    <r>
      <rPr>
        <sz val="10"/>
        <color rgb="FF000000"/>
        <rFont val="Arial"/>
        <family val="2"/>
      </rPr>
      <t xml:space="preserve">".
</t>
    </r>
    <r>
      <rPr>
        <b/>
        <sz val="10"/>
        <color rgb="FF000000"/>
        <rFont val="Arial"/>
        <family val="2"/>
      </rPr>
      <t xml:space="preserve">Febrero:
</t>
    </r>
    <r>
      <rPr>
        <sz val="10"/>
        <color rgb="FF000000"/>
        <rFont val="Arial"/>
        <family val="2"/>
      </rPr>
      <t>PDF "</t>
    </r>
    <r>
      <rPr>
        <i/>
        <sz val="10"/>
        <color rgb="FF000000"/>
        <rFont val="Arial"/>
        <family val="2"/>
      </rPr>
      <t>Informe denuncias cerradas Febrero 2023</t>
    </r>
    <r>
      <rPr>
        <sz val="10"/>
        <color rgb="FF000000"/>
        <rFont val="Arial"/>
        <family val="2"/>
      </rPr>
      <t xml:space="preserve">".
</t>
    </r>
    <r>
      <rPr>
        <b/>
        <sz val="10"/>
        <color rgb="FF000000"/>
        <rFont val="Arial"/>
        <family val="2"/>
      </rPr>
      <t xml:space="preserve">Marzo:
</t>
    </r>
    <r>
      <rPr>
        <sz val="10"/>
        <color rgb="FF000000"/>
        <rFont val="Arial"/>
        <family val="2"/>
      </rPr>
      <t>PDF "</t>
    </r>
    <r>
      <rPr>
        <i/>
        <sz val="10"/>
        <color rgb="FF000000"/>
        <rFont val="Arial"/>
        <family val="2"/>
      </rPr>
      <t>Informe denuncias cerradas Marzo 2023</t>
    </r>
    <r>
      <rPr>
        <sz val="10"/>
        <color rgb="FF000000"/>
        <rFont val="Arial"/>
        <family val="2"/>
      </rPr>
      <t xml:space="preserve">"
</t>
    </r>
    <r>
      <rPr>
        <b/>
        <sz val="10"/>
        <color rgb="FF000000"/>
        <rFont val="Arial"/>
        <family val="2"/>
      </rPr>
      <t xml:space="preserve">Abril:
</t>
    </r>
    <r>
      <rPr>
        <sz val="10"/>
        <color rgb="FF000000"/>
        <rFont val="Arial"/>
        <family val="2"/>
      </rPr>
      <t>Correo electrónico del 25/04/2023, asunto: "</t>
    </r>
    <r>
      <rPr>
        <i/>
        <sz val="10"/>
        <color rgb="FF000000"/>
        <rFont val="Arial"/>
        <family val="2"/>
      </rPr>
      <t>RE: Informe Trimestral Enero - Marzo 2023</t>
    </r>
    <r>
      <rPr>
        <sz val="10"/>
        <color rgb="FF000000"/>
        <rFont val="Arial"/>
        <family val="2"/>
      </rPr>
      <t>"</t>
    </r>
  </si>
  <si>
    <t>Seguimiento 1 OCI
COMPONENTE 3 -LEGALIDAD E INTEGRIDAD</t>
  </si>
  <si>
    <t>Seguimiento 2 OCI
COMPONENTE 3 -LEGALIDAD E INTEGRIDAD</t>
  </si>
  <si>
    <t>Seguimiento 3 OCI
COMPONENTE 3 -LEGALIDAD E INTEGRIDAD</t>
  </si>
  <si>
    <t>COMPONENTE 3 -LEGALIDAD E INTEGRIDAD</t>
  </si>
  <si>
    <t>Subcomponente 1. Código de Integridad</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</si>
  <si>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</si>
  <si>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</si>
  <si>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33 Regionales
Coordinadores Administrativos / Gestión Humana y Referentes de Bienestar Social  y SST</t>
  </si>
  <si>
    <t>Dirección de Gestión Humana</t>
  </si>
  <si>
    <t>30/06/2023-22/12/2023</t>
  </si>
  <si>
    <t>Angela Viviana Parra</t>
  </si>
  <si>
    <t>1.2</t>
  </si>
  <si>
    <t>Sensibilización y divulgación del Código de Integridad del ICBF a nivel nacional con el fin de guiar el actuar de los colaboradores.</t>
  </si>
  <si>
    <t>Actividades de sensibilización y divulgación nacional del Código de Integridad ICBF.</t>
  </si>
  <si>
    <t>Oficina de Comunicaciones</t>
  </si>
  <si>
    <t>Seguimiento 1 OCI
COMPONENTE 4. INICIATIVAS ADICIONALES - CONFLICTOS DE INTERÉS</t>
  </si>
  <si>
    <t>Seguimiento 2 OCI
COMPONENTE 4. INICIATIVAS ADICIONALES - CONFLICTOS DE INTERÉS</t>
  </si>
  <si>
    <t>Seguimiento 3 OCI
COMPONENTE 4. INICIATIVAS ADICIONALES - CONFLICTOS DE INTERÉS</t>
  </si>
  <si>
    <t>COMPONENTE 4. INICIATIVAS ADICIONALES - CONFLICTOS DE INTERÉS</t>
  </si>
  <si>
    <t>Subcomponente 1. 
Comflicto de Interés</t>
  </si>
  <si>
    <t>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t>
  </si>
  <si>
    <t>Capacitación en Conflicto de intereses</t>
  </si>
  <si>
    <t>NA</t>
  </si>
  <si>
    <t>Única</t>
  </si>
  <si>
    <t>Socialización en el tema de Cónflicto de Interes a los nuevos colaboradores en el proceso de inducciónICBF</t>
  </si>
  <si>
    <t>Socialización en el proceso de inducción</t>
  </si>
  <si>
    <t>Trimestre</t>
  </si>
  <si>
    <r>
      <rPr>
        <sz val="10"/>
        <color rgb="FF000000"/>
        <rFont val="Arial"/>
        <family val="2"/>
      </rPr>
      <t xml:space="preserve">Se evidenciaron los listado de asistencia y la grabación de las </t>
    </r>
    <r>
      <rPr>
        <i/>
        <sz val="10"/>
        <color rgb="FF000000"/>
        <rFont val="Arial"/>
        <family val="2"/>
      </rPr>
      <t>"Inducciones a Colaboradores Nuevos"</t>
    </r>
    <r>
      <rPr>
        <sz val="10"/>
        <color rgb="FF000000"/>
        <rFont val="Arial"/>
        <family val="2"/>
      </rPr>
      <t xml:space="preserve"> correspondientes a los meses de enero, febrero y marzo de 2023, donde se socializó la información del tema de Conflicto de Interés. 
</t>
    </r>
    <r>
      <rPr>
        <b/>
        <u/>
        <sz val="10"/>
        <color rgb="FF000000"/>
        <rFont val="Arial"/>
        <family val="2"/>
      </rPr>
      <t xml:space="preserve">Evidencia:
</t>
    </r>
    <r>
      <rPr>
        <sz val="10"/>
        <color rgb="FF000000"/>
        <rFont val="Arial"/>
        <family val="2"/>
      </rPr>
      <t xml:space="preserve">Listado de Asistencia 03/02/2023 con 231 registros.
Listado de Asistencia 28/02/2023 con 102 registros.
Listado de Asistencia 28/03/2023 con 148 registros.
Grabación INDUCCION COMPLEMENTARIA FEBRERO 2023-20230228_080310-Grabación de la reunión 
Grabación INDUCCION COMPLEMENTARIA MARZO 2023-20230328_080657-Grabación de la reunión 1 </t>
    </r>
  </si>
  <si>
    <t>I. Fase de alistamiento</t>
  </si>
  <si>
    <t>Determinar  si los espacios de diálogo y  los canales de publicación y divulgación de información que empleó la entidad para ejecutar las actividades de rendición de cuentas en 2023, responde a las características de los ciudadanos, usuarios y grupos de interés</t>
  </si>
  <si>
    <t>Informe respuestas obtenidas en las preguntas  de las encuestas de evaluación f10.p2.ms_formato_analisis_evaluacion_rpc_y_mp_</t>
  </si>
  <si>
    <t xml:space="preserve">Subdirección de  Monitoreo y Evaluación </t>
  </si>
  <si>
    <t> </t>
  </si>
  <si>
    <t xml:space="preserve">Elizabeth Castillo Rincón </t>
  </si>
  <si>
    <t>Definir directrices de Mesas Publicas y Rendición Publica de Cuentas 2023.</t>
  </si>
  <si>
    <t>Memorando  para Mesas Públicas y Rendición Pública de Cuentas 2023</t>
  </si>
  <si>
    <r>
      <t xml:space="preserve">Se evidenció comunicación por parte de la Directora de Planeación y Control de la Gestión (E) a los Directores Regionales, Coordinadores de Centro Zonal y Coordinadores de Planeación y Sistemas Regionales, remitiendo las directrices para la realización de las Mesas Públicas (MP) y la Rendición Pública de Cuentas (RPC) 2023.
</t>
    </r>
    <r>
      <rPr>
        <b/>
        <sz val="10"/>
        <rFont val="Arial"/>
        <family val="2"/>
      </rPr>
      <t xml:space="preserve">
</t>
    </r>
    <r>
      <rPr>
        <b/>
        <u/>
        <sz val="10"/>
        <rFont val="Arial"/>
        <family val="2"/>
      </rPr>
      <t xml:space="preserve">Evidencia:
</t>
    </r>
    <r>
      <rPr>
        <b/>
        <sz val="10"/>
        <rFont val="Arial"/>
        <family val="2"/>
      </rPr>
      <t xml:space="preserve">Marzo: 
</t>
    </r>
    <r>
      <rPr>
        <sz val="10"/>
        <rFont val="Arial"/>
        <family val="2"/>
      </rPr>
      <t>Memorando Radicado 202313000000036103 del 17/03/2023, Asunto: Directrices para la Realización de Mesas Públicas - MP. y Rendición Pública de Cuentas - RPC-2023</t>
    </r>
  </si>
  <si>
    <t>Ajustar los formatos de acuerdo a las directrices definidas</t>
  </si>
  <si>
    <t>Formatos ajustados Rendición Pública de Cuentas y Mesas Públicas ajustados</t>
  </si>
  <si>
    <r>
      <t xml:space="preserve">Se observó correo electrónico enviado por la Subdirectora de Monitoreo y Evaluación a la Subdirectora de Mejoramiento Organizacional, solicitando la </t>
    </r>
    <r>
      <rPr>
        <sz val="10"/>
        <rFont val="Arial"/>
        <family val="2"/>
      </rPr>
      <t>publicación de los Formatos actualizados RPC y MP (F1.P2.MS; F6.P2.MS; F8.PE.MS, F9.P2.MS, F10.P2.MS; F11.P2MS y F12.P2.MS) en el sitio web</t>
    </r>
    <r>
      <rPr>
        <b/>
        <sz val="10"/>
        <color rgb="FFED7D31"/>
        <rFont val="Arial"/>
        <family val="2"/>
      </rPr>
      <t xml:space="preserve"> </t>
    </r>
    <r>
      <rPr>
        <sz val="10"/>
        <color rgb="FF0070C0"/>
        <rFont val="Arial"/>
        <family val="2"/>
      </rPr>
      <t>https://www.icbf.gov.co/evaluacion/monitoreo-y-seguimiento-la-gestion</t>
    </r>
    <r>
      <rPr>
        <b/>
        <sz val="10"/>
        <color rgb="FF0070C0"/>
        <rFont val="Arial"/>
        <family val="2"/>
      </rPr>
      <t xml:space="preserve">
</t>
    </r>
    <r>
      <rPr>
        <b/>
        <sz val="10"/>
        <color rgb="FF000000"/>
        <rFont val="Arial"/>
        <family val="2"/>
      </rPr>
      <t xml:space="preserve">
</t>
    </r>
    <r>
      <rPr>
        <b/>
        <u/>
        <sz val="10"/>
        <color rgb="FF000000"/>
        <rFont val="Arial"/>
        <family val="2"/>
      </rPr>
      <t xml:space="preserve">Evidencia:
</t>
    </r>
    <r>
      <rPr>
        <b/>
        <sz val="10"/>
        <color rgb="FF000000"/>
        <rFont val="Arial"/>
        <family val="2"/>
      </rPr>
      <t xml:space="preserve">Marzo:
</t>
    </r>
    <r>
      <rPr>
        <sz val="10"/>
        <color rgb="FF000000"/>
        <rFont val="Arial"/>
        <family val="2"/>
      </rPr>
      <t>Pantallazo del correo electrónico del 31/03/2023, asunto: “Solicitud publicación modificación documentación Redición Pública de Cuentas y Mesas Públicas- Monitoreo y Seguimiento a la Gestión”.</t>
    </r>
  </si>
  <si>
    <t>Socializar directrices de Mesas Publicas y Rendición Publica de Cuentas 2023</t>
  </si>
  <si>
    <t>Directrices e instrumentos socializados  con la metodologia de reunión virtual por macroregiones</t>
  </si>
  <si>
    <r>
      <rPr>
        <sz val="10"/>
        <rFont val="Arial"/>
        <family val="2"/>
      </rPr>
      <t>Se verificó listado de asistencia y presentación de la socialización realizada el día 31/03/2023 sobre las Directrices para la realización de Rendición Publica de Cuentas y Mesas Públicas 2023, la cual estuvo dirigida al personal responsable del tema en la Regionales y Centros Zonales.</t>
    </r>
    <r>
      <rPr>
        <sz val="10"/>
        <color rgb="FF000000"/>
        <rFont val="Arial"/>
        <family val="2"/>
      </rPr>
      <t xml:space="preserve">
</t>
    </r>
    <r>
      <rPr>
        <b/>
        <sz val="10"/>
        <color rgb="FF000000"/>
        <rFont val="Arial Nova Light"/>
        <family val="2"/>
      </rPr>
      <t xml:space="preserve">
</t>
    </r>
    <r>
      <rPr>
        <b/>
        <u/>
        <sz val="10"/>
        <color rgb="FF000000"/>
        <rFont val="Arial Nova Light"/>
        <family val="2"/>
      </rPr>
      <t xml:space="preserve">Evidencia:
</t>
    </r>
    <r>
      <rPr>
        <b/>
        <sz val="10"/>
        <color rgb="FF000000"/>
        <rFont val="Arial"/>
        <family val="2"/>
      </rPr>
      <t xml:space="preserve">Marzo:
</t>
    </r>
    <r>
      <rPr>
        <sz val="10"/>
        <color rgb="FF000000"/>
        <rFont val="Arial"/>
        <family val="2"/>
      </rPr>
      <t>-</t>
    </r>
    <r>
      <rPr>
        <b/>
        <sz val="10"/>
        <color rgb="FF000000"/>
        <rFont val="Arial"/>
        <family val="2"/>
      </rPr>
      <t xml:space="preserve"> </t>
    </r>
    <r>
      <rPr>
        <sz val="10"/>
        <color rgb="FF000000"/>
        <rFont val="Arial"/>
        <family val="2"/>
      </rPr>
      <t>Listado de asistencia reunión virtual del 31/03/2023
- Presentación Directrices RPC y MP 2023.</t>
    </r>
  </si>
  <si>
    <t>Disponer los recursos para la logística de realización o divulgación de Rendición Pública de Cuentas y Mesas Públicas.</t>
  </si>
  <si>
    <t xml:space="preserve">Recursos para logística garantizados </t>
  </si>
  <si>
    <t>Dirección de Abastecimiento</t>
  </si>
  <si>
    <t>Cuatrimestral (a partir del corte marzo)</t>
  </si>
  <si>
    <t>30/07/2023
30/11/2023</t>
  </si>
  <si>
    <t>Actividad programada para reportarse en julio de 2023 y tiene periodicidad de reporte cuatrimestral a partir del mes de marzo de 2023.</t>
  </si>
  <si>
    <t>Definir temática de la Mesa Pública con fundamento en la participación de las partes interesadas</t>
  </si>
  <si>
    <t>Temas definidos para dialogar con la comunidad en Mesas Públicas</t>
  </si>
  <si>
    <t>Directores Regionales / Coordinadores CZ</t>
  </si>
  <si>
    <t xml:space="preserve">Único </t>
  </si>
  <si>
    <t xml:space="preserve">Actividad programada para reportarse en Mayo de 2023 y tiene periodicidad de reporte único. </t>
  </si>
  <si>
    <t>Actualizar y publicar el cronograma de  mesas públicas y rendición pública de cuentas de la entidad  en la pagina WEB de la entidad.</t>
  </si>
  <si>
    <t>Calendario de eventos de mesas públicas y rendición pública de cuentas publicado en la pagina WEB de la entidad.</t>
  </si>
  <si>
    <t xml:space="preserve">Dirección de Información y Tecnología </t>
  </si>
  <si>
    <t>Producir la información que se utilizara en Rendición Pública de Cuentas y Mesas Publicas de cada Regional / CZ</t>
  </si>
  <si>
    <t>Información en su medio de soporte construida para la Rendición Pública de Cuentas y Mesas Públicas en cada Regional / CZ</t>
  </si>
  <si>
    <t>Agosto
Diciembre</t>
  </si>
  <si>
    <t>Actividad programada para reportarse en Agosto y Diciembre de 2023.</t>
  </si>
  <si>
    <t>Publicar en la pagina WEB la información correspondiente a cada Rendición Pública de Cuentas y Mesas Públicas.</t>
  </si>
  <si>
    <t>Documentos en pagina WEB institucional</t>
  </si>
  <si>
    <t xml:space="preserve">
Agosto
Diciembre</t>
  </si>
  <si>
    <t>Subcomponente 2.
Diálogo de doble vía con la ciudadanía y sus organizaciones</t>
  </si>
  <si>
    <t>Convocar a las partes interesadas para la participación en las audiencias presenciales, virtuales o  mixtas.</t>
  </si>
  <si>
    <t>Actores involucrados convocados e invitados a participar en las Mesas Públicas y Rendición Pública de Cuentas verificable a partir de oficios, correos electrónicos.</t>
  </si>
  <si>
    <t>Realizar audiencias públicas participativas (presenciales, vituales o mixtas)</t>
  </si>
  <si>
    <t>Mesas Públicas y Rendición Pública de Cuentas realizadas</t>
  </si>
  <si>
    <t>Subcomponente 3.
Incentivos para motivar la cultura de la rendición y petición de cuentas</t>
  </si>
  <si>
    <t>Fortalecer la temática Rendición de Cuentas en el Aula Virtual Estrategia de Transparencia, Participación y Buen Gobierno - De acuerdo con el Programa de Transparencia y Ética Pública.</t>
  </si>
  <si>
    <t>Aula virtual con información actualizada</t>
  </si>
  <si>
    <r>
      <rPr>
        <sz val="10"/>
        <color rgb="FF000000"/>
        <rFont val="Arial"/>
        <family val="2"/>
      </rPr>
      <t xml:space="preserve">
Se evidenció correo electrónico de la Subdirectora de Mejoramiento Organizacional dirigido a la Dirección de Gestión Humana remitiendo presentación actualizada del Aula virtual de transparencia vigencia 2023.
</t>
    </r>
    <r>
      <rPr>
        <b/>
        <sz val="10"/>
        <color rgb="FF000000"/>
        <rFont val="Arial"/>
        <family val="2"/>
      </rPr>
      <t xml:space="preserve">
</t>
    </r>
    <r>
      <rPr>
        <b/>
        <u/>
        <sz val="10"/>
        <color rgb="FF000000"/>
        <rFont val="Arial"/>
        <family val="2"/>
      </rPr>
      <t xml:space="preserve">Evidencia:
</t>
    </r>
    <r>
      <rPr>
        <b/>
        <sz val="10"/>
        <color rgb="FF000000"/>
        <rFont val="Arial"/>
        <family val="2"/>
      </rPr>
      <t xml:space="preserve">Febrero:
</t>
    </r>
    <r>
      <rPr>
        <sz val="10"/>
        <color rgb="FF000000"/>
        <rFont val="Arial"/>
        <family val="2"/>
      </rPr>
      <t xml:space="preserve">*Correo electrónico del 13/02/2023, asunto: PPT Aula Transparencia  (observaciones)
* Presentación Aula de Transparencia 2023
</t>
    </r>
    <r>
      <rPr>
        <b/>
        <sz val="10"/>
        <color rgb="FF000000"/>
        <rFont val="Arial"/>
        <family val="2"/>
      </rPr>
      <t xml:space="preserve">
Abril:
</t>
    </r>
    <r>
      <rPr>
        <sz val="10"/>
        <color rgb="FF000000"/>
        <rFont val="Arial"/>
        <family val="2"/>
      </rPr>
      <t xml:space="preserve">*Correo electrónico del 14/02/2023 Asunto: Aula Virtual de Transparencia 
Presentación Aula de Transparencia 2023 (actualizada).
</t>
    </r>
  </si>
  <si>
    <t>Socializar y divulgar la información acerca de la rendición pública de cuentas en el ICBF.</t>
  </si>
  <si>
    <t xml:space="preserve">Estrategia de Comunicación: de transparencia verificable a partir de boletines ICBF, correos electrónicos o mensajes en redes sociales. </t>
  </si>
  <si>
    <t>Oficina Asesora de Comunicaciones</t>
  </si>
  <si>
    <t xml:space="preserve">Mensual </t>
  </si>
  <si>
    <r>
      <t xml:space="preserve">Se evidenciaron las piezas comunicativas con la información de “Rendición Pública de Cuentas 2022” en el Boletín Institucional, página www.icbf.gov.co y Twitter @ICBFcolombia en los meses de enero, febrero, marzo y abril del 2023.
</t>
    </r>
    <r>
      <rPr>
        <b/>
        <sz val="10"/>
        <color rgb="FF000000"/>
        <rFont val="Arial"/>
        <family val="2"/>
      </rPr>
      <t xml:space="preserve">
</t>
    </r>
    <r>
      <rPr>
        <b/>
        <u/>
        <sz val="10"/>
        <color rgb="FF000000"/>
        <rFont val="Arial"/>
        <family val="2"/>
      </rPr>
      <t>Evidencia:</t>
    </r>
    <r>
      <rPr>
        <b/>
        <sz val="10"/>
        <color rgb="FF000000"/>
        <rFont val="Arial"/>
        <family val="2"/>
      </rPr>
      <t xml:space="preserve">
Enero:
</t>
    </r>
    <r>
      <rPr>
        <sz val="10"/>
        <color rgb="FF000000"/>
        <rFont val="Arial"/>
        <family val="2"/>
      </rPr>
      <t>-</t>
    </r>
    <r>
      <rPr>
        <b/>
        <sz val="10"/>
        <color rgb="FF000000"/>
        <rFont val="Arial"/>
        <family val="2"/>
      </rPr>
      <t xml:space="preserve"> </t>
    </r>
    <r>
      <rPr>
        <sz val="10"/>
        <color rgb="FF000000"/>
        <rFont val="Arial"/>
        <family val="2"/>
      </rPr>
      <t xml:space="preserve">Correo electrónico del 30/01/2023 – asunto: </t>
    </r>
    <r>
      <rPr>
        <b/>
        <i/>
        <sz val="10"/>
        <color rgb="FF000000"/>
        <rFont val="Arial"/>
        <family val="2"/>
      </rPr>
      <t>"Socialización resultados rendición de cuentas 202</t>
    </r>
    <r>
      <rPr>
        <b/>
        <sz val="10"/>
        <color rgb="FF000000"/>
        <rFont val="Arial"/>
        <family val="2"/>
      </rPr>
      <t xml:space="preserve">2".
</t>
    </r>
    <r>
      <rPr>
        <sz val="10"/>
        <color rgb="FF000000"/>
        <rFont val="Arial"/>
        <family val="2"/>
      </rPr>
      <t xml:space="preserve">- Pantallazo publicación página </t>
    </r>
    <r>
      <rPr>
        <sz val="10"/>
        <color rgb="FF0070C0"/>
        <rFont val="Arial"/>
        <family val="2"/>
      </rPr>
      <t>www.icbf.gov.co</t>
    </r>
    <r>
      <rPr>
        <sz val="10"/>
        <color rgb="FF000000"/>
        <rFont val="Arial"/>
        <family val="2"/>
      </rPr>
      <t xml:space="preserve"> del 30/01/2023- pieza comunicativa El ICBF </t>
    </r>
    <r>
      <rPr>
        <b/>
        <sz val="10"/>
        <color rgb="FF000000"/>
        <rFont val="Arial"/>
        <family val="2"/>
      </rPr>
      <t>"</t>
    </r>
    <r>
      <rPr>
        <b/>
        <i/>
        <sz val="10"/>
        <color rgb="FF000000"/>
        <rFont val="Arial"/>
        <family val="2"/>
      </rPr>
      <t xml:space="preserve">promueve el diálogo con la ciudadanía"
</t>
    </r>
    <r>
      <rPr>
        <b/>
        <sz val="10"/>
        <color rgb="FF000000"/>
        <rFont val="Arial"/>
        <family val="2"/>
      </rPr>
      <t xml:space="preserve">Febrero:
</t>
    </r>
    <r>
      <rPr>
        <sz val="10"/>
        <color rgb="FF000000"/>
        <rFont val="Arial"/>
        <family val="2"/>
      </rPr>
      <t xml:space="preserve">- Boletín Viven ICBF No. 236 del 17/02/2023 - comunicativa </t>
    </r>
    <r>
      <rPr>
        <b/>
        <i/>
        <sz val="10"/>
        <color rgb="FF000000"/>
        <rFont val="Arial"/>
        <family val="2"/>
      </rPr>
      <t xml:space="preserve">“5 consejos para un buen ejercicio de mesas públicas y rendición de cuentas”
</t>
    </r>
    <r>
      <rPr>
        <b/>
        <sz val="10"/>
        <color rgb="FF000000"/>
        <rFont val="Arial"/>
        <family val="2"/>
      </rPr>
      <t xml:space="preserve">Marzo:
</t>
    </r>
    <r>
      <rPr>
        <sz val="10"/>
        <color rgb="FF000000"/>
        <rFont val="Arial"/>
        <family val="2"/>
      </rPr>
      <t>-</t>
    </r>
    <r>
      <rPr>
        <b/>
        <sz val="10"/>
        <color rgb="FF000000"/>
        <rFont val="Arial"/>
        <family val="2"/>
      </rPr>
      <t xml:space="preserve"> </t>
    </r>
    <r>
      <rPr>
        <sz val="10"/>
        <color rgb="FF000000"/>
        <rFont val="Arial"/>
        <family val="2"/>
      </rPr>
      <t xml:space="preserve">Boletín Viven ICBF No. 242 del 31/03/2023- tema: </t>
    </r>
    <r>
      <rPr>
        <b/>
        <sz val="10"/>
        <color rgb="FF000000"/>
        <rFont val="Arial"/>
        <family val="2"/>
      </rPr>
      <t>“</t>
    </r>
    <r>
      <rPr>
        <b/>
        <i/>
        <sz val="10"/>
        <color rgb="FF000000"/>
        <rFont val="Arial"/>
        <family val="2"/>
      </rPr>
      <t xml:space="preserve">Estamos trabajando en nuestra Rendición Pública de Cuentas 2022"
</t>
    </r>
    <r>
      <rPr>
        <sz val="10"/>
        <color rgb="FF000000"/>
        <rFont val="Arial"/>
        <family val="2"/>
      </rPr>
      <t xml:space="preserve">- Pantallazo publicación pieza comunicativa en </t>
    </r>
    <r>
      <rPr>
        <sz val="10"/>
        <rFont val="Arial"/>
        <family val="2"/>
      </rPr>
      <t>Twitter</t>
    </r>
    <r>
      <rPr>
        <sz val="10"/>
        <color rgb="FF0070C0"/>
        <rFont val="Arial"/>
        <family val="2"/>
      </rPr>
      <t xml:space="preserve"> @ICBFcolombia</t>
    </r>
    <r>
      <rPr>
        <sz val="10"/>
        <color rgb="FF000000"/>
        <rFont val="Arial"/>
        <family val="2"/>
      </rPr>
      <t xml:space="preserve"> el 12/03/2023: </t>
    </r>
    <r>
      <rPr>
        <i/>
        <sz val="10"/>
        <color rgb="FF000000"/>
        <rFont val="Arial"/>
        <family val="2"/>
      </rPr>
      <t>"Estamos trabajando en nuestra Rendición Pública de Cuentas 2022"</t>
    </r>
    <r>
      <rPr>
        <sz val="10"/>
        <color rgb="FF000000"/>
        <rFont val="Arial"/>
        <family val="2"/>
      </rPr>
      <t xml:space="preserve">
- Pantallazo publicación pieza comunicativa en página </t>
    </r>
    <r>
      <rPr>
        <sz val="10"/>
        <color rgb="FF0070C0"/>
        <rFont val="Arial"/>
        <family val="2"/>
      </rPr>
      <t>www.icbf.gov.co</t>
    </r>
    <r>
      <rPr>
        <sz val="10"/>
        <color rgb="FF000000"/>
        <rFont val="Arial"/>
        <family val="2"/>
      </rPr>
      <t xml:space="preserve"> el 10/04/2023: </t>
    </r>
    <r>
      <rPr>
        <i/>
        <sz val="10"/>
        <color rgb="FF000000"/>
        <rFont val="Arial"/>
        <family val="2"/>
      </rPr>
      <t xml:space="preserve">"Estamos trabajando en nuestra Rendición Pública de Cuentas 2022"
</t>
    </r>
    <r>
      <rPr>
        <b/>
        <sz val="10"/>
        <color rgb="FF000000"/>
        <rFont val="Arial"/>
        <family val="2"/>
      </rPr>
      <t xml:space="preserve">Abril:
</t>
    </r>
    <r>
      <rPr>
        <sz val="10"/>
        <color rgb="FF000000"/>
        <rFont val="Arial"/>
        <family val="2"/>
      </rPr>
      <t>-</t>
    </r>
    <r>
      <rPr>
        <b/>
        <sz val="10"/>
        <color rgb="FF000000"/>
        <rFont val="Arial"/>
        <family val="2"/>
      </rPr>
      <t xml:space="preserve"> </t>
    </r>
    <r>
      <rPr>
        <sz val="10"/>
        <color rgb="FF000000"/>
        <rFont val="Arial"/>
        <family val="2"/>
      </rPr>
      <t xml:space="preserve">Pantallazo publicación pieza comunicativa en página </t>
    </r>
    <r>
      <rPr>
        <sz val="10"/>
        <color rgb="FF0070C0"/>
        <rFont val="Arial"/>
        <family val="2"/>
      </rPr>
      <t>www.icbf.gov.co</t>
    </r>
    <r>
      <rPr>
        <sz val="10"/>
        <color rgb="FF000000"/>
        <rFont val="Arial"/>
        <family val="2"/>
      </rPr>
      <t xml:space="preserve"> el 12/04/2023: "</t>
    </r>
    <r>
      <rPr>
        <i/>
        <sz val="10"/>
        <color rgb="FF000000"/>
        <rFont val="Arial"/>
        <family val="2"/>
      </rPr>
      <t>Rendición Pública de Cuentas 2022”</t>
    </r>
  </si>
  <si>
    <t>Subcomponente 4. Evaluación y retroalimentación a la gestión institucional</t>
  </si>
  <si>
    <t>4.1</t>
  </si>
  <si>
    <t>Realizar seguimiento a la gestión de los eventos de Rendición Pública de Cuentas y Mesas Públicas</t>
  </si>
  <si>
    <t xml:space="preserve">(4) Informes trimestrales de Rendición de Cuentas y Mesas Públicas realizadas </t>
  </si>
  <si>
    <t>Marzo
Junio
Septiembre
Diciembre</t>
  </si>
  <si>
    <r>
      <t xml:space="preserve">Se observó informe del primer trimestre </t>
    </r>
    <r>
      <rPr>
        <b/>
        <i/>
        <sz val="10"/>
        <color rgb="FF000000"/>
        <rFont val="Arial"/>
        <family val="2"/>
      </rPr>
      <t>“ICBF rinde cuentas 2023”,</t>
    </r>
    <r>
      <rPr>
        <sz val="10"/>
        <color rgb="FF000000"/>
        <rFont val="Arial"/>
        <family val="2"/>
      </rPr>
      <t xml:space="preserve"> en el cual se presenta  los resultados de la Rendición de cuentas vigencia 2022, adicionalmente el cronograma de Rendición de cuentas 2023 y los temas de interés de consulta previa. 
Este informe fue publicado en la pagina web </t>
    </r>
    <r>
      <rPr>
        <sz val="10"/>
        <color rgb="FF0070C0"/>
        <rFont val="Arial"/>
        <family val="2"/>
      </rPr>
      <t>https://www.icbf.gov.co/rendicion-de-cuentas-icbf/rendicion-de-cuentas-en-regiones</t>
    </r>
    <r>
      <rPr>
        <b/>
        <sz val="10"/>
        <color rgb="FF0070C0"/>
        <rFont val="Arial"/>
        <family val="2"/>
      </rPr>
      <t xml:space="preserve">
</t>
    </r>
    <r>
      <rPr>
        <b/>
        <sz val="10"/>
        <color rgb="FF000000"/>
        <rFont val="Arial"/>
        <family val="2"/>
      </rPr>
      <t xml:space="preserve">
</t>
    </r>
    <r>
      <rPr>
        <b/>
        <u/>
        <sz val="10"/>
        <color rgb="FF000000"/>
        <rFont val="Arial"/>
        <family val="2"/>
      </rPr>
      <t xml:space="preserve">Evidencia:
</t>
    </r>
    <r>
      <rPr>
        <b/>
        <sz val="10"/>
        <color rgb="FF000000"/>
        <rFont val="Arial"/>
        <family val="2"/>
      </rPr>
      <t xml:space="preserve">Marzo:
- </t>
    </r>
    <r>
      <rPr>
        <sz val="10"/>
        <color rgb="FF000000"/>
        <rFont val="Arial"/>
        <family val="2"/>
      </rPr>
      <t xml:space="preserve">Informe Primer trimestre de 2023 </t>
    </r>
    <r>
      <rPr>
        <b/>
        <i/>
        <sz val="10"/>
        <color rgb="FF000000"/>
        <rFont val="Arial"/>
        <family val="2"/>
      </rPr>
      <t>“ICBF rinde cuentas 2023”</t>
    </r>
    <r>
      <rPr>
        <b/>
        <sz val="10"/>
        <color rgb="FF000000"/>
        <rFont val="Arial"/>
        <family val="2"/>
      </rPr>
      <t xml:space="preserve">
- </t>
    </r>
    <r>
      <rPr>
        <sz val="10"/>
        <color rgb="FF000000"/>
        <rFont val="Arial"/>
        <family val="2"/>
      </rPr>
      <t xml:space="preserve">Pantallazo de Publicación del informe en la pagina </t>
    </r>
    <r>
      <rPr>
        <sz val="10"/>
        <color rgb="FF0070C0"/>
        <rFont val="Arial"/>
        <family val="2"/>
      </rPr>
      <t>www.icbf.gov.co/rendicion-de-cuentas-icbf/rendicion-de-cuentas-en-regiones</t>
    </r>
    <r>
      <rPr>
        <b/>
        <i/>
        <sz val="10"/>
        <color rgb="FF0070C0"/>
        <rFont val="Arial"/>
        <family val="2"/>
      </rPr>
      <t xml:space="preserve">
</t>
    </r>
    <r>
      <rPr>
        <b/>
        <sz val="10"/>
        <color rgb="FFC00000"/>
        <rFont val="Arial"/>
        <family val="2"/>
      </rPr>
      <t xml:space="preserve">
</t>
    </r>
    <r>
      <rPr>
        <b/>
        <sz val="10"/>
        <rFont val="Arial"/>
        <family val="2"/>
      </rPr>
      <t xml:space="preserve">Observación OCI: 
</t>
    </r>
    <r>
      <rPr>
        <sz val="10"/>
        <rFont val="Arial"/>
        <family val="2"/>
      </rPr>
      <t xml:space="preserve">Es importante que se pueda evidenciar la  fecha de elaboración del informe o la fecha en la cual fue publicado con el fin de establecer si se realizo dentro del periodo programado. </t>
    </r>
  </si>
  <si>
    <t>Realizar encuestas de evaluación del evento en cada una de las actividades de Rendición Pública de Cuentas y Mesas Públicas</t>
  </si>
  <si>
    <t>Encuestas de evaluación del evento</t>
  </si>
  <si>
    <t>Agosto
Octubre</t>
  </si>
  <si>
    <t>Actividad programada para reportarse en Agosto y Octubre de 2023.</t>
  </si>
  <si>
    <t>Realizar seguimiento a los compromisos adquiridos con las comunidades en el desarrollo de las mesas públicas.</t>
  </si>
  <si>
    <t>Reporte indicador  PA 98 (bimestral a partir de junio) , de acuerdo con los cortes del aplicativo SIMEI,  se tendra en cuenta pare el último bimestre de la vigencia 2023 el reporte parcial del grupo de monitoreo dado que el cierre oficial de indicadores se realiza en el mes de enero de 2024</t>
  </si>
  <si>
    <t>Agosto
Octubre
Diciembre</t>
  </si>
  <si>
    <t>Actividad programada para reportarse en Agosto, Octubre y Diciembre de 2023.</t>
  </si>
  <si>
    <t xml:space="preserve">Elaborar un informe individual de rendición de cuentas  sobre la gestión de implementación del Acuerdo de Paz  y publicarlo en la página Web en la seccion "Transparencia y acceso a la información pública" </t>
  </si>
  <si>
    <t>Informe Consolidado</t>
  </si>
  <si>
    <t xml:space="preserve">Subdirección General ICBF </t>
  </si>
  <si>
    <r>
      <t xml:space="preserve">Se evidenció la publicación del Informe de Rendición de cuentas enero a diciembre del 2022 </t>
    </r>
    <r>
      <rPr>
        <b/>
        <sz val="10"/>
        <color rgb="FF000000"/>
        <rFont val="Arial"/>
        <family val="2"/>
      </rPr>
      <t>“Construcción de Paz- Acuerdos de Paz</t>
    </r>
    <r>
      <rPr>
        <sz val="10"/>
        <color rgb="FF000000"/>
        <rFont val="Arial"/>
        <family val="2"/>
      </rPr>
      <t>”, en el cual se presentan</t>
    </r>
    <r>
      <rPr>
        <sz val="10"/>
        <color rgb="FF00B050"/>
        <rFont val="Arial"/>
        <family val="2"/>
      </rPr>
      <t xml:space="preserve"> </t>
    </r>
    <r>
      <rPr>
        <sz val="10"/>
        <rFont val="Arial"/>
        <family val="2"/>
      </rPr>
      <t xml:space="preserve">temas como: avances de los compromisos del Plan Marco de implementación,  Avances de los Planes Nacionales Sectoriales; resultados de la Participación ciudadana, control social y denuncia de actos irregulares, a nivel nacional. </t>
    </r>
    <r>
      <rPr>
        <b/>
        <sz val="10"/>
        <color rgb="FF00B050"/>
        <rFont val="Arial"/>
        <family val="2"/>
      </rPr>
      <t xml:space="preserve">
</t>
    </r>
    <r>
      <rPr>
        <sz val="10"/>
        <color rgb="FF000000"/>
        <rFont val="Arial"/>
        <family val="2"/>
      </rPr>
      <t xml:space="preserve">
Este informe que fue publicado en la pagina web </t>
    </r>
    <r>
      <rPr>
        <sz val="10"/>
        <color rgb="FF0070C0"/>
        <rFont val="Arial"/>
        <family val="2"/>
      </rPr>
      <t>https://www.icbf.gov.co/acuerdos-de-paz</t>
    </r>
    <r>
      <rPr>
        <b/>
        <sz val="10"/>
        <color rgb="FF0070C0"/>
        <rFont val="Arial"/>
        <family val="2"/>
      </rPr>
      <t xml:space="preserve"> </t>
    </r>
    <r>
      <rPr>
        <sz val="10"/>
        <rFont val="Arial"/>
        <family val="2"/>
      </rPr>
      <t>el 30/03/2023.</t>
    </r>
    <r>
      <rPr>
        <b/>
        <sz val="10"/>
        <color rgb="FF0070C0"/>
        <rFont val="Arial"/>
        <family val="2"/>
      </rPr>
      <t xml:space="preserve">
</t>
    </r>
    <r>
      <rPr>
        <b/>
        <sz val="10"/>
        <color rgb="FF000000"/>
        <rFont val="Arial"/>
        <family val="2"/>
      </rPr>
      <t xml:space="preserve">
</t>
    </r>
    <r>
      <rPr>
        <b/>
        <u/>
        <sz val="10"/>
        <color rgb="FF000000"/>
        <rFont val="Arial"/>
        <family val="2"/>
      </rPr>
      <t xml:space="preserve">Evidencia:
</t>
    </r>
    <r>
      <rPr>
        <b/>
        <sz val="10"/>
        <color rgb="FF000000"/>
        <rFont val="Arial"/>
        <family val="2"/>
      </rPr>
      <t xml:space="preserve">Marzo:
</t>
    </r>
    <r>
      <rPr>
        <sz val="10"/>
        <color rgb="FF000000"/>
        <rFont val="Arial"/>
        <family val="2"/>
      </rPr>
      <t xml:space="preserve">Informe de Rendición de cuentas enero a diciembre del 2022 “Construcción de Paz- Acuerdos de Paz", publicado el 30/03/2023 en la página web </t>
    </r>
    <r>
      <rPr>
        <sz val="10"/>
        <color rgb="FF0070C0"/>
        <rFont val="Arial"/>
        <family val="2"/>
      </rPr>
      <t>https://www.icbf.gov.co/acuerdos-de-paz</t>
    </r>
  </si>
  <si>
    <t>4.5</t>
  </si>
  <si>
    <t xml:space="preserve">Diseñar y publicar una infografía o un informe ejecutivo semestral con la información de los avances en los compromisos de la entidad en la implementación del Acuerdo de Paz, bajo los lineamientos del Sistema de Rendición de Cuentas a cargo del Departamento Administrativo de la Función Pública. Las publicaciones se realizarán la última semana de los meses de junio y diciembre de 2023. </t>
  </si>
  <si>
    <t>Infografía o informe ejecutivo</t>
  </si>
  <si>
    <t>Subdirección General ICBF</t>
  </si>
  <si>
    <t>Junio
Diciembre</t>
  </si>
  <si>
    <t>Actividad programada para reportarse en Junio y Diciembre de 2023.</t>
  </si>
  <si>
    <t>4.6</t>
  </si>
  <si>
    <t>Divulgación de los avances de las entidad respecto a la implementación del Acuerdo de Paz</t>
  </si>
  <si>
    <t>Divulgación en medios institucionales</t>
  </si>
  <si>
    <t xml:space="preserve">Subdirección de  Monitoreo y Evaluación  y Subdirección General ICBF </t>
  </si>
  <si>
    <t xml:space="preserve">Abril 
Agosto    
Diciembre     </t>
  </si>
  <si>
    <r>
      <rPr>
        <sz val="10"/>
        <color rgb="FF000000"/>
        <rFont val="Arial"/>
        <family val="2"/>
      </rPr>
      <t xml:space="preserve">Se observó pantallazo de la publicación en el portal </t>
    </r>
    <r>
      <rPr>
        <sz val="10"/>
        <color rgb="FF0070C0"/>
        <rFont val="Arial"/>
        <family val="2"/>
      </rPr>
      <t xml:space="preserve">www.icbf.gov.co </t>
    </r>
    <r>
      <rPr>
        <sz val="10"/>
        <color rgb="FF000000"/>
        <rFont val="Arial"/>
        <family val="2"/>
      </rPr>
      <t>de la pieza comunicativa</t>
    </r>
    <r>
      <rPr>
        <b/>
        <sz val="10"/>
        <color rgb="FF000000"/>
        <rFont val="Arial"/>
        <family val="2"/>
      </rPr>
      <t xml:space="preserve"> </t>
    </r>
    <r>
      <rPr>
        <b/>
        <i/>
        <sz val="10"/>
        <color rgb="FF000000"/>
        <rFont val="Arial"/>
        <family val="2"/>
      </rPr>
      <t>“Conoce el informe de rendición de cuentas ICBF 2022”</t>
    </r>
    <r>
      <rPr>
        <b/>
        <sz val="10"/>
        <color rgb="FF000000"/>
        <rFont val="Arial"/>
        <family val="2"/>
      </rPr>
      <t xml:space="preserve">
</t>
    </r>
    <r>
      <rPr>
        <b/>
        <u/>
        <sz val="10"/>
        <color rgb="FF000000"/>
        <rFont val="Arial"/>
        <family val="2"/>
      </rPr>
      <t xml:space="preserve">Evidencia:
</t>
    </r>
    <r>
      <rPr>
        <b/>
        <sz val="10"/>
        <color rgb="FF000000"/>
        <rFont val="Arial"/>
        <family val="2"/>
      </rPr>
      <t xml:space="preserve">Abril:
</t>
    </r>
    <r>
      <rPr>
        <sz val="10"/>
        <color rgb="FF000000"/>
        <rFont val="Arial"/>
        <family val="2"/>
      </rPr>
      <t xml:space="preserve">Pantallazo de publicación pieza comunicativa en la página  </t>
    </r>
    <r>
      <rPr>
        <sz val="10"/>
        <color rgb="FF0070C0"/>
        <rFont val="Arial"/>
        <family val="2"/>
      </rPr>
      <t>https://www.icbf.gov.co</t>
    </r>
    <r>
      <rPr>
        <b/>
        <sz val="10"/>
        <color rgb="FF0070C0"/>
        <rFont val="Arial"/>
        <family val="2"/>
      </rPr>
      <t xml:space="preserve"> </t>
    </r>
    <r>
      <rPr>
        <sz val="10"/>
        <color rgb="FF000000"/>
        <rFont val="Arial"/>
        <family val="2"/>
      </rPr>
      <t xml:space="preserve">(Evidencia verificada el día 9/05/2023 en el aplicativo Suite Visión Empresarial)
</t>
    </r>
    <r>
      <rPr>
        <b/>
        <sz val="10"/>
        <color rgb="FFC00000"/>
        <rFont val="Arial"/>
        <family val="2"/>
      </rPr>
      <t xml:space="preserve">
</t>
    </r>
    <r>
      <rPr>
        <b/>
        <sz val="10"/>
        <rFont val="Arial"/>
        <family val="2"/>
      </rPr>
      <t xml:space="preserve">Observación OCI: </t>
    </r>
    <r>
      <rPr>
        <sz val="10"/>
        <rFont val="Arial"/>
        <family val="2"/>
      </rPr>
      <t xml:space="preserve">
Es importante que se pueda evidenciar la  fecha de publicación de la pieza con el fin de establecer si se realizo dentro del periodo programado. </t>
    </r>
  </si>
  <si>
    <t>4.7</t>
  </si>
  <si>
    <t>Generar boletín  de  análisis de PQRS</t>
  </si>
  <si>
    <t>Publicar boletín con análisis de PQRS ,</t>
  </si>
  <si>
    <r>
      <rPr>
        <sz val="10"/>
        <color rgb="FF000000"/>
        <rFont val="Arial"/>
        <family val="2"/>
      </rPr>
      <t xml:space="preserve">Se evidenció la publicación de los  Informes de PQRS </t>
    </r>
    <r>
      <rPr>
        <b/>
        <i/>
        <sz val="10"/>
        <color rgb="FF000000"/>
        <rFont val="Arial"/>
        <family val="2"/>
      </rPr>
      <t>“REPORTES DE AMENAZA Y VULNERACIÓN DE DERECHOS Y SOLICITUDES DE ACCESO A LA INFORMACIÓN”,</t>
    </r>
    <r>
      <rPr>
        <sz val="10"/>
        <color rgb="FF000000"/>
        <rFont val="Arial"/>
        <family val="2"/>
      </rPr>
      <t xml:space="preserve"> de los meses de diciembre de 2022, enero, febrero y marzo del 2023, los cuales contienen las estadísticas de: Peticiones recibidas por canal de atención ICBF; Quejas, Reclamos y Sugerencias recibidas por Regional ICBF;  Top de Trámites y servicios más consultados; Satisfacción y percepción ciudadana -Encuestas de satisfacción; Transparencia y  Acceso a la Información y  Canales de comunicación. 
Esta información se publica en página web </t>
    </r>
    <r>
      <rPr>
        <sz val="10"/>
        <color rgb="FF0070C0"/>
        <rFont val="Arial"/>
        <family val="2"/>
      </rPr>
      <t xml:space="preserve">https://www.icbf.gov.co/servicios/informes-pqrs y https://intranet.icbf.gov.co/secretaria-general/direccion-de-servicios-y-atencion/procesos-yeventos/Boletines DSyA
</t>
    </r>
    <r>
      <rPr>
        <b/>
        <sz val="10"/>
        <color rgb="FF0070C0"/>
        <rFont val="Arial"/>
        <family val="2"/>
      </rPr>
      <t xml:space="preserve">
Nota:  Los  informes publicados corresponden a mes vencido, ya que la información hace parte del resultado de los indicadores.
</t>
    </r>
    <r>
      <rPr>
        <b/>
        <sz val="10"/>
        <color rgb="FF000000"/>
        <rFont val="Arial"/>
        <family val="2"/>
      </rPr>
      <t xml:space="preserve">
</t>
    </r>
    <r>
      <rPr>
        <b/>
        <u/>
        <sz val="10"/>
        <color rgb="FF000000"/>
        <rFont val="Arial"/>
        <family val="2"/>
      </rPr>
      <t xml:space="preserve">Evidencia:
</t>
    </r>
    <r>
      <rPr>
        <b/>
        <sz val="10"/>
        <color rgb="FF000000"/>
        <rFont val="Arial"/>
        <family val="2"/>
      </rPr>
      <t xml:space="preserve">Enero:
</t>
    </r>
    <r>
      <rPr>
        <sz val="10"/>
        <color rgb="FF000000"/>
        <rFont val="Arial"/>
        <family val="2"/>
      </rPr>
      <t xml:space="preserve">*Pantallazo de la publicación del informe PQRS a diciembre de 2023 en las páginas </t>
    </r>
    <r>
      <rPr>
        <sz val="10"/>
        <color rgb="FF0070C0"/>
        <rFont val="Arial"/>
        <family val="2"/>
      </rPr>
      <t>www.icbf.gov.co e intranet.icbf.gov.c</t>
    </r>
    <r>
      <rPr>
        <sz val="10"/>
        <color rgb="FF000000"/>
        <rFont val="Arial"/>
        <family val="2"/>
      </rPr>
      <t xml:space="preserve">o - 07/02/2023
</t>
    </r>
    <r>
      <rPr>
        <b/>
        <sz val="10"/>
        <color rgb="FF000000"/>
        <rFont val="Arial"/>
        <family val="2"/>
      </rPr>
      <t xml:space="preserve">
Febrero:
</t>
    </r>
    <r>
      <rPr>
        <sz val="10"/>
        <color rgb="FF000000"/>
        <rFont val="Arial"/>
        <family val="2"/>
      </rPr>
      <t>Pantallazo de la publicación del informe PQRS a enero de 2023 en las páginas</t>
    </r>
    <r>
      <rPr>
        <sz val="10"/>
        <color rgb="FF0070C0"/>
        <rFont val="Arial"/>
        <family val="2"/>
      </rPr>
      <t xml:space="preserve"> www.icbf.gov.co e intranet.icbf.gov.co  -</t>
    </r>
    <r>
      <rPr>
        <sz val="10"/>
        <color rgb="FF000000"/>
        <rFont val="Arial"/>
        <family val="2"/>
      </rPr>
      <t xml:space="preserve">06/03/2023
</t>
    </r>
    <r>
      <rPr>
        <b/>
        <sz val="10"/>
        <color rgb="FF000000"/>
        <rFont val="Arial"/>
        <family val="2"/>
      </rPr>
      <t xml:space="preserve">
Marzo:
</t>
    </r>
    <r>
      <rPr>
        <sz val="10"/>
        <color rgb="FF000000"/>
        <rFont val="Arial"/>
        <family val="2"/>
      </rPr>
      <t>-</t>
    </r>
    <r>
      <rPr>
        <b/>
        <sz val="10"/>
        <color rgb="FF000000"/>
        <rFont val="Arial"/>
        <family val="2"/>
      </rPr>
      <t xml:space="preserve"> </t>
    </r>
    <r>
      <rPr>
        <sz val="10"/>
        <color rgb="FF000000"/>
        <rFont val="Arial"/>
        <family val="2"/>
      </rPr>
      <t>Pantallazo de la publicación del informe PQRS a marzo de 2023 en las páginas</t>
    </r>
    <r>
      <rPr>
        <b/>
        <sz val="10"/>
        <color rgb="FF000000"/>
        <rFont val="Arial"/>
        <family val="2"/>
      </rPr>
      <t xml:space="preserve"> </t>
    </r>
    <r>
      <rPr>
        <sz val="10"/>
        <color rgb="FF0070C0"/>
        <rFont val="Arial"/>
        <family val="2"/>
      </rPr>
      <t>www.icbf.gov.co e intranet.icbf.gov.co</t>
    </r>
    <r>
      <rPr>
        <b/>
        <sz val="10"/>
        <color rgb="FF000000"/>
        <rFont val="Arial"/>
        <family val="2"/>
      </rPr>
      <t xml:space="preserve"> </t>
    </r>
    <r>
      <rPr>
        <sz val="10"/>
        <color rgb="FF000000"/>
        <rFont val="Arial"/>
        <family val="2"/>
      </rPr>
      <t xml:space="preserve">el 11/04/2023
</t>
    </r>
    <r>
      <rPr>
        <b/>
        <sz val="10"/>
        <color rgb="FF000000"/>
        <rFont val="Arial"/>
        <family val="2"/>
      </rPr>
      <t xml:space="preserve">
Abril:
</t>
    </r>
    <r>
      <rPr>
        <sz val="10"/>
        <color rgb="FF000000"/>
        <rFont val="Arial"/>
        <family val="2"/>
      </rPr>
      <t xml:space="preserve">*Pantallazo de la publicación del informe PQRS a marzo de 2023 en las páginas </t>
    </r>
    <r>
      <rPr>
        <sz val="10"/>
        <color rgb="FF0070C0"/>
        <rFont val="Arial"/>
        <family val="2"/>
      </rPr>
      <t>www.icbf.gov.co e intranet.icbf.gov.co</t>
    </r>
    <r>
      <rPr>
        <sz val="10"/>
        <color rgb="FF000000"/>
        <rFont val="Arial"/>
        <family val="2"/>
      </rPr>
      <t xml:space="preserve"> -03/05/2023</t>
    </r>
  </si>
  <si>
    <t>PROGRAMA DE TRANSPARENCIA Y ÉTICA PÚBLICA 2023</t>
  </si>
  <si>
    <t xml:space="preserve"> MATRIZ PLAN DE PARTICIPACIÓN CIUDADANA SDG 2023</t>
  </si>
  <si>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</si>
  <si>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</si>
  <si>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</si>
  <si>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</si>
  <si>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</si>
  <si>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</si>
  <si>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</si>
  <si>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</si>
  <si>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</si>
  <si>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</si>
  <si>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</si>
  <si>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</si>
  <si>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</si>
  <si>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 xml:space="preserve">Fortalecer las capacidades de los enlaces de control social de primera infancia a nivel zonal y regional sobre la participación ciudadana en la gestión institucional (control social y veedurias ciudadanas)  </t>
  </si>
  <si>
    <t xml:space="preserve">c) Promover el diálogo social con el ICBF para facilitar el ejercicio del control social a la gestión pública. </t>
  </si>
  <si>
    <t>Información</t>
  </si>
  <si>
    <t>Ejecución de Políticas o Programas o Solución de Problemáticas</t>
  </si>
  <si>
    <t>e) Colaboradores ICBF</t>
  </si>
  <si>
    <t>Dirección de Primera Infancia</t>
  </si>
  <si>
    <t>Sesiones de asistencia técnica</t>
  </si>
  <si>
    <t>Mixta</t>
  </si>
  <si>
    <t>Producir materiales de apoyo para el fortalecimiento de los componentes de la estrategia de movilización y control social a los servicios de la primera infancia.</t>
  </si>
  <si>
    <t>Formulación participativa</t>
  </si>
  <si>
    <t>a) La Ciudadanía en General - Enfoque Diferencial</t>
  </si>
  <si>
    <t>Documento construido</t>
  </si>
  <si>
    <t xml:space="preserve"> Realizar tres encuentros nacionales, uno para talento humano de los servicios y dos para familias usuarias de los servicios, incluido miembros de comités y veedurías ciudadanas.</t>
  </si>
  <si>
    <t>Promover el control social a los servicios de educación inicial en el marco de la atención integral de las cuatro modalidades del ICBF.</t>
  </si>
  <si>
    <t xml:space="preserve">a) Fortalecer las capacidades de los ciudadanos y/o grupos de valor para participar y dar aportes relacionados con el mejoramiento de la gestión institucional. </t>
  </si>
  <si>
    <t>Control y Evaluación Ciudadana</t>
  </si>
  <si>
    <t>b) Usuarios (NNA, Madres Gestantes y Lactantes, Las Familias)</t>
  </si>
  <si>
    <t>Encuentros</t>
  </si>
  <si>
    <t>Virtual</t>
  </si>
  <si>
    <t xml:space="preserve">Diseñar y desarrollar en articulación con la Oficina Asesora de Comunicaciones, tres campañas sobre control social a los servicios de la DPI, una campaña dirigida a las EAS, otra orientada a las familias usuarias y otra a niños y niñas para promover la participación infantil en el mejoramiento de la gestión institucional </t>
  </si>
  <si>
    <t>b) Promover la participación ciudadana en diversos escenarios que dinamicen la construcción de propuestas ciudadanas en los diferentes momentos del ciclo de la gestión institucional.</t>
  </si>
  <si>
    <t>Campañas</t>
  </si>
  <si>
    <t>Encuentros de Compras Locales</t>
  </si>
  <si>
    <t>Los encuentros de compras locales buscan apoyar el desarrollo y emprendimiento productivo de las familias y de las comunidades locales, propiciando espacios de encuentro entre los operadores ICBF y los productores locales, estableciendo relaciones comerciales voluntarias de mutuo beneficio.</t>
  </si>
  <si>
    <t>Ejecución por Colaboración Ciudadana</t>
  </si>
  <si>
    <t>c) Aliados, EAS u Operadores (Las Organizaciones de las comunidades "Etnias, respetando su forma de gobiernoy costumbres", LGBTI, Religiosas), La Academia (Formulación de Políticas, Estrategias, Modalidades y Lineamientos), Organizaciones No Gubernamentales</t>
  </si>
  <si>
    <t xml:space="preserve"> encuentros realizados</t>
  </si>
  <si>
    <t>Presencial</t>
  </si>
  <si>
    <t>Estrategia de coordinación y fortalecimiento de conocimientos y competencias en materia de Participación Ciudadana "DFC - Regionales".</t>
  </si>
  <si>
    <t>Diseñar y ejecutar una estrategia para la coordinación y el fortalecimiento de conocimientos y competencias en materia de participación ciudadana, identificando las posibilidades de sinergia y potencializando los esfuerzos institucionales entre la Dirección de Familias y Comunidades de la SDG y las Regionales, a la luz de las respectivas competencias.</t>
  </si>
  <si>
    <t xml:space="preserve">Formulación de Planes, Programas, Políticas o Normas </t>
  </si>
  <si>
    <t>Colaboradores ICBF y Ciudadanía en general</t>
  </si>
  <si>
    <t>Dirección de Familias y Comunidades</t>
  </si>
  <si>
    <t>Estrategia diseñada y ejecutada.</t>
  </si>
  <si>
    <t>Estrategia de gestión de conocimiento con familias en torno a demandas, necesidades y expectativas de atención.</t>
  </si>
  <si>
    <t>Construir e implementar una estrategia de gestión de conocimiento con familias que permita la identificación de demandas, necesidades y expectativas de atención en un territorio determinado.</t>
  </si>
  <si>
    <t>Consulta</t>
  </si>
  <si>
    <t>Diagnóstico</t>
  </si>
  <si>
    <t>Ciudadanía - Beneficiarios; Aliados; Entidades y Colaboradores ICBF .</t>
  </si>
  <si>
    <t>Estrategia de gestión de conocimiento con familias, diseñada e implementada.</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</si>
  <si>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</si>
  <si>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</si>
  <si>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Control y Evaluación</t>
  </si>
  <si>
    <t>Informes Semestrales compartidos.</t>
  </si>
  <si>
    <t>Publicación de acciones de Participación Ciudadana en la gestión institucional.</t>
  </si>
  <si>
    <t xml:space="preserve">Divulgar e informar a la ciudadanía las acciones de participación ciudadana en la gestión institucional que el ICBF realiza. </t>
  </si>
  <si>
    <t>Publicaciones realizadas en Redes sociales o Página Web o Boletin interno o correo masivo</t>
  </si>
  <si>
    <t>Encuentros de promoción del control social y  la participación de niñas y niños.</t>
  </si>
  <si>
    <t>Promover  la conformación de grupos de control social sobre  la oferta programática de la Dirección de Infancia de la Modalidad De Tú a Tú dirigida a niñas y niños con discpacidad; programa Generaciones Étnicas con Bienestar, dirigida a niñas y niños con pertenencia étnica; Generación Explora y Modalidad Katünaa dirigida a niñas y niños del área urbana, rural y rural dispersa del país.</t>
  </si>
  <si>
    <t>Dirección de Infancia</t>
  </si>
  <si>
    <t>Número de Encuentros</t>
  </si>
  <si>
    <t>Encuentros de promoción de la participación infantil y del Consejo de Niñas y Niños.</t>
  </si>
  <si>
    <t>Promover el derecho a la participación de niñas y niños entre los 6 y 13 años en el marco de un diálogo entre pares e intergeneracional, para  su empoderamiento e incidencia.</t>
  </si>
  <si>
    <t xml:space="preserve"> Acceso y transparecencia a la información de implementación de la oferta de la Dirección</t>
  </si>
  <si>
    <t>Promover el acceso y la transparencia a la información sobre la implementación de la oferta de la Dirección de Infancia (inicio de la ejecución de los programas y modalidades, su implementación y acciones de acciones de mejora incorporados de encuestas de satisfacción, manuales operativos, cartillas, guía, entre otras), a través del Menú participa, con el objetivo de que la ciudadanía esté enterada y ejerza la vigilancia correspondiente.</t>
  </si>
  <si>
    <t>Publicaciones</t>
  </si>
  <si>
    <t xml:space="preserve">Divulgación y escucha de la participación y el control social </t>
  </si>
  <si>
    <t xml:space="preserve">Divulgar los resultados de aportes, logros, observaciones, y recomendaciones  de los grupos de control social y planes de mejora a través del menú participa </t>
  </si>
  <si>
    <t>Gestión de Quejas, Reclamos y Sugerencias (QRS) de la Ciudadanía, sobre la gestión de la Entidad</t>
  </si>
  <si>
    <t>Realizar el seguimiento a la respuesta oportuna y congruente que se brinda a las peticiones ciudadanas registradas en SIM, dentro de los términos
legalmente establecidos.</t>
  </si>
  <si>
    <t>Peticiones Ciudadanas</t>
  </si>
  <si>
    <t xml:space="preserve">Aplicar encuestas de satisfacción a los usuarios (peticionarios) de los canales de atención del ICBF </t>
  </si>
  <si>
    <t xml:space="preserve">Realizar mediciones de satisfacción, con el fin de mejorar continuamente los canales de atención del ICBF. 
</t>
  </si>
  <si>
    <t>Reportes de medición de la satisfacción realizadas</t>
  </si>
  <si>
    <t>Realizar una guía metodológica para la socialización de la oferta institucional del ICBF en la instancia de participación de niñas, niños y adolscentes del SNBF en el marco de los procesos de control Social.</t>
  </si>
  <si>
    <t>Contribuir a fortalecer el ejercicio del control social en la prestación del Servicio Público de Bienestar Familiar en las Mesas de Participaión.</t>
  </si>
  <si>
    <t>d) Entidades (Territoriales y Gubernamentales) - Órganos de Control</t>
  </si>
  <si>
    <t>Dirección del Sistema Nacional de Bienestar Familiar</t>
  </si>
  <si>
    <t>Publicación en Menú Participa</t>
  </si>
  <si>
    <t>Realizar mesas de trabajo para la transferencia metodológicaca de la Caja de Herramientas Semillas de Cambio en las Mesas de Participación de Niñas, Niños y Adolescentes.</t>
  </si>
  <si>
    <t>Fortalecer la Incidencia de las niñas, niños y adolescentes de las Mesas de Participación en la gestión pública y control social en sus territorios.</t>
  </si>
  <si>
    <t>Brindar asistencia técnica a las entidades territoriales (Gobernaciones) para la participación de niñas, niños  y adolscentes en la Rendición Pública de Cuentas Territoriales 2020 - 2023.</t>
  </si>
  <si>
    <t xml:space="preserve">Contribuir a que las niñas, niños y adolescentes de las Mesas de Participación y beneficiarios de modalidades del ICBF se involucren en la rendición publica de cuentas 2020 - 2023. </t>
  </si>
  <si>
    <t>Uso y apropiación de herramientas tecnológicas que coadyuven a la participación ciudadana para el mejoramiento de la gestión institucional.</t>
  </si>
  <si>
    <t>Realizar transferencias de conocimiento en las herramientas tecnológicas que promueven las actividades para la participación ciudadana de acuerdo con lo establecido en el propósito empoderamiento ciudadano de la Política de Gobierno Digital.</t>
  </si>
  <si>
    <t xml:space="preserve">Direccción de Información y Tecnología </t>
  </si>
  <si>
    <t>Transferencias de conocimiento</t>
  </si>
  <si>
    <t>Encuentros Ciudadanos de Alimentos de Alto Valor Nutricional.</t>
  </si>
  <si>
    <t>La Dirección de Nutrición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</si>
  <si>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Dirección de Nutrición</t>
  </si>
  <si>
    <t>Encuentros ciudadanos realizados (Regionales proyectadas): Arauca, Cauca, San Andres, Sucre, Cordoba y Meta.)</t>
  </si>
  <si>
    <t>31/11/2023</t>
  </si>
  <si>
    <t xml:space="preserve">Consulta a usuarios para conocer la percepción frente a la prestación de los servicios de la Dirección de Nutrición que respondan a las necesidades de la población y oportunidades de mejora. </t>
  </si>
  <si>
    <t xml:space="preserve">Conocer la percepción frente a la prestación los servicios de la modalidad 1.000 dias para Cambiar el Mundo, según las necesidades de la población, con el fin de recoger aportes que permitan reconocer propuestas de mejora.
</t>
  </si>
  <si>
    <t xml:space="preserve">Consulta   </t>
  </si>
  <si>
    <t>b) Beneficiarios (NNA, Madres Gestantes y Lactantes, Las Familias)</t>
  </si>
  <si>
    <t>Informe sobre las consultas realizadas a usuarios de la modalidad 1.000 días para cambiar el mundo. Se establecerá entre 1 y 2 consultas por macroregión, donde se tendrá participación de las 5 macroregiones (Pacífica, Atlántica, Amazonía, Centro y Oriente)</t>
  </si>
  <si>
    <t xml:space="preserve">Acceso y transparencia a la información para la implementación de la oferta de la Dirección de Nutrición </t>
  </si>
  <si>
    <t xml:space="preserve">Promover el acceso y transparencia de la información sobre la implementación de la oferta de la Dirección de Nutrición (manuales operativos, cartillas,infografias, entre otras) a traves del menú participa, con el objetivo que la ciudadania este entereada y ejerza la vigilancia correspondiente. </t>
  </si>
  <si>
    <t>Manuales operativos y/o cartillas y/o Infografias , entre otras</t>
  </si>
  <si>
    <t>Asistencias técnicas a subsistema de juventudes en el orden nacional, departamental y/o municipal en participación incidente y control social.</t>
  </si>
  <si>
    <t>Diseñar y realizar asistencias técnicas a las instancias, escenarios y/o procesos del orden nacional, departamental, distrital o municipal que hacen parte del subsistema de participación juvenil (Ley1622 de 2013) en temas relacionados con la participación incidente y el control social.</t>
  </si>
  <si>
    <t>Dirección de Adolescencia y Juventud</t>
  </si>
  <si>
    <t>Asistencias técnicas</t>
  </si>
  <si>
    <t>Asistencias técnicas a operadores de las modalidades de atención de la Dirección de Adolescencia y Juventud en participación incidente y estrategia de control social de la Dirección..</t>
  </si>
  <si>
    <t>Diseñar y realizar asistencias técnicas a operadores de las modalidades de atención de la Dirección de Adolescencia y Juventud en participación incidente y estrategia de control social de la Dirección..</t>
  </si>
  <si>
    <t>Apoyo en el diseño y puesta en marcha de acciones de movilización social lideradas por beneficiarios de la Dirección de Adolescencia y Juventud del ICBF y en consonancia con la promoción de derechos y la prevención de riesgos de la población joven en sus territorios.</t>
  </si>
  <si>
    <t xml:space="preserve">Apoyar el diseño y puesta en marcha de acciones de movilización social lideradas por beneficiarios de los proyectos de movilización social con los que cuenta la Dirección de Adolescencia y Juventud, para la promoción de sus derechos y la prevención de riesgos que afecten su desarrollo. </t>
  </si>
  <si>
    <t xml:space="preserve">Acciones de movilización social </t>
  </si>
  <si>
    <t xml:space="preserve">Apoyo en la conformación de comités de control social en el marco de la prestación del servicio en las modalidades de atención con las que cuenta la Dirección de Adolescencia y Juventud. </t>
  </si>
  <si>
    <t>Apoyar la conformación de comités de control social en el marco de la prestación del servicio en las modalidades de atención con las que cuenta la Dirección de Adolescencia y Juventud.</t>
  </si>
  <si>
    <t xml:space="preserve">Comités de control social conformados </t>
  </si>
  <si>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</si>
  <si>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</si>
  <si>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</si>
  <si>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Gestionar el desarrollo de una actividad de capacitación en temas de Participación Ciudadana.</t>
  </si>
  <si>
    <t>Promover y fortalecer los temas de participación ciudadana a los colaboradores del ICBF con el fin de generar la apropiación del tema</t>
  </si>
  <si>
    <t>Actividad de capacitación desarrollada</t>
  </si>
  <si>
    <t>Encuentros con la ciudadanía para abordar las modalidades y servicio de fortalecimiento y apoyo a la familia y red víncular y modalidad acogimiento familiar.</t>
  </si>
  <si>
    <t xml:space="preserve">Realizar espacios de encuentro y control social sobre modalidades y servicio de fortalecimiento y apoyo a la familia y red víncular y modalidad acogimiento familiar.
Los temas son:
- Divulgación de las modalidades.
- Desarrollo de la modalidad a nivel territorial
- Como se constituyen los hogares sustitutos, componentes y marco legal.  
</t>
  </si>
  <si>
    <t>Dirección de Protección - Subdirección de restablecimiento de derechos</t>
  </si>
  <si>
    <t>Encuentros con la ciudadanía</t>
  </si>
  <si>
    <t xml:space="preserve">Encuentros con la ciudadanía para abordar las modalidades de ubicación inicial y acogimiento residencial </t>
  </si>
  <si>
    <t xml:space="preserve">Realizar espacios de encuentro y control social sobre modalidades y servicio de las modalidades de ubicación inicial y acogimiento residencial.
</t>
  </si>
  <si>
    <t xml:space="preserve">Realizar invitaciones s ls ciudadanía con el proósito de motivarlos a participar en los cursos virtuales del ICBF del Modelo y Modalidades </t>
  </si>
  <si>
    <t xml:space="preserve">Invitar a la ciudadanía a realizar los cursos virtuales del ICBF del Modelo y Modalidades </t>
  </si>
  <si>
    <t>Invitaciones a la ciudadania</t>
  </si>
  <si>
    <t>Realizar encuentros con los jovenes y ciudadanía en general sobre las modalidades de responsabilidad penal</t>
  </si>
  <si>
    <t>Invitar a los jovenes y ciudadanía en general a los encuentros sobre las modalidades y servicios de responsabilidad penal</t>
  </si>
  <si>
    <t>Dirección de Protección - Subdirección de Responsabilidad Penal</t>
  </si>
  <si>
    <t>Micrositio de justicia y práctica restaurativa</t>
  </si>
  <si>
    <t>Generar a través de la página del ICBF y su micrositio de práctica y justicia restaurativa un enlace para la participación ciudadana promoviendo canales de comunicación digitales con la población del SRPA</t>
  </si>
  <si>
    <t>Enlace para la participación ciudadana</t>
  </si>
  <si>
    <t>Generación de contenidos de adolescentes y jóvenes a través de la metodología restaurando voces dirigidos a la ciudadania promoviendo su participación e inclusión social</t>
  </si>
  <si>
    <t>Generar contenido desde los adolescentes y jóvenes del SRPA dirigidos a la ciudadanía a través de la metodología de Restaurando Voces</t>
  </si>
  <si>
    <t>Contenido visual que será incluido en el menú participa.</t>
  </si>
  <si>
    <t>Estrategia de referentes afectivos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</si>
  <si>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</si>
  <si>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Dirección de Protecci
Subdirección de Adopciones</t>
  </si>
  <si>
    <t>Talleres que se realizarán con la ciudadanía interesada en ser referentes afectivos</t>
  </si>
  <si>
    <t>Asistencia de personas con discapacidad a los encuentros de participación ciudadana</t>
  </si>
  <si>
    <t>Promover la asistencia de personas con discapacidad a los encuentros de participación ciudadana que organice la dirección regional</t>
  </si>
  <si>
    <t>Subdirección General
(encargada del reporte)</t>
  </si>
  <si>
    <t>Direcciones regionales que logran la asistencia de personas con discapacidad a los encuentros de participación ciudadana, dejando soporte de la convocatoria y asistencia de la población.</t>
  </si>
  <si>
    <t>Ajustes razonables para la participación de las personas con discapacidad  en los encuentros de participación ciudadana</t>
  </si>
  <si>
    <t>Garantizar los ajustes razonables para la participación de las personas con discapacidad  en los encuentros de participación ciudadana que organice la dirección regional (intérpretes de Lengua de Señas Colombiana, guías intérpretes, accesibilidad física, audio descripción, lenguae claro, etc)</t>
  </si>
  <si>
    <t>Direcciones regionales que implementan ajustes razonables para las personas con discapacidad en los encuentros de participacón ciudadana, realizando acta y registro fotográfico de los ajustes realizados.</t>
  </si>
  <si>
    <t>Evaluación a la satisfaccion de las personas con discapacidad</t>
  </si>
  <si>
    <t>Evaluar la satisfaccion de las personas con discapacidad atendidas en las modalidades y servicios del ICBF</t>
  </si>
  <si>
    <t>Evaluación anual a la satisfacción de las personas con discapacidad atendidas en las modalidades y servicios del ICBF, realizada por las 33 direcciones regionales a través de un formulario virtual (construido por la Subdirección General) que permita recoger las sugerencias y propuestas para la mejora institucional.</t>
  </si>
  <si>
    <t>Seguimiento 1 OCI
COMPONENTE 6. TRANSPARENCIA Y ACCESO A LA INFORMACIÓN</t>
  </si>
  <si>
    <t>Seguimiento 2 OCI
COMPONENTE 6. TRANSPARENCIA Y ACCESO A LA INFORMACIÓN</t>
  </si>
  <si>
    <t>Seguimiento 3 OCI
COMPONENTE 6. TRANSPARENCIA Y ACCESO A LA INFORMACIÓN</t>
  </si>
  <si>
    <t>COMPONENTE 6. TRANSPARENCIA Y ACCESO A LA INFORMACIÓN</t>
  </si>
  <si>
    <t>Subcomponente 1.
Transparencia Activa</t>
  </si>
  <si>
    <t>Promover mensajes de informacion institucional para la  prevención de la corrupción y promoción de la transparencia en la Entidad.</t>
  </si>
  <si>
    <t>Publicacion o divulgacion de mensajes en canales internos como: boletín, correo masivo e intranet sobre informacion institucional para la prevención de la corrupción y promoción de la transparencia en la Entidad. Se realiza de forma mensual , su reporte es trimestral (Marzo, junio,septiembre,diciembre).</t>
  </si>
  <si>
    <t>Direccion  de Planeación y Control de Gestión</t>
  </si>
  <si>
    <t xml:space="preserve">Trimestral </t>
  </si>
  <si>
    <t>William Rene Alvarado O.</t>
  </si>
  <si>
    <r>
      <rPr>
        <sz val="10"/>
        <color rgb="FF000000"/>
        <rFont val="Arial"/>
        <family val="2"/>
      </rPr>
      <t xml:space="preserve">Se evidenció para el primer cuatrimestre los boletines del ICBF de los meses de febrero, marzo y abril en los cuales se incluyó información relacionada con: </t>
    </r>
    <r>
      <rPr>
        <i/>
        <sz val="10"/>
        <color rgb="FF000000"/>
        <rFont val="Arial"/>
        <family val="2"/>
      </rPr>
      <t xml:space="preserve">"7 componentes del nuevo Programa de Transparencia y Ética Pública del ICBF" </t>
    </r>
    <r>
      <rPr>
        <sz val="10"/>
        <color rgb="FF000000"/>
        <rFont val="Arial"/>
        <family val="2"/>
      </rPr>
      <t>, "</t>
    </r>
    <r>
      <rPr>
        <i/>
        <sz val="10"/>
        <color rgb="FF000000"/>
        <rFont val="Arial"/>
        <family val="2"/>
      </rPr>
      <t xml:space="preserve">Conoce cómo desde el ICBF se busca minimizar la corrupción" y "Cumplimiento de Planes de Tratamiento de Riesgos"
</t>
    </r>
    <r>
      <rPr>
        <sz val="10"/>
        <color rgb="FF000000"/>
        <rFont val="Arial"/>
        <family val="2"/>
      </rPr>
      <t xml:space="preserve">
</t>
    </r>
    <r>
      <rPr>
        <b/>
        <u/>
        <sz val="10"/>
        <color rgb="FF000000"/>
        <rFont val="Arial"/>
        <family val="2"/>
      </rPr>
      <t>Evidencia:</t>
    </r>
    <r>
      <rPr>
        <sz val="10"/>
        <color rgb="FF000000"/>
        <rFont val="Arial"/>
        <family val="2"/>
      </rPr>
      <t xml:space="preserve">
</t>
    </r>
    <r>
      <rPr>
        <b/>
        <sz val="10"/>
        <color rgb="FF000000"/>
        <rFont val="Arial"/>
        <family val="2"/>
      </rPr>
      <t xml:space="preserve">Febrero - Marzo: </t>
    </r>
    <r>
      <rPr>
        <sz val="10"/>
        <color rgb="FF000000"/>
        <rFont val="Arial"/>
        <family val="2"/>
      </rPr>
      <t xml:space="preserve">
Boletín ICBF Nro. 235 del 10/02/2023 con la descripción de los componentes del nuevo: "Programa de Transparencia y Ética Pública."
Boletín ICBF Nro. 240 del 17/03/2023 realizando la invitación a la ciudadanía: "Empoderando a la ciudadanía: botón participa - consulta ciudadana y reforzando los sistemas de control: botón participa - control social."
</t>
    </r>
    <r>
      <rPr>
        <b/>
        <sz val="10"/>
        <color rgb="FF000000"/>
        <rFont val="Arial"/>
        <family val="2"/>
      </rPr>
      <t>Abril:</t>
    </r>
    <r>
      <rPr>
        <sz val="10"/>
        <color rgb="FF000000"/>
        <rFont val="Arial"/>
        <family val="2"/>
      </rPr>
      <t xml:space="preserve">
Boletín ICBF del 21/04/2023 con la descripción pieza anticorrupción sobre: "Reporte cuatrimestral PA-134, cumplimiento de planes de tratamiento de riesgos." </t>
    </r>
  </si>
  <si>
    <t>Actualizar los Planes de Mejoramiento de auditorias de los Órganos  de control en Portal Web de la Entidad.</t>
  </si>
  <si>
    <t>Planes de Mejoramiento de auditorias de los Órganos  de control actualizados en el Portal Web de la Entidad.</t>
  </si>
  <si>
    <t>Oficina de Control Interno</t>
  </si>
  <si>
    <r>
      <t xml:space="preserve">Se observó para el primer trimestre los documentos del reporte realizado ante la Contraloría General de la Republica </t>
    </r>
    <r>
      <rPr>
        <i/>
        <sz val="10"/>
        <color rgb="FF000000"/>
        <rFont val="Arial"/>
        <family val="2"/>
      </rPr>
      <t xml:space="preserve">"Informe semestral de cumplimiento y efectividad PMCGR 31122022" </t>
    </r>
    <r>
      <rPr>
        <sz val="10"/>
        <color rgb="FF000000"/>
        <rFont val="Arial"/>
        <family val="2"/>
      </rPr>
      <t xml:space="preserve">con el cual se da el cumplimiento a la actividad, esta información se publica en el portar web https://www.icbf.gov.co/planeacion/planes-de-mejoramiento
</t>
    </r>
    <r>
      <rPr>
        <b/>
        <u/>
        <sz val="10"/>
        <color rgb="FF000000"/>
        <rFont val="Arial"/>
        <family val="2"/>
      </rPr>
      <t xml:space="preserve">Evidencia:
</t>
    </r>
    <r>
      <rPr>
        <b/>
        <sz val="10"/>
        <color rgb="FF000000"/>
        <rFont val="Arial"/>
        <family val="2"/>
      </rPr>
      <t xml:space="preserve">Febrero - Marzo:
</t>
    </r>
    <r>
      <rPr>
        <sz val="10"/>
        <color rgb="FF000000"/>
        <rFont val="Arial"/>
        <family val="2"/>
      </rPr>
      <t xml:space="preserve">- Documento de Excel 53_000000454_20221231.xlsx, donde relaciona los avances del plan de mejoramiento y la descripción de los hallazgos. 
- Correo electrónico el 23/01/2023, asunto: PUBLICACIÓN INFORME SEMESTRAL SCI JUL- DIC 2022, con los archivos adjuntos: Certificado de informe semestral 31122022.pdf,
- Documento de ACUSE DE ACEPTACIÓN DE RENDICIÓN DE LA CONTRALORIA .pdf 
FECHA DE GENERACIÓN:2023/01/23 
HORA DE GENERACIÓN:22:52:49
CONSECUTIVO:89999923962022-12-31
</t>
    </r>
  </si>
  <si>
    <t>1.3</t>
  </si>
  <si>
    <t>Publicación de la ejecución de los contratos</t>
  </si>
  <si>
    <t>Publicar mensualmente la ejecución de la contratación en la página web de la Entidad</t>
  </si>
  <si>
    <t>Dirección de Contratación</t>
  </si>
  <si>
    <t>01/01/2023 - 31/12/2023</t>
  </si>
  <si>
    <r>
      <t xml:space="preserve">Se evidenció la publicación de la ejecución de los contratos de los meses de enero, febrero, marzo y abril del 2023 en la página web de la entidad https://www.icbf.gov.co/transparencia-y-acceso-informacion-publica/contratacion
</t>
    </r>
    <r>
      <rPr>
        <b/>
        <u/>
        <sz val="10"/>
        <color rgb="FF000000"/>
        <rFont val="Arial"/>
        <family val="2"/>
      </rPr>
      <t xml:space="preserve">Evidencia:
</t>
    </r>
    <r>
      <rPr>
        <b/>
        <sz val="10"/>
        <color rgb="FF000000"/>
        <rFont val="Arial"/>
        <family val="2"/>
      </rPr>
      <t xml:space="preserve">Enero:
- </t>
    </r>
    <r>
      <rPr>
        <sz val="10"/>
        <color rgb="FF000000"/>
        <rFont val="Arial"/>
        <family val="2"/>
      </rPr>
      <t xml:space="preserve">Documento: Ejecución Contractual enero 2023.xls con 16 filas con información de los contratos.
- Correo electrónico del 01/02/2023, asunto: RE: Solicitud publicación página web 
</t>
    </r>
    <r>
      <rPr>
        <b/>
        <sz val="10"/>
        <color rgb="FF000000"/>
        <rFont val="Arial"/>
        <family val="2"/>
      </rPr>
      <t xml:space="preserve">Febrero:
</t>
    </r>
    <r>
      <rPr>
        <sz val="10"/>
        <color rgb="FF000000"/>
        <rFont val="Arial"/>
        <family val="2"/>
      </rPr>
      <t xml:space="preserve">- Documento: Ejecución Contractual febrero 2023.xls con 17 filas con información de los contratos.
- Correo electrónico del 03/03/2023, asunto: Solicitud publicación página web.
</t>
    </r>
    <r>
      <rPr>
        <b/>
        <sz val="10"/>
        <color rgb="FF000000"/>
        <rFont val="Arial"/>
        <family val="2"/>
      </rPr>
      <t xml:space="preserve">Marzo:
</t>
    </r>
    <r>
      <rPr>
        <sz val="10"/>
        <color rgb="FF000000"/>
        <rFont val="Arial"/>
        <family val="2"/>
      </rPr>
      <t xml:space="preserve">- Documento: Ejecución contractual ICBF MARZO 2023.xls, con 17 filas con información de los contratos.
- Correo electrónico del 10/04/2023, asunto: RE: Solicitud publicación página web.
</t>
    </r>
    <r>
      <rPr>
        <b/>
        <sz val="10"/>
        <color rgb="FF000000"/>
        <rFont val="Arial"/>
        <family val="2"/>
      </rPr>
      <t xml:space="preserve">Abril
</t>
    </r>
    <r>
      <rPr>
        <sz val="10"/>
        <color rgb="FF000000"/>
        <rFont val="Arial"/>
        <family val="2"/>
      </rPr>
      <t xml:space="preserve">- Documento: Ejecución contractual abril 2023.xlsx, con 17 filas con información de los contratos.
- Correo electrónico del 3/05/2023, asunto: RE: Solicitud publicación página web.
</t>
    </r>
  </si>
  <si>
    <t>1.4</t>
  </si>
  <si>
    <t>Publicar o divulgar de forma externa el Programa de Transparencia y Ética Pública  del ICBF.</t>
  </si>
  <si>
    <t>Publicacion o divulgacion de mensajes en página web ,redes sociales o correo masivo externo para la prevención de la corrupción y promoción de la transparencia en la Entidad. Se realiza de forma mensual , su reporte es trimestral ( Marzo, junio,septiembre,diciembre).</t>
  </si>
  <si>
    <r>
      <t xml:space="preserve">Se evidencio para el primer trimestre la publicación de post </t>
    </r>
    <r>
      <rPr>
        <i/>
        <sz val="10"/>
        <color rgb="FF000000"/>
        <rFont val="Arial"/>
        <family val="2"/>
      </rPr>
      <t>"Anticorrupción"</t>
    </r>
    <r>
      <rPr>
        <sz val="10"/>
        <color rgb="FF000000"/>
        <rFont val="Arial"/>
        <family val="2"/>
      </rPr>
      <t xml:space="preserve"> en Facebook y Twitter: </t>
    </r>
    <r>
      <rPr>
        <i/>
        <sz val="10"/>
        <color rgb="FF000000"/>
        <rFont val="Arial"/>
        <family val="2"/>
      </rPr>
      <t>#ICBFesTransparencia, Los recursos destinados a la primera infancia, niñez y adolescencia no se roban ni se malgastan, es deber de todos protegerlos. ¡Juntos luchamos contra la corrupción!</t>
    </r>
    <r>
      <rPr>
        <sz val="10"/>
        <color rgb="FF000000"/>
        <rFont val="Arial"/>
        <family val="2"/>
      </rPr>
      <t xml:space="preserve">
</t>
    </r>
    <r>
      <rPr>
        <b/>
        <sz val="10"/>
        <color rgb="FF000000"/>
        <rFont val="Arial"/>
        <family val="2"/>
      </rPr>
      <t xml:space="preserve">
</t>
    </r>
    <r>
      <rPr>
        <b/>
        <u/>
        <sz val="10"/>
        <color rgb="FF000000"/>
        <rFont val="Arial"/>
        <family val="2"/>
      </rPr>
      <t>Evidencia:</t>
    </r>
    <r>
      <rPr>
        <b/>
        <sz val="10"/>
        <color rgb="FF000000"/>
        <rFont val="Arial"/>
        <family val="2"/>
      </rPr>
      <t xml:space="preserve">
Enero - Marzo:
</t>
    </r>
    <r>
      <rPr>
        <sz val="10"/>
        <color rgb="FF000000"/>
        <rFont val="Arial"/>
        <family val="2"/>
      </rPr>
      <t>- Anticorrupción_ 29 de marzo de 2023_web.jpg, pieza publicitaria publicada en la pagina web del ICBF, con el titulo, "Programa de Transparencia y Ética Pública 2023 aprobado por el Comité Institucional de Gestión y Desempeño el 17 de enero del presente año".
- Anticorrupción_Facebook_13 de febrero.jpg, pieza publicitaria de la red de Facebook, con le titulo "Haz Parte de lucha contra la corrupción " con fecha de publicación.
- Anticorrupción_Twitter_13 de febrero.jpg; pieza publicitaria de la red de Twitter con una publicación con fecha del 13/02/2023 y el titulo, " Haz Parte de lucha contra la corrupción " .</t>
    </r>
  </si>
  <si>
    <t>1.5</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</si>
  <si>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</si>
  <si>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</si>
  <si>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</si>
  <si>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 xml:space="preserve">Cuatrimestral </t>
  </si>
  <si>
    <r>
      <t xml:space="preserve">Se observo que para el primer cuatrimestre se realizó el cargue de la ejecución presupuestal histórico y los estados financiero en la página web de la entidad:
https://www.icbf.gov.co/informacion-financiera/ejecucion-presupuestal-historica
https://www.icbf.gov.co/informacion-financiera/estados-financieros
</t>
    </r>
    <r>
      <rPr>
        <b/>
        <u/>
        <sz val="10"/>
        <color rgb="FF000000"/>
        <rFont val="Arial"/>
        <family val="2"/>
      </rPr>
      <t>Evidencia:</t>
    </r>
    <r>
      <rPr>
        <b/>
        <sz val="10"/>
        <color rgb="FF000000"/>
        <rFont val="Arial"/>
        <family val="2"/>
      </rPr>
      <t xml:space="preserve">
Enero-Abril:
</t>
    </r>
    <r>
      <rPr>
        <sz val="10"/>
        <color rgb="FF000000"/>
        <rFont val="Arial"/>
        <family val="2"/>
      </rPr>
      <t xml:space="preserve">Documento: Ejecución Presupuestal Historica.pdf, Con el pantallazo de Ejecución Presupuestal Histórica y Estados Financieros. </t>
    </r>
  </si>
  <si>
    <t>1.6</t>
  </si>
  <si>
    <t>Proceso ejecutivo de alimentos a
través de Defensor de Familia</t>
  </si>
  <si>
    <t>Automatización parcial del trámite con el fin de que el ciudadano pueda solicitar su tramite en línea</t>
  </si>
  <si>
    <t>Dirección de Información y Tecnología - Dirección de Protección</t>
  </si>
  <si>
    <r>
      <rPr>
        <sz val="10"/>
        <color rgb="FF000000"/>
        <rFont val="Arial"/>
        <family val="2"/>
      </rP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del tramite "Proceso ejecutivo de alimentos a través de Defensor de Familia". 
Por otra parte, se verificó la información correspondiente a la gestión de automatización del tramite en el aplicativo del ICBF </t>
    </r>
    <r>
      <rPr>
        <i/>
        <sz val="10"/>
        <color rgb="FF000000"/>
        <rFont val="Arial"/>
        <family val="2"/>
      </rPr>
      <t>"Mi Centro de Atención Virtual - MICAV",</t>
    </r>
    <r>
      <rPr>
        <sz val="10"/>
        <color rgb="FF000000"/>
        <rFont val="Arial"/>
        <family val="2"/>
      </rPr>
      <t xml:space="preserve"> el cual tiene un avance del 87,33%.
</t>
    </r>
    <r>
      <rPr>
        <b/>
        <sz val="10"/>
        <color rgb="FF000000"/>
        <rFont val="Arial"/>
        <family val="2"/>
      </rPr>
      <t>Nota:</t>
    </r>
    <r>
      <rPr>
        <sz val="10"/>
        <color rgb="FF000000"/>
        <rFont val="Arial"/>
        <family val="2"/>
      </rPr>
      <t xml:space="preserve"> Los porcentajes varían teniendo en cuenta que en el aplicativo del DAFP se registra la gestión de las etapas definidas por esta entidad, y en el del ICBF el avance del desarrollo del aplicativo. 
</t>
    </r>
    <r>
      <rPr>
        <b/>
        <sz val="10"/>
        <color rgb="FF000000"/>
        <rFont val="Arial"/>
        <family val="2"/>
      </rPr>
      <t xml:space="preserve">
</t>
    </r>
    <r>
      <rPr>
        <b/>
        <u/>
        <sz val="10"/>
        <color rgb="FF000000"/>
        <rFont val="Arial"/>
        <family val="2"/>
      </rPr>
      <t xml:space="preserve">Evidencia  SVE: 
</t>
    </r>
    <r>
      <rPr>
        <b/>
        <sz val="10"/>
        <color rgb="FF000000"/>
        <rFont val="Arial"/>
        <family val="2"/>
      </rPr>
      <t xml:space="preserve">Enero:
</t>
    </r>
    <r>
      <rPr>
        <sz val="10"/>
        <color rgb="FF000000"/>
        <rFont val="Arial"/>
        <family val="2"/>
      </rPr>
      <t xml:space="preserve">Archivo: </t>
    </r>
    <r>
      <rPr>
        <i/>
        <sz val="10"/>
        <color rgb="FF000000"/>
        <rFont val="Arial"/>
        <family val="2"/>
      </rPr>
      <t>Racionalización 2023.pdf</t>
    </r>
    <r>
      <rPr>
        <sz val="10"/>
        <color rgb="FF000000"/>
        <rFont val="Arial"/>
        <family val="2"/>
      </rPr>
      <t xml:space="preserve">, con Fecha de generación : 2023-02-13 y contiene la informacion de: </t>
    </r>
    <r>
      <rPr>
        <i/>
        <sz val="10"/>
        <color rgb="FF000000"/>
        <rFont val="Arial"/>
        <family val="2"/>
      </rPr>
      <t>Datos Trámites A Racionalizar,  Acciones De Racionalización A Desarrollar Plan De Ejecución</t>
    </r>
    <r>
      <rPr>
        <sz val="10"/>
        <color rgb="FF000000"/>
        <rFont val="Arial"/>
        <family val="2"/>
      </rPr>
      <t xml:space="preserve"> e informacion de los tramites.
Según reunión realizada entre la OCI y la SMO el 03/05/2023 este archivo es la certificación de la plataforma SUIT.
</t>
    </r>
    <r>
      <rPr>
        <b/>
        <sz val="10"/>
        <color rgb="FF000000"/>
        <rFont val="Arial"/>
        <family val="2"/>
      </rPr>
      <t xml:space="preserve">Febrero:
</t>
    </r>
    <r>
      <rPr>
        <sz val="10"/>
        <color rgb="FF000000"/>
        <rFont val="Arial"/>
        <family val="2"/>
      </rPr>
      <t xml:space="preserve">- Documento correo; RE AVANCE AUTOMATIZACION DE TRAMITES MICAV FEBRERO 2023.msg; enviado el 14/03/2023 2:46 p. m., con asunto RE: AVANCE AUTOMATIZACION DE TRAMITES MICAV FEBRERO 2023m con el archivo Evidencias Micav Autom Tramites Alimentos D Protección corte feb_2023.zip. 
</t>
    </r>
    <r>
      <rPr>
        <b/>
        <sz val="10"/>
        <color rgb="FF000000"/>
        <rFont val="Arial"/>
        <family val="2"/>
      </rPr>
      <t xml:space="preserve">Marzo: 
14 documentos: 
- </t>
    </r>
    <r>
      <rPr>
        <sz val="10"/>
        <color rgb="FF000000"/>
        <rFont val="Arial"/>
        <family val="2"/>
      </rPr>
      <t xml:space="preserve">INFORME DE RESULTADO DE PRUEBAS FUNCIONALES Sprint 5.pdf
- CU.2021.MENTOR.MICAV.0015.V1.pdf:
- Verificación Despliegue en Producción Ejecución -- Solicitud de Cambio -- RFC_EMERGENCIA_MICAV_WEB_41129_VF1.pdf
- INFORME DE RESULTADO DE PRUEBAS FUNCIONALES Sprint 5.pdf
- Documento Correo;  AVANCE AUTOMATIZACION DE TRAMITES MICAV MARZO 2023.msg;  enviado el 11/04/2023 3:25 p. m., con asunto, AVANCE AUTOMATIZACION DE TRAMITES MICAV MARZO 2023, 
- Documento Correo: con el nombre de </t>
    </r>
    <r>
      <rPr>
        <i/>
        <sz val="10"/>
        <color rgb="FF000000"/>
        <rFont val="Arial"/>
        <family val="2"/>
      </rPr>
      <t>Enviando por correo electrónico OneDrive_1_13-4-2023.msg,</t>
    </r>
    <r>
      <rPr>
        <sz val="10"/>
        <color rgb="FF000000"/>
        <rFont val="Arial"/>
        <family val="2"/>
      </rPr>
      <t xml:space="preserve"> enviado el 13/04/2023 10:47 a. m. con el asunto </t>
    </r>
    <r>
      <rPr>
        <i/>
        <sz val="10"/>
        <color rgb="FF000000"/>
        <rFont val="Arial"/>
        <family val="2"/>
      </rPr>
      <t>Enviando por correo electrónico: OneDrive_1_13-4-2023</t>
    </r>
    <r>
      <rPr>
        <sz val="10"/>
        <color rgb="FF000000"/>
        <rFont val="Arial"/>
        <family val="2"/>
      </rPr>
      <t xml:space="preserve"> y con el archivo adjunto, </t>
    </r>
    <r>
      <rPr>
        <i/>
        <sz val="10"/>
        <color rgb="FF000000"/>
        <rFont val="Arial"/>
        <family val="2"/>
      </rPr>
      <t xml:space="preserve">OneDrive_1_13-4-2023.ZIP 
</t>
    </r>
    <r>
      <rPr>
        <sz val="10"/>
        <color rgb="FF000000"/>
        <rFont val="Arial"/>
        <family val="2"/>
      </rPr>
      <t xml:space="preserve">- INFORME DE RESULTADO DE PRUEBAS FUNCIONALES Sprint 1.pdf
- INFORME DE RESULTADO DE PRUEBAS FUNCIONALES Sprint 2.pdf
- INFORME DE RESULTADO DE PRUEBAS FUNCIONALES Sprint 3.pdf
- INFORME DE RESULTADO DE PRUEBAS FUNCIONALES Sprint 4.pdf
- INFORME DE RESULTADO DE PRUEBAS FUNCIONALES Sprint 5.pdf
- Documento correo:  RE REPORTE AVANCE AUTOMATIZACION DE TRAMITES MICAV MARZO 2023 1.msg; enviado el 13/04/2023 9:04 a. m. con el asunto, RE: REPORTE AVANCE AUTOMATIZACION DE TRAMITES MICAV MARZO  2023, 
- Documento Correo; REPORTE AVANCE AUTOMATIZACION DE TRAMITES MICAV MARZO 2023.msg  enviado el 13/04/2023 8:33 a. m., con el asunto, REPORTE AVANCE AUTOMATIZACION DE TRAMITES MICAV MARZO  2023, 
</t>
    </r>
    <r>
      <rPr>
        <b/>
        <sz val="10"/>
        <color rgb="FF000000"/>
        <rFont val="Arial"/>
        <family val="2"/>
      </rPr>
      <t xml:space="preserve">Abril:
10 documentos:
</t>
    </r>
    <r>
      <rPr>
        <sz val="10"/>
        <color rgb="FF000000"/>
        <rFont val="Arial"/>
        <family val="2"/>
      </rPr>
      <t xml:space="preserve">- Documento Correo: AVANCE AUTOMATIZACION DE TRAMITES MICAV ABRIL 2023 solicitud.msg , enviado el  2/05/2023 11:43 a. m., con el asunto,  AVANCE AUTOMATIZACION DE TRAMITES MICAV ABRIL 2023.
- Estado Avance MICAV Corte 30 abril 2023.docx
- Manual_de_Navegavilidad_APP_Solicitud_N_3_MICAV_V3.pdf
- Manual_de_Navegavilidad_WEB_Solicitud_N_3_MICAV_V3.pdf
- PU.CU.2021.MENTOR.MICAV.0015.V1_SP7.pdf
- PU.CU.2021.MENTOR.MICAV.0080.V2_SP7.pdf
- PU.CU.2021.MENTOR.MICAV.0091.V1_SP7.pdf
- PU.CU.2021.MENTOR.MICAV.0092.V1_SP7.pdf
- Documento Correo; RE SOLICITUD PLAN DE TRABAJO RACIONALIZACIÓN DE TRAMITES 2023 INCLUIDOS EN PROYECTO MICAV respuesta.msg, enviado el  5/05/2023 8:04 a. m., con el asunto, RE: SOLICITUD PLAN DE   TRABAJO RACIONALIZACIÓN DE TRAMITES 2023, INCLUIDOS EN PROYECTO MICAV. 
- Documento Correo : RV AVANCE AUTOMATIZACION DE TRAMITES MICAV ABRIL 2023 RESUMEN.msg, enviado el  8/05/2023 3:20 p. m., con el asunto, RV: AVANCE AUTOMATIZACION DE TRAMITES MICAV ABRIL 2023.
</t>
    </r>
    <r>
      <rPr>
        <b/>
        <u/>
        <sz val="10"/>
        <color rgb="FF000000"/>
        <rFont val="Arial"/>
        <family val="2"/>
      </rPr>
      <t xml:space="preserve">Evidencia Aplicativo SUIT:
</t>
    </r>
    <r>
      <rPr>
        <sz val="10"/>
        <color rgb="FF000000"/>
        <rFont val="Arial"/>
        <family val="2"/>
      </rPr>
      <t>Documento: seguimiento_estrategia_racionalizacion_consolidado 09 05 2023.pdf (En custodia de la OCI)</t>
    </r>
  </si>
  <si>
    <t>1.7</t>
  </si>
  <si>
    <t>Garantía del derecho de
alimentos, visitas y custodia</t>
  </si>
  <si>
    <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del tramite </t>
    </r>
    <r>
      <rPr>
        <i/>
        <sz val="10"/>
        <color rgb="FF000000"/>
        <rFont val="Arial"/>
        <family val="2"/>
      </rPr>
      <t xml:space="preserve">"Garantía del derecho de alimentos, visitas y custodia". </t>
    </r>
    <r>
      <rPr>
        <sz val="10"/>
        <color rgb="FF000000"/>
        <rFont val="Arial"/>
        <family val="2"/>
      </rPr>
      <t xml:space="preserve">
Por otra parte, se verificó la información correspondiente a la gestión de automatización del tramite en el aplicativo del ICBF </t>
    </r>
    <r>
      <rPr>
        <i/>
        <sz val="10"/>
        <color rgb="FF000000"/>
        <rFont val="Arial"/>
        <family val="2"/>
      </rPr>
      <t>"Mi Centro de Atención Virtual - MICAV</t>
    </r>
    <r>
      <rPr>
        <sz val="10"/>
        <color rgb="FF000000"/>
        <rFont val="Arial"/>
        <family val="2"/>
      </rPr>
      <t xml:space="preserve">", el cual tiene un avance del 87,33%.
</t>
    </r>
    <r>
      <rPr>
        <b/>
        <sz val="10"/>
        <color rgb="FF000000"/>
        <rFont val="Arial"/>
        <family val="2"/>
      </rPr>
      <t xml:space="preserve">Nota: </t>
    </r>
    <r>
      <rPr>
        <sz val="10"/>
        <color rgb="FF000000"/>
        <rFont val="Arial"/>
        <family val="2"/>
      </rPr>
      <t xml:space="preserve">Los porcentajes varían teniendo en cuenta que en el aplicativo del DAFP se registra la gestión de las etapas definidas por esta entidad, y en el del ICBF el avance del desarrollo del aplicativo. 
</t>
    </r>
    <r>
      <rPr>
        <sz val="10"/>
        <color rgb="FF000000"/>
        <rFont val="Arial"/>
        <family val="2"/>
      </rPr>
      <t xml:space="preserve">
</t>
    </r>
    <r>
      <rPr>
        <b/>
        <u/>
        <sz val="10"/>
        <color rgb="FF000000"/>
        <rFont val="Arial"/>
        <family val="2"/>
      </rPr>
      <t xml:space="preserve">Evidencia SVE:
</t>
    </r>
    <r>
      <rPr>
        <b/>
        <sz val="10"/>
        <color rgb="FF000000"/>
        <rFont val="Arial"/>
        <family val="2"/>
      </rPr>
      <t xml:space="preserve">Enero:
</t>
    </r>
    <r>
      <rPr>
        <sz val="10"/>
        <color rgb="FF000000"/>
        <rFont val="Arial"/>
        <family val="2"/>
      </rPr>
      <t xml:space="preserve">Archivo; Racionalización 2023.pdf, con Fecha de generación : 2023-02-13 y contiene la informacion de: Datos Trámites A Racionalizar,  Acciones De Racionalización A Desarrollar Plan De Ejecución e informacion de los tramites. 
</t>
    </r>
    <r>
      <rPr>
        <sz val="10"/>
        <color rgb="FF000000"/>
        <rFont val="Arial"/>
        <family val="2"/>
      </rPr>
      <t xml:space="preserve">Según reunión realizada entre la OCI y la SMO el 03/05/2023 este archivo es la certificación de la plataforma SUIT. </t>
    </r>
    <r>
      <rPr>
        <b/>
        <sz val="10"/>
        <color rgb="FF000000"/>
        <rFont val="Arial"/>
        <family val="2"/>
      </rPr>
      <t xml:space="preserve">
Febrero:
</t>
    </r>
    <r>
      <rPr>
        <sz val="10"/>
        <color rgb="FF000000"/>
        <rFont val="Arial"/>
        <family val="2"/>
      </rPr>
      <t xml:space="preserve">- Documento Correo, RE AVANCE AUTOMATIZACION DE TRAMITES MICAV FEBRERO 2023.msg, enviado el 14/03/2023 2:46 p. m con el asunto RE: AVANCE AUTOMATIZACION DE TRAMITES MICAV FEBRERO 2023, con el 
 Documento adjunto Evidencias Micav Autom Tramites Alimentos D Protección corte feb_2023.ZIP 
</t>
    </r>
    <r>
      <rPr>
        <b/>
        <sz val="10"/>
        <color rgb="FF000000"/>
        <rFont val="Arial"/>
        <family val="2"/>
      </rPr>
      <t xml:space="preserve">Marzo: 
14 Documentos:
</t>
    </r>
    <r>
      <rPr>
        <sz val="10"/>
        <color rgb="FF000000"/>
        <rFont val="Arial"/>
        <family val="2"/>
      </rPr>
      <t xml:space="preserve">- INFORME DE RESULTADO DE PRUEBAS FUNCIONALES Sprint 5.pdf 
- CU.2021.MENTOR.MICAV.0015.V1.pdf:
- Verificación Despliegue en Producción Ejecución -- Solicitud de Cambio -- RFC_EMERGENCIA_MICAV_WEB_41129_VF1.pdf
- INFORME DE RESULTADO DE PRUEBAS FUNCIONALES Sprint 5.pdf
- Documento Correo : AVANCE AUTOMATIZACION DE TRAMITES MICAV MARZO 2023.msg, enviado el 13/04/2023m con el asunto REPORTE AVANCE AUTOMATIZACION DE TRAMITES MICAV MARZO  2023, 
- Documento Correo ;  Enviando por correo electrónico OneDrive_1_13-4-2023.msg, enviado el 13/04/2023 10:47 a. m., con el asunto, Enviando por correo electrónico: OneDrive_1_13-4-2023, y con los documentos adjuntos, OneDrive_1_13-4-2023.zip
- INFORME DE RESULTADO DE PRUEBAS FUNCIONALES Sprint 1.pdf
- INFORME DE RESULTADO DE PRUEBAS FUNCIONALES Sprint 2.pdf
- INFORME DE RESULTADO DE PRUEBAS FUNCIONALES Sprint 3.pdf
- INFORME DE RESULTADO DE PRUEBAS FUNCIONALES Sprint 4.pdf
- INFORME DE RESULTADO DE PRUEBAS FUNCIONALES Sprint 5.pdf
- Documento Correo;  RE REPORTE AVANCE AUTOMATIZACION DE TRAMITES MICAV MARZO 2023 1.msg, enviado el 13/04/2023 9:04 a. m, con el Asunto, RE: REPORTE AVANCE AUTOMATIZACION DE TRAMITES MICAV MARZO  2023, 
- Documento Correo ; RE REPORTE AVANCE AUTOMATIZACION DE TRAMITES MICAV MARZO 2023.msg, enviado el 13/04/2023 9:04 a. m., con el Asunto, RE: REPORTE AVANCE AUTOMATIZACION DE TRAMITES MICAV MARZO  2023
- Documento Correo ; REPORTE AVANCE AUTOMATIZACION DE TRAMITES MICAV MARZO 2023.msg, enviado el 13/04/2023 8:33 a. m., con el Asunto, REPORTE AVANCE AUTOMATIZACION DE TRAMITES MICAV MARZO  2023.
</t>
    </r>
    <r>
      <rPr>
        <b/>
        <sz val="10"/>
        <color rgb="FF000000"/>
        <rFont val="Arial"/>
        <family val="2"/>
      </rPr>
      <t xml:space="preserve">Abril: 
</t>
    </r>
    <r>
      <rPr>
        <sz val="10"/>
        <color rgb="FF000000"/>
        <rFont val="Arial"/>
        <family val="2"/>
      </rPr>
      <t xml:space="preserve">9 Documentos: 
- Estado Avance MICAV Corte 30 abril 2023.docx
- Manual_de_Navegavilidad_APP_Solicitud_N_3_MICAV_V3.pdf
- Manual_de_Navegavilidad_WEB_Solicitud_N_3_MICAV_V3.pdf
- PU.CU.2021.MENTOR.MICAV.0015.V1_SP7.pdf
- PU.CU.2021.MENTOR.MICAV.0080.V2_SP7.pdf
- PU.CU.2021.MENTOR.MICAV.0091.V1_SP7.pdf
- PU.CU.2021.MENTOR.MICAV.0092.V1_SP7.pdf
- Documento Correo, RE SOLICITUD PLAN DE TRABAJO RACIONALIZACIÓN DE TRAMITES 2023 INCLUIDOS EN PROYECTO MICAV respuesta.msg, enviado el 5/05/2023 8:04 a. m, con el asunto RE: SOLICITUD PLAN DE TRABAJO RACIONALIZACIÓN DE TRAMITES 2023, INCLUIDOS EN PROYECTO MICAV, y con los documentos adjuntos Plan Automat Tramites MICAV 2023_Final.xls 
- Documento Correo; RV AVANCE AUTOMATIZACION DE TRAMITES MICAV ABRIL 2023 RESUMEN.msg, enviado el  8/05/2023 3:20 p. m, con el Asunto, RV: AVANCE AUTOMATIZACION DE TRAMITES MICAV ABRIL 2023,
</t>
    </r>
    <r>
      <rPr>
        <b/>
        <u/>
        <sz val="10"/>
        <color rgb="FF000000"/>
        <rFont val="Arial"/>
        <family val="2"/>
      </rPr>
      <t>Evidencia Aplicativo SUIT:</t>
    </r>
    <r>
      <rPr>
        <b/>
        <sz val="10"/>
        <color rgb="FF000000"/>
        <rFont val="Arial"/>
        <family val="2"/>
      </rPr>
      <t xml:space="preserve">
</t>
    </r>
    <r>
      <rPr>
        <sz val="10"/>
        <color rgb="FF000000"/>
        <rFont val="Arial"/>
        <family val="2"/>
      </rPr>
      <t>Documento: seguimiento_estrategia_racionalizacion_consolidado 09 05 2023.pdf (En custodia de la OCI)</t>
    </r>
  </si>
  <si>
    <t>1.8</t>
  </si>
  <si>
    <t>OPA - Familia biológica busca a familiar que fue adoptado</t>
  </si>
  <si>
    <t>Automatización parcial del Otro Proceso Administrativo - OPA, con el fin de que el ciudadano pueda realizar su solicitud en línea</t>
  </si>
  <si>
    <r>
      <rPr>
        <sz val="10"/>
        <color rgb="FF000000"/>
        <rFont val="Arial"/>
        <family val="2"/>
      </rP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 la OPA </t>
    </r>
    <r>
      <rPr>
        <i/>
        <sz val="10"/>
        <color rgb="FF000000"/>
        <rFont val="Arial"/>
        <family val="2"/>
      </rPr>
      <t>"Familia biológica busca a familiar que fue adoptado"</t>
    </r>
    <r>
      <rPr>
        <sz val="10"/>
        <color rgb="FF000000"/>
        <rFont val="Arial"/>
        <family val="2"/>
      </rPr>
      <t xml:space="preserve">. 
Por otra parte, se verificó la información correspondiente a la gestión de automatización interna de la OPA, el cual tiene un avance del 5%.
</t>
    </r>
    <r>
      <rPr>
        <b/>
        <sz val="10"/>
        <color rgb="FF000000"/>
        <rFont val="Arial"/>
        <family val="2"/>
      </rPr>
      <t>Nota</t>
    </r>
    <r>
      <rPr>
        <sz val="10"/>
        <color rgb="FF000000"/>
        <rFont val="Arial"/>
        <family val="2"/>
      </rPr>
      <t xml:space="preserve">: Los porcentajes varían teniendo en cuenta que en el aplicativo del DAFP se registra la gestión de las etapas definidas por esta entidad, y en el del ICBF el avance del desarrollo de la automatización de la OPA.
</t>
    </r>
    <r>
      <rPr>
        <b/>
        <sz val="10"/>
        <color rgb="FF000000"/>
        <rFont val="Arial"/>
        <family val="2"/>
      </rPr>
      <t xml:space="preserve">
</t>
    </r>
    <r>
      <rPr>
        <b/>
        <u/>
        <sz val="10"/>
        <color rgb="FF000000"/>
        <rFont val="Arial"/>
        <family val="2"/>
      </rPr>
      <t>Evidencia SVE:</t>
    </r>
    <r>
      <rPr>
        <b/>
        <sz val="10"/>
        <color rgb="FF000000"/>
        <rFont val="Arial"/>
        <family val="2"/>
      </rPr>
      <t xml:space="preserve">
Enero:
</t>
    </r>
    <r>
      <rPr>
        <sz val="10"/>
        <color rgb="FF000000"/>
        <rFont val="Arial"/>
        <family val="2"/>
      </rPr>
      <t xml:space="preserve">Archivo: Racionalización 2023.pdf, con Fecha de generación : 2023-02-13 y contiene la informacion de: Datos Trámites A Racionalizar,  Acciones De Racionalización A Desarrollar Plan De Ejecución e informacion de los tramites. 
Según reunión realizada entre la OCI y la SMO el 03/05/2023 este archivo es la certificación de la plataforma SUIT. 
</t>
    </r>
    <r>
      <rPr>
        <b/>
        <sz val="10"/>
        <color rgb="FF000000"/>
        <rFont val="Arial"/>
        <family val="2"/>
      </rPr>
      <t xml:space="preserve">Febrero:
</t>
    </r>
    <r>
      <rPr>
        <sz val="10"/>
        <color rgb="FF000000"/>
        <rFont val="Arial"/>
        <family val="2"/>
      </rPr>
      <t xml:space="preserve">- Correo electrónico del 13/03/2023, asunto: RE: AVANCE AUTOMATIZACION OPA BUSQUEDA DE ORIGENES FEBRERO 2023, y con los documentos adjuntos: ACTA_SEAC_185_HU.2021.ICBF.0660-0663_0666_0668_0771.pdf, ACTA_SEAC_SEACONLINE_186_HU.2021.ICBF.0667.pdf, Rta Gestión AUTOMATIZACION OPA BUSQUEDA DE ORIGENES FEBRERO 2023.pdf 
</t>
    </r>
    <r>
      <rPr>
        <b/>
        <sz val="10"/>
        <color rgb="FF000000"/>
        <rFont val="Arial"/>
        <family val="2"/>
      </rPr>
      <t xml:space="preserve">Marzo:
</t>
    </r>
    <r>
      <rPr>
        <sz val="10"/>
        <color rgb="FF000000"/>
        <rFont val="Arial"/>
        <family val="2"/>
      </rPr>
      <t xml:space="preserve">- Correo electrónico del 12/04/2023, asunto: AVANCE AUTOMATIZACION OPA BUSQUEDA DE ORIGENES MARZO 2023, y con los documentos adjuntos: ACTA_SEAC_185_HU.2021.ICBF.0660-0663_0666_0668_0771.pdf, ACTA_SEAC_SEACONLINE_186_HU.2021.ICBF.0667.pdf,  Rta Gestión AUTOMATIZACION OPA BUSQUEDA DE ORIGENES FEBRERO 2023.pdf
</t>
    </r>
    <r>
      <rPr>
        <b/>
        <sz val="10"/>
        <color rgb="FF000000"/>
        <rFont val="Arial"/>
        <family val="2"/>
      </rPr>
      <t xml:space="preserve">Abril:
</t>
    </r>
    <r>
      <rPr>
        <sz val="10"/>
        <color rgb="FF000000"/>
        <rFont val="Arial"/>
        <family val="2"/>
      </rPr>
      <t>- Correo electrónico del 8/05/2023, asunto: PLAN DE TRABAJO AUTOMATIZACION OPA BUSQUEDA DE ORIGENES 2023.
- Correo electrónico del 8/05/2023, asunto: RE: AVANCE AUTOMATIZACION OPA BUSQUEDA DE ORIGENES 2023, y con el documento adjunto, Solicitud acceso ambiente de prueba a DIT - Automatización TBO.pdf</t>
    </r>
    <r>
      <rPr>
        <b/>
        <sz val="10"/>
        <color rgb="FF000000"/>
        <rFont val="Arial"/>
        <family val="2"/>
      </rPr>
      <t xml:space="preserve">
</t>
    </r>
    <r>
      <rPr>
        <b/>
        <u/>
        <sz val="10"/>
        <color rgb="FF000000"/>
        <rFont val="Arial"/>
        <family val="2"/>
      </rPr>
      <t>Evidencia Aplicativo SUIT:</t>
    </r>
    <r>
      <rPr>
        <b/>
        <sz val="10"/>
        <color rgb="FF000000"/>
        <rFont val="Arial"/>
        <family val="2"/>
      </rPr>
      <t xml:space="preserve">
</t>
    </r>
    <r>
      <rPr>
        <sz val="10"/>
        <color rgb="FF000000"/>
        <rFont val="Arial"/>
        <family val="2"/>
      </rPr>
      <t>Documento: seguimiento_estrategia_racionalizacion_consolidado 09 05 2023.pdf (En custodia de la OCI)</t>
    </r>
  </si>
  <si>
    <t>1.9</t>
  </si>
  <si>
    <t>OPA - Acceso a servicios de atención a la Primera Infancia</t>
  </si>
  <si>
    <t>Dirección de Información y Tecnología - Dirección de Primera Infancia</t>
  </si>
  <si>
    <r>
      <t xml:space="preserve">Se evidenció cargue del Plan de Racionalización 2023 en el aplicativo Sistema Único de Información y Trámites SUIT (Administrado por el DAFP) en el mes de enero del 2023. Adicionalmente la OCI (09/05/20223) realizo seguimiento en el mencionado aplicativo donde se observó un avance del 20% de la automatización de la OPA "Acceso a servicios de atención a la Primera Infancia". 
Por otra parte, se verificó la información correspondiente a la gestión de automatización interna de la OPA, el cual tiene un avance del 40%.
</t>
    </r>
    <r>
      <rPr>
        <b/>
        <sz val="10"/>
        <color rgb="FF000000"/>
        <rFont val="Arial"/>
        <family val="2"/>
      </rPr>
      <t xml:space="preserve">Nota: </t>
    </r>
    <r>
      <rPr>
        <sz val="10"/>
        <color rgb="FF000000"/>
        <rFont val="Arial"/>
        <family val="2"/>
      </rPr>
      <t xml:space="preserve">Los porcentajes varían teniendo en cuenta que en el aplicativo del DAFP se registra la gestión de las etapas definidas por esta entidad, y en el del ICBF el avance del desarrollo de la automatización de la OPA.
</t>
    </r>
    <r>
      <rPr>
        <b/>
        <sz val="10"/>
        <color rgb="FF000000"/>
        <rFont val="Arial"/>
        <family val="2"/>
      </rPr>
      <t xml:space="preserve">
</t>
    </r>
    <r>
      <rPr>
        <b/>
        <u/>
        <sz val="10"/>
        <color rgb="FF000000"/>
        <rFont val="Arial"/>
        <family val="2"/>
      </rPr>
      <t>Evidencia:</t>
    </r>
    <r>
      <rPr>
        <b/>
        <sz val="10"/>
        <color rgb="FF000000"/>
        <rFont val="Arial"/>
        <family val="2"/>
      </rPr>
      <t xml:space="preserve">
Enero:
- </t>
    </r>
    <r>
      <rPr>
        <sz val="10"/>
        <color rgb="FF000000"/>
        <rFont val="Arial"/>
        <family val="2"/>
      </rPr>
      <t>Do</t>
    </r>
    <r>
      <rPr>
        <sz val="10"/>
        <color rgb="FF000000"/>
        <rFont val="Arial"/>
        <family val="2"/>
      </rPr>
      <t xml:space="preserve">cumento de Racionalización 2023.pdf, con Fecha de generación : 2023-02-13 y Según reunión realizada entre la OCI y la SMO el 03/05/2023 este archivo es la certificación de la plataforma SUIT.
</t>
    </r>
    <r>
      <rPr>
        <b/>
        <sz val="10"/>
        <color rgb="FF000000"/>
        <rFont val="Arial"/>
        <family val="2"/>
      </rPr>
      <t xml:space="preserve">Febrero:
</t>
    </r>
    <r>
      <rPr>
        <sz val="10"/>
        <color rgb="FF000000"/>
        <rFont val="Arial"/>
        <family val="2"/>
      </rPr>
      <t xml:space="preserve">- Correo electrónico del 10/03/2023, asunto: RE: AVANCE AUTOMATIZACION OPA ACCESO A SERVICIOS DE ATENCION A LA PRIMERA INFANCIA FEBRERO 2023.
</t>
    </r>
    <r>
      <rPr>
        <b/>
        <sz val="10"/>
        <color rgb="FF000000"/>
        <rFont val="Arial"/>
        <family val="2"/>
      </rPr>
      <t xml:space="preserve">Marzo:
</t>
    </r>
    <r>
      <rPr>
        <sz val="10"/>
        <color rgb="FF000000"/>
        <rFont val="Arial"/>
        <family val="2"/>
      </rPr>
      <t xml:space="preserve">- Correo electrónico del 12/04/2023, asunto: RE: AVANCE AUTOMATIZACION OPA ACCESO A SERVICIOS DE ATENCION A LA PRIMERA INFANCIA MARZO 2023.
- Correo electrónico del 11/04/2023, asunto: AVANCE AUTOMATIZACION OPA ACCESO A SERVICIOS DE ATENCION A LA PRIMERA INFANCIA MARZO 2023. 
</t>
    </r>
    <r>
      <rPr>
        <b/>
        <sz val="10"/>
        <color rgb="FF000000"/>
        <rFont val="Arial"/>
        <family val="2"/>
      </rPr>
      <t xml:space="preserve">Abril:
</t>
    </r>
    <r>
      <rPr>
        <sz val="10"/>
        <color rgb="FF000000"/>
        <rFont val="Arial"/>
        <family val="2"/>
      </rPr>
      <t xml:space="preserve">- Correo electrónico del 08/05/2023, asunto: RE: AVANCE AUTOMATIZACION DE TRAMITES PRIMERA INFANCIA ABRIL 2023, y con los documentos adjuntos, Plan Automat Tramite Primera Infancia_Final.xls. 
- Correo electrónico del 5/05/2023, asunto: RE: SOLICITUD PLAN DE TRABAJO RACIONALIZACIÓN DE TRAMITES 2023, OPA PRIMERA INFANCIA y con los documentos adjuntos, Plan Automat Tramite Primera Infancia_Final.xls.
- Correo electrónico del 2/05/2023, asunto: SOLICITUD PLAN DE TRABAJO RACIONALIZACIÓN DE TRAMITES 2023, OPA PRIMERA INFANCIA. 
</t>
    </r>
    <r>
      <rPr>
        <b/>
        <u/>
        <sz val="10"/>
        <color rgb="FF000000"/>
        <rFont val="Arial"/>
        <family val="2"/>
      </rPr>
      <t>Evidencia Aplicativo SUIT:</t>
    </r>
    <r>
      <rPr>
        <sz val="10"/>
        <color rgb="FF000000"/>
        <rFont val="Arial"/>
        <family val="2"/>
      </rPr>
      <t xml:space="preserve">
Documento: seguimiento_estrategia_racionalizacion_consolidado 09 05 2023.pdf (En custodia de la OCI)</t>
    </r>
  </si>
  <si>
    <t>Subcomponente 2.
Transparencia Pasiva</t>
  </si>
  <si>
    <t>Monitoreo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</si>
  <si>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</si>
  <si>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Dirección de Información y Tecnología</t>
  </si>
  <si>
    <t>Subdirección de mejoramiento organizacional.</t>
  </si>
  <si>
    <t>Subcomponente 3.
Instrumentos de Gestión de la Información</t>
  </si>
  <si>
    <t>Reporte de actualización de tabla de retención documental</t>
  </si>
  <si>
    <t>Informe semestral del estado de avance del proceso de actualización TRD</t>
  </si>
  <si>
    <t>Dirección Administrativa- Gestión Documental</t>
  </si>
  <si>
    <t>Dar continuidad al plan de capacitación archivística</t>
  </si>
  <si>
    <t>Plan de capacitación archivística desarrollado</t>
  </si>
  <si>
    <t>3.3</t>
  </si>
  <si>
    <t>Actualizar el  instrumento de inventario de activos de Información del ICBF.</t>
  </si>
  <si>
    <t>(1) Matriz consolidada del Inventario de activos de información.</t>
  </si>
  <si>
    <t>Todas las dependencias y regionales</t>
  </si>
  <si>
    <t>Unico / Anual</t>
  </si>
  <si>
    <t>3.4</t>
  </si>
  <si>
    <t>Actualizar el  Esquema de publicación de información del ICBF.</t>
  </si>
  <si>
    <t>(1) Esquema de Publicación actualizado a corte 31 de diciembre de 2023</t>
  </si>
  <si>
    <t xml:space="preserve">Unico </t>
  </si>
  <si>
    <t>3.5</t>
  </si>
  <si>
    <t>Actualizar el  Índice de Información Clasificada y Reservada del ICBF.</t>
  </si>
  <si>
    <t>(1) Índice de Información clasificada y reservada actualizado.</t>
  </si>
  <si>
    <t>Dirección Servicios y atención y Oficina Asesora Jurídica</t>
  </si>
  <si>
    <t>20/12/2023-25/12/2023</t>
  </si>
  <si>
    <t>Subcomponente 4.
Criterio diferencial de accesibilidad</t>
  </si>
  <si>
    <t>Promover videos institucionales en lenguaje de señas</t>
  </si>
  <si>
    <t>Se realizan (5)Videos institucionales en lenguaje de señas. Los reportes se entregarán en abril, agosto y diciembre.</t>
  </si>
  <si>
    <r>
      <t xml:space="preserve">Se evidenció que durante el primer cuatrimestre se publicó video de lengua de señas en Twitter sobre el tema: </t>
    </r>
    <r>
      <rPr>
        <i/>
        <sz val="10"/>
        <color rgb="FF000000"/>
        <rFont val="Arial"/>
        <family val="2"/>
      </rPr>
      <t>"Donación de Bienes Inmuebles"</t>
    </r>
    <r>
      <rPr>
        <sz val="10"/>
        <color rgb="FF000000"/>
        <rFont val="Arial"/>
        <family val="2"/>
      </rPr>
      <t>.</t>
    </r>
    <r>
      <rPr>
        <b/>
        <sz val="10"/>
        <color rgb="FF000000"/>
        <rFont val="Arial"/>
        <family val="2"/>
      </rPr>
      <t xml:space="preserve">
</t>
    </r>
    <r>
      <rPr>
        <b/>
        <u/>
        <sz val="10"/>
        <color rgb="FF000000"/>
        <rFont val="Arial"/>
        <family val="2"/>
      </rPr>
      <t>Evidencia:</t>
    </r>
    <r>
      <rPr>
        <b/>
        <sz val="10"/>
        <color rgb="FF000000"/>
        <rFont val="Arial"/>
        <family val="2"/>
      </rPr>
      <t xml:space="preserve">
Abril:
</t>
    </r>
    <r>
      <rPr>
        <sz val="10"/>
        <color rgb="FF000000"/>
        <rFont val="Arial"/>
        <family val="2"/>
      </rPr>
      <t xml:space="preserve">Pieza de Lengua de señas_twitter_20 de abril.jpg video de: </t>
    </r>
    <r>
      <rPr>
        <i/>
        <sz val="10"/>
        <color rgb="FF000000"/>
        <rFont val="Arial"/>
        <family val="2"/>
      </rPr>
      <t>"¿De qué se trata? Es el registro de bienes realizado cuando una persona natural o empresa privada, transfiere voluntaria, gratuita e irrevocablemente a favor de la entidad, la propiedad de un bien inmueble que le pertenece"</t>
    </r>
  </si>
  <si>
    <t>Seguimiento 1 OCI
COMPONENTE 7. ESTADO ABIERTO</t>
  </si>
  <si>
    <t>Seguimiento 2 OCI
COMPONENTE 7. ESTADO ABIERTO</t>
  </si>
  <si>
    <t>Seguimiento 3 OCI
COMPONENTE 7. ESTADO ABIERTO</t>
  </si>
  <si>
    <t>COMPONENTE 7. ESTADO ABIERTO</t>
  </si>
  <si>
    <t>Estado abierto</t>
  </si>
  <si>
    <t>Actualizar el calendario de participación ciudadana en la gestión institucional</t>
  </si>
  <si>
    <t>Ocho (8) publicaciones durante la vigencia 2023 (Anual), de las actividades suministrada por las áreas de la SDG en el  calendario  de eventos (Menú Participa) sobre la participación ciudadana en el mejoramiento de la gestión institucional.</t>
  </si>
  <si>
    <t>áreas de la Sede de la Dirección General</t>
  </si>
  <si>
    <t>Dirección de Servicios y Atención y áreas de la SDG</t>
  </si>
  <si>
    <r>
      <t xml:space="preserve">Actividad programada para ejecutarse en Diciembre de 2023.
</t>
    </r>
    <r>
      <rPr>
        <b/>
        <sz val="10"/>
        <color rgb="FF000000"/>
        <rFont val="Arial"/>
        <family val="2"/>
      </rPr>
      <t xml:space="preserve">Observación OCI: </t>
    </r>
    <r>
      <rPr>
        <sz val="10"/>
        <color rgb="FF000000"/>
        <rFont val="Arial"/>
        <family val="2"/>
      </rPr>
      <t xml:space="preserve">Es importante ajustar la información de "Periodicidad del reporte". </t>
    </r>
  </si>
  <si>
    <t>Informe de preguntas y respuestas  realizadas en el marco de la realización de las audiencias de mesas públicas  en los centros zonales y rendición pública de cuentas en las regionlaes del ICBF</t>
  </si>
  <si>
    <t xml:space="preserve">Informe de preguntas y respuestas  publicado en WEB  </t>
  </si>
  <si>
    <t xml:space="preserve">Coordinadores de Planeación y Sistemas de las  Regionales </t>
  </si>
  <si>
    <t xml:space="preserve">Subdirección de Monitoreo y  Evaluación </t>
  </si>
  <si>
    <t>ÚNICO</t>
  </si>
  <si>
    <t xml:space="preserve">Actividad programada para ejecutarse en Noviembre de 2023 y tiene periodicidad de reporte único. </t>
  </si>
  <si>
    <t>Rrealizar un reto de innovación abierta</t>
  </si>
  <si>
    <t xml:space="preserve">Prototipo de idea seleccionada  del reto. </t>
  </si>
  <si>
    <t>Dirección de Información y Tecnología
Direcciómn de Servicios y Atención Direcciones Misionales</t>
  </si>
  <si>
    <t xml:space="preserve">Actividad programada para ejecutarse en Junio de 2023 y tiene periodicidad de reporte único. </t>
  </si>
  <si>
    <t>Proceso</t>
  </si>
  <si>
    <t xml:space="preserve">CODIGO </t>
  </si>
  <si>
    <t>SEGUIMIENTO  I. CUATRIMESTRE 2023
Fecha de Seguimiento:30/04/2023</t>
  </si>
  <si>
    <t>Nivel</t>
  </si>
  <si>
    <t>FECHA FINAL</t>
  </si>
  <si>
    <t>REGISTRO O EVIDENCIA</t>
  </si>
  <si>
    <t xml:space="preserve">Nombre Regional Evaluada </t>
  </si>
  <si>
    <t xml:space="preserve">CZ Evaluados según muestra </t>
  </si>
  <si>
    <t>Evidencias</t>
  </si>
  <si>
    <t xml:space="preserve">Estado de la Acción </t>
  </si>
  <si>
    <t xml:space="preserve">Riesgo Materializado </t>
  </si>
  <si>
    <t>Actividades Plan de acción Riesgo Materializado (ISOLUCION)</t>
  </si>
  <si>
    <t>Sin evidencias en la ruta SVE .Actividad con ejecución semestral</t>
  </si>
  <si>
    <t xml:space="preserve">Antioquia </t>
  </si>
  <si>
    <t xml:space="preserve">
De la verificación de la actividad se observó 
 -Correo electrónico: 10/02/2023  Asunto: Autorización ingreso al archivo central primer semestre de 2023</t>
  </si>
  <si>
    <t>Sin evidencias en la ruta SVE . Actividad de ejecución anual.</t>
  </si>
  <si>
    <t xml:space="preserve">La Guajira </t>
  </si>
  <si>
    <t xml:space="preserve">Sin evidencias en la ruta SVE . Actividad de ejecución. Anual 
</t>
  </si>
  <si>
    <t>Atlántico</t>
  </si>
  <si>
    <t>Bolívar</t>
  </si>
  <si>
    <t xml:space="preserve">Se evidencia correo electrónico del 10 /04/23 con la personas autorizadas para ingresar al archivo central de la Regional en el mes de abril/23. </t>
  </si>
  <si>
    <t>Santander</t>
  </si>
  <si>
    <t>Sin evidencias en la ruta SVE . Actividad de ejecución Semestral .</t>
  </si>
  <si>
    <t>Sin evidencias en la ruta SVE . Actividad con ejecución semestral</t>
  </si>
  <si>
    <t>Sin evidencias en la ruta SVE. Actividad de ejecución Trimestral  con fecha de inicio 1/03/2023</t>
  </si>
  <si>
    <t>Sin evidencias en la ruta SVE. Actividad de ejecución Cuatrimestral  con fecha de inicio 1/04/2023).</t>
  </si>
  <si>
    <t>Sin evidencias en la ruta SVE. Actividad de ejecución Trimestral  con fecha de inicio 1/04/2023</t>
  </si>
  <si>
    <t>Magdalena Medio</t>
  </si>
  <si>
    <t>Penderisco</t>
  </si>
  <si>
    <t>Oriente Medio</t>
  </si>
  <si>
    <t xml:space="preserve">Bajo Cauca
</t>
  </si>
  <si>
    <t>La Meseta</t>
  </si>
  <si>
    <t xml:space="preserve">Turbaco
</t>
  </si>
  <si>
    <t>Mompox</t>
  </si>
  <si>
    <t>Simití</t>
  </si>
  <si>
    <t xml:space="preserve">Fonseca </t>
  </si>
  <si>
    <t xml:space="preserve">
Maicao
</t>
  </si>
  <si>
    <t>Nazareth</t>
  </si>
  <si>
    <t xml:space="preserve">Sabanagrande </t>
  </si>
  <si>
    <t xml:space="preserve">Baranoa </t>
  </si>
  <si>
    <t>Hipódromo</t>
  </si>
  <si>
    <t xml:space="preserve">Málaga
</t>
  </si>
  <si>
    <t xml:space="preserve">
La Floresta
</t>
  </si>
  <si>
    <t>Antonia Santos</t>
  </si>
  <si>
    <t>Sin evidencias en la ruta SVE . Actividad con fecha de finalización intermedia Mayo/23.</t>
  </si>
  <si>
    <r>
      <t>Brindar asistencia técnica trimestral a las Autoridades Administrativas y equipos técnicos interdisciplinarios cuya temática es el proceso Administrativo de Restablecimiento de Derechos, normatividad vigente, lineamientos, procedimientos. (</t>
    </r>
    <r>
      <rPr>
        <b/>
        <sz val="11"/>
        <rFont val="Calibri"/>
        <family val="2"/>
        <scheme val="minor"/>
      </rPr>
      <t>mayo-agosto-noviembre)</t>
    </r>
  </si>
  <si>
    <r>
      <t>Realizar el reporte trimestral (mes vencido) de realización del Comité técnico consultivo para el Restablecimiento de Derechos del nivel zonal, verificando a través de las actas cargadas en la ruta correspondiente, que cumpla con los parámetros establecidos en las Resoluciones 9198 de 2015 y 7397 de 2017. (a</t>
    </r>
    <r>
      <rPr>
        <b/>
        <sz val="11"/>
        <rFont val="Calibri"/>
        <family val="2"/>
        <scheme val="minor"/>
      </rPr>
      <t>bril-julio-octubre-diciembre *el corte diciembre incluye 2 meses oct-nov)</t>
    </r>
  </si>
  <si>
    <r>
      <t>Realizar el reporte trimestral (</t>
    </r>
    <r>
      <rPr>
        <u/>
        <sz val="11"/>
        <rFont val="Calibri"/>
        <family val="2"/>
        <scheme val="minor"/>
      </rPr>
      <t>mes vencido)</t>
    </r>
    <r>
      <rPr>
        <sz val="11"/>
        <rFont val="Calibri"/>
        <family val="2"/>
        <scheme val="minor"/>
      </rPr>
      <t xml:space="preserve"> de realización del Comité técnico consultivo para el Restablecimiento de Derechos del nivel zonal, verificando a través de las actas cargadas en la ruta correspondiente, que cumpla con los parámetros establecidos en las Resoluciones 9198 de 2015 y 7397 de 2017. (a</t>
    </r>
    <r>
      <rPr>
        <b/>
        <sz val="11"/>
        <rFont val="Calibri"/>
        <family val="2"/>
        <scheme val="minor"/>
      </rPr>
      <t>bril-julio-octubre-diciembre *el corte diciembre incluye 2 meses oct-nov)</t>
    </r>
  </si>
  <si>
    <r>
      <t xml:space="preserve">Realizar sensibilización </t>
    </r>
    <r>
      <rPr>
        <b/>
        <sz val="11"/>
        <rFont val="Calibri"/>
        <family val="2"/>
        <scheme val="minor"/>
      </rPr>
      <t>semestral</t>
    </r>
    <r>
      <rPr>
        <sz val="11"/>
        <rFont val="Calibri"/>
        <family val="2"/>
        <scheme val="minor"/>
      </rPr>
      <t xml:space="preserve"> a las Defensorías de Familia en centros zonales frente al cumplimiento de los requisitos y pasos de la etapa administrativa para determinar si la familia es idónea o no para adoptar. </t>
    </r>
  </si>
  <si>
    <t xml:space="preserve">De la revisión de la actividad se observó 
PDF Reporte consolidado Comité de adopciones  de los meses de febrero, marzo y abril </t>
  </si>
  <si>
    <r>
      <t>DN:Realizar en apoyo con los centros zonales  asistencia técnica a los responsables de los puntos de entrega de AAVN sobre la programación y entrega de los AAVN, tendiente a concientizar sobre su adecuado almacenamiento, control y uso. (</t>
    </r>
    <r>
      <rPr>
        <b/>
        <sz val="11"/>
        <rFont val="Calibri"/>
        <family val="2"/>
        <scheme val="minor"/>
      </rPr>
      <t>SEMESTRAL</t>
    </r>
    <r>
      <rPr>
        <sz val="11"/>
        <rFont val="Calibri"/>
        <family val="2"/>
        <scheme val="minor"/>
      </rPr>
      <t>)</t>
    </r>
  </si>
  <si>
    <t>Sin evidencias en la ruta SVE . Actividad con fecha de inicio 1/04/2023 y fecha final 30/05/23.</t>
  </si>
  <si>
    <t>Sin evidencias en la ruta SVE . Actividad de ejecución Bimestral  con fecha de inicio 1/04/2023</t>
  </si>
  <si>
    <t>De la verificación de la actividad se observó
Acta 27/03/2023. Asunto: Realizar mesas de trabajo de articulación entre el enlace de Asistencia Técnica, enlace de seguimiento a la ejecución y el profesional de nutrición frente a las orientaciones técnicas y operativas para la adecuada entrega de los AAVN a los usuarios de las diferentes modalidades de atención de primera infancia.</t>
  </si>
  <si>
    <t>Acta del 17/03/23. Objetivo: Socializar y Brindar Asistencia Técnica de los Alimentos de Alto Valor Nutricional, almacenamiento y de Correctos diligenciamiento de Formatos.  Reunión entre operadores e ICBF.</t>
  </si>
  <si>
    <t xml:space="preserve">Magdalena Medio </t>
  </si>
  <si>
    <t>Sin evidencias en la ruta SVE . Actividad de ejecución Semestral - Junio-Diciembre</t>
  </si>
  <si>
    <t xml:space="preserve">La Meseta </t>
  </si>
  <si>
    <t>De la verificación de la actividad se observó:
Correo electrónico 6/03/2023. Asunto: Indicaciones de consumo marzo CDI y MP</t>
  </si>
  <si>
    <t xml:space="preserve">De la verificación de la actividad se observó:
Acta 10/04/2023. 11/04/2023, 24/03/2023,032/02/2023. Revisión puntos de almacenamiento de AAVN. 
Se recomienda revisar la evidencia puesto que lo presentando en las actas no corresponde a lo enunciado en la actividad </t>
  </si>
  <si>
    <t>De la verificación de la actividad se observó :
Correo electrónico17/03/2023. Asunto:  Memorias y documentos de la Asistencia Técnica nuevo Formato Control de Inventario de AAVN -versión 5</t>
  </si>
  <si>
    <t>De la verificación de la actividad se observó: 
Correo electrónico 14/04/2023. Asunto :REPORTE PP2+
Reporte cantidades de AAVN entregadas en los meses correspondientes:</t>
  </si>
  <si>
    <t xml:space="preserve">Correo electrónico11/04/20223. Asunto: FORMATO SEGUIMIENTO MENSUAL DE ATENCIÓN MODALIDAD DE TÚ A TÚ
DICIEMBRE.pdf
Correo electrónico 14/04/2023FORMATO SEGUIMIENTO MENSUAL DE ATENCIÓN MODALIDAD DE TÚ A TÚ ENERO
2023.pdf
Correo electrónico "8/04/2023 FORMATO SEGUIMIENTO MENSUAL DE ATENCIÓN MODALIDAD DE TÚ A TÚ
MARZO.pdf
Se recomienda tener en cuenta que la actividad es de ejecución mensual </t>
  </si>
  <si>
    <t xml:space="preserve">Penderisco </t>
  </si>
  <si>
    <t>Sin evidencias en la ruta SVE . Actividad de ejecución Semestral con fecha de inicio 1/02/2023.</t>
  </si>
  <si>
    <t>Sin evidencias en la ruta SVE . Actividad de ejecución Semestral con fecha de inicio 3/07/2023.</t>
  </si>
  <si>
    <t>Acta 11/04/2023. Objetivo: Revisión del proceso de tramite de cuentas primer trimestre 2023
Power point REVISIÓN DEL PROCESO DE TRAMITE DE CUENTAS PRIMER TRIMESTRE 2023</t>
  </si>
  <si>
    <r>
      <t>Presentar en el comité</t>
    </r>
    <r>
      <rPr>
        <b/>
        <u/>
        <sz val="11"/>
        <rFont val="Calibri"/>
        <family val="2"/>
        <scheme val="minor"/>
      </rPr>
      <t xml:space="preserve"> trimestral</t>
    </r>
    <r>
      <rPr>
        <sz val="11"/>
        <rFont val="Calibri"/>
        <family val="2"/>
        <scheme val="minor"/>
      </rPr>
      <t xml:space="preserve"> de seguimiento parafiscal el informe aleatorio realizado a los procesos de verificación y fiscalizacion llevado a cabo por la regional.</t>
    </r>
  </si>
  <si>
    <t>Sin evidencias en la ruta SVE . Actividad de ejecución Trimestral  con fecha de inicio 1/05/2023</t>
  </si>
  <si>
    <t xml:space="preserve">Sin evidencias en el aplicativo SVE. Actividad  con ejecución semestral </t>
  </si>
  <si>
    <t>Se evidencia Informe de revisión aleatoria  "SEGUIMIENTO A REVISION DE CUENTAS 2023" de los meses enero, febrero, marzo, donde se evidencia el análisis de las principales causales de devolución.  Se verifica el cumplimiento de los requisitos legales.
Enero (89 Cuentas)
Febrero (225 Cuentas)
Marzo (396 cuentas)</t>
  </si>
  <si>
    <t>se evidencia INFORME SEGUIMIENTO ALEATORIO TRIMESTRAL PROCESO DE TRÁMITE
PAGOS DE CUENTAS REGIONAL SANTANDER, en el que se realizó la verificación de 3 cuentas para el primer trimestre.</t>
  </si>
  <si>
    <t xml:space="preserve">De la revisión de la actividad se observó 
Excel  Reporte consolidado Comité de adopciones  de los meses de enero , febrero, marzo y abril </t>
  </si>
  <si>
    <t>Actividad con fecha de ejecución posterior al corte del primer cuatrimestre.</t>
  </si>
  <si>
    <t>Actividad para ser desarrollada en fecha posterior al seguimiento cuatrimestral</t>
  </si>
  <si>
    <t xml:space="preserve">s </t>
  </si>
  <si>
    <t>De la verificación de la actividad se observó:
Correo electrónico 27/02/2023. Asunto: ASISTENCIA TÉCNICA: Brindar orientaciones técnicas a los operadores para la adecuada entrega del AAVN a los usuarios y lo relacionado con el adecuado almacenamiento de alimentos de AAVN.</t>
  </si>
  <si>
    <t>Sin evidencias en la ruta SVE . Actividad de ejecución Semestral .
Se recomienda tener  en cuenta que el reporte deberá hacerse iniciando el año ya  que el control al ingreso de los archivos del personal autorizado deberá ejecutarse desde el primer día hábil del año.</t>
  </si>
  <si>
    <t>De la  revisión de la actividad se observó:
Correo electrónico 17/01/2023. Asunto :. RV: Autorización ingreso archivo central Enero - Febrero 2023
Excel Listado Ingreso archivo central 
Correo electrónico 17/04/21023 RV: Autorización ingreso depósitos archivos y prestamos documentales abril 2023</t>
  </si>
  <si>
    <t xml:space="preserve">De la  revisión de la actividad se observó:
Correo electrónico 17/01/2023. Asunto :RV: Invitación Capacitación conformación serie documental: Procesos de adopción. -reprogramación capacitación
Formato de ejecución y reporte de asistencia  PIC 14702/2023.
Se recomienda tener eran cuenta que la sensibilización debe ser específicamente en el tema de prestamos documentales y alteración o sustracción de la información </t>
  </si>
  <si>
    <t>Sin evidencias en la ruta SVE . Actividad de ejecución trimestral reporte en  mayo-agosto-noviembre</t>
  </si>
  <si>
    <t>De la verificación de la actividad se observó: 
Correo electrónico 3/05/2023. Asunto:  PLAN DE TRATAMIENTO 
RIESGO PR1+ PROTECCIÓN ABRIL 2023 REGIONAL ATLANTICO - CTC PARD NIVEL ZONAL</t>
  </si>
  <si>
    <t xml:space="preserve">De la verificación de la actividad se observó: 
Correo electrónico 3/05/2023. Asunto:  PLAN DE TRATAMIENTO 
RIESGO PR1+ PROTECCIÓN ABRIL 2023 REGIONAL ATLANTICO - CTC PARD NIVEL ZONAL. 
La evidencia presentada no corresponde a lo establecido en la actividad, la fecha de ejecución es el mes mayo de 2023 por lo tanto se valida que no aplica para el cuatrimestre 
</t>
  </si>
  <si>
    <t>No se evidencia el cumplimiento de esta actividad para el primer trimestre.
Se evidenció correos electrónico del 26/04/23 en el que se valida acta del Comité llevado a cabo el 17/04/23.</t>
  </si>
  <si>
    <t>Se evidenció sensibilización a las defensorías pertenecientes al CZ San Gil, llevada a cabo el 09/03/23.  Se recomienda fortalecer los soportes con las firmas o listado de asistencia de la reunión adelantada en Teams.</t>
  </si>
  <si>
    <t>De la revisión de la actividad se observó
Captura de pantalla Acta de comité de adopciones N° 3 del 20/01/2023, N°15 del 11/04/2023, N° 16  del 14/04/2023, 28/04/2023.
Se recomienda tener en cuenta el la evidencia a aportar corresponde: Reporte consolidado Comité de Adopciones del SIM</t>
  </si>
  <si>
    <t>Se evidencian Presentaciones y listados de asistencia donde se brindas orientaciones relacionados con los AAVN.
JORNADA DE ASISTENCIA TÉCNICA: SOCIALIZACIÑON DE LA INDUCCIÓN DEL ESQUEMA DE SUPERVISIÓN DE LA DFC 02-03-2023 y 03-03-2023.
JORNADA DE INDUCCION MODALIDAD TERRITORIOS ÉTNICOS CON BIENESTAR 2023 23MARZO/23 (Presentación y Listado de Asistencia)
JORNADA DE INDUCCION # 2  MODALIDAD TERRITORIOS ÉTNICOS CON BIENESTAR  VIGENCIA 2023 24/MARZO/23
JORNADA DE INDUCCIÓN # 3 MODALIDAD TERRITORIOS ÉTNICOS CON BIENESTAR  VIGENCIA 2023 30/MARZO/23</t>
  </si>
  <si>
    <t xml:space="preserve">De la verificación de la actividad se observó 
- Correo electrónico 27/02/2023. Asunto: custodia y cuidado de alimentos de alto valor nutricional
-Acta GET N° 55. del 27/03/2023. Objetivo : Realizar GET ordinario del Grupo de Nutrición, para revisar las principales novedades...
</t>
  </si>
  <si>
    <t>Acta 29/03/2023. Objetivo: Socializar información relacionada con Alimentos de Alto Valor Nutricional, con la vigencia 2022 en los puntos de entrega direccionado a los responsables y suplentes de los puntos Fudeset, CeCamilo, EMPI y Cedesocial.
Acta 27/03/2023. Objetivo: Socializar información relacionada con Alimentos de Alto Valor Nutricional, con la vigencia 2023 para el diligenciamiento del formato de control de inventarios a los puntos de entrega direccionado a los responsables y suplentes pertenecientes al área de influencia del CZ Suroriente
Acta24/03/2023. Objetivo Socializar información relacionada con Alimentos de Alto Valor Nutricional, con la vigencia
2023 para el diligenciamiento del formato de control de inventarios a los puntos de entrega direccionado a los responsables y suplentes pertenecientes al área de influencia del CZ Norte Centro Histórico.</t>
  </si>
  <si>
    <t xml:space="preserve">Al centro zonal  no le aplica la modalidad de tú a tú, según información archivo Excel. Lugar supervisión de contratos </t>
  </si>
  <si>
    <t xml:space="preserve">De la verificación de la actividad se observó:
Formato FORMATOSEGUIMIENTO MENSUALDE ATENCIÓN
MODALIDAD DE TÚ A TÚ
Correo electrónico 27/04/2023 Asunto: Formato seguimiento mensual  modalidad de tú a tú }
Correo electrónico 04/05/2023 Asunto: Formato seguimiento mensual  modalidad de tú a tú </t>
  </si>
  <si>
    <t>De la verificación de la actividad se observó
Acta del 3/04/2023. Objetivo: Brindar asesoría de las condiciones y entrega de Bienestarina, al contrato 44002372023 TEB</t>
  </si>
  <si>
    <t xml:space="preserve">La Regional Guajira  no le aplica la modalidad de tú a tú, según información archivo Excel. Lugar supervisión de contratos </t>
  </si>
  <si>
    <t xml:space="preserve">Regional Guajira  no le aplica la modalidad de tú a tú, según información archivo Excel. Lugar supervisión de contratos </t>
  </si>
  <si>
    <t>PDF Formato Entrega de AAVN beneficiarios Mes de consumo Marzo. Febrero y abril.
Se recomienda tener en cuenta que la evidencia incluye informes mensuales del operador en el marco de la supervisión</t>
  </si>
  <si>
    <t xml:space="preserve">De la verificación de la actividad se observó 
Sin evidencias en la ruta SVE .Actividad con ejecución semestral.
Excel informe procesos de PRIMERA INFANCIA Y PROTECCIÓN. 5de abril de 2023
 </t>
  </si>
  <si>
    <t xml:space="preserve">Sin evidencias en la ruta SVE. Actividad con ejecución semestral </t>
  </si>
  <si>
    <t xml:space="preserve">Tener en cuenta que la evidencias presentadas no corresponde a lo descrito en la actividad, sin embargo la actividad es semestral por lo tanto se recomienda en el mes de junio aportar las evidencias validas </t>
  </si>
  <si>
    <t xml:space="preserve">Se evidencia acta No. 16 del 2013 de Comité de Gestión y desempeño realizado el 29/03/23 en el que se evidencia la socialización del resultado del seguimiento trimestral al proceso de trámites y cuentas correspondiente al primer trimestre.
</t>
  </si>
  <si>
    <t>Power point. REVISIÓN DEL PROCESO DE TRAMITE DE CUENTAS PRIMER TRIMESTRE 2023
Acta N° 1 del  11/04/2023.  Revisión del Proceso de tramite de Cuentas primer trimestre 2023</t>
  </si>
  <si>
    <t>Actividad  con periodicidad semestral. Fecha de ejecución 30/06/2023</t>
  </si>
  <si>
    <r>
      <t>Se evidenció matriz consolidada Excel de los riesgos de calidad y corrupción identificados para cada uno de los procesos para ser gestionados en la vigencia 2023</t>
    </r>
    <r>
      <rPr>
        <b/>
        <sz val="14"/>
        <color theme="1"/>
        <rFont val="Arial"/>
        <family val="2"/>
      </rPr>
      <t xml:space="preserve">
Evidencias</t>
    </r>
    <r>
      <rPr>
        <sz val="14"/>
        <color theme="1"/>
        <rFont val="Arial"/>
        <family val="2"/>
      </rPr>
      <t xml:space="preserve">
Matriz Excel consolidado riesgos  de calidad y corrupción </t>
    </r>
  </si>
  <si>
    <r>
      <t xml:space="preserve">Se evidenció aprobación de la matriz de riesgos de corrupción para la vigencia 2023 por parte del comité Institucional de Gestión y desempeño. 
</t>
    </r>
    <r>
      <rPr>
        <b/>
        <sz val="14"/>
        <color theme="1"/>
        <rFont val="Arial"/>
        <family val="2"/>
      </rPr>
      <t xml:space="preserve">Evidencias
</t>
    </r>
    <r>
      <rPr>
        <sz val="14"/>
        <color theme="1"/>
        <rFont val="Arial"/>
        <family val="2"/>
      </rPr>
      <t xml:space="preserve">Acta de Reunión Comité  No 01  del : 17 de enero de 2023.  numeral 2 Aprobación el Programa de Transparencia y Ética Pública establecido en la Ley 2195 del 2022 (Dirección de Planeación)
</t>
    </r>
  </si>
  <si>
    <r>
      <t xml:space="preserve">Se evidenció  publicación de la matriz de riesgos de corrupción  en la pagina web de la entidad- sitio transparencia y divulgación de los mismo a los colaboradores mediante correo electrónico </t>
    </r>
    <r>
      <rPr>
        <b/>
        <sz val="14"/>
        <color theme="1"/>
        <rFont val="Arial"/>
        <family val="2"/>
      </rPr>
      <t xml:space="preserve">
Evidencias.</t>
    </r>
    <r>
      <rPr>
        <sz val="14"/>
        <color theme="1"/>
        <rFont val="Arial"/>
        <family val="2"/>
      </rPr>
      <t xml:space="preserve">
-Captura de pantalla pagina web de la Entidad . Icbf.gov.co/estratégico/mejora-e-innovación - Riesgos calidad y corrupción 2023.
-Correo electrónico 31/01/2023. Asunto: Socialización riesgos de corrupción ICBF 2023 
</t>
    </r>
  </si>
  <si>
    <r>
      <t xml:space="preserve">Se evidenciaron las Piezas de Divulgación de información de riesgos de corrupción  en el  Boletín Institucional correspondientes a los meses de  febrero y abril del 2023.
Para el mes de  enero de 2023 se divulgó la información de riesgos  de corrupción mediante correo electrónico de la Dirección de planeación y para el mes marzo la información publicada en el boletín ICBF N°140 no corresponde a riesgos de corrupción. Por lo anterior el cumplimento al desarrollo de la actividad  es parcial 
</t>
    </r>
    <r>
      <rPr>
        <b/>
        <sz val="14"/>
        <color theme="1"/>
        <rFont val="Arial"/>
        <family val="2"/>
      </rPr>
      <t xml:space="preserve">Evidencias
Enero
</t>
    </r>
    <r>
      <rPr>
        <sz val="14"/>
        <color theme="1"/>
        <rFont val="Arial"/>
        <family val="2"/>
      </rPr>
      <t xml:space="preserve">-Correo electrónico 31/01/2023. Asunto: Socialización riesgos de corrupción ICBF 2023 
</t>
    </r>
    <r>
      <rPr>
        <b/>
        <sz val="14"/>
        <color theme="1"/>
        <rFont val="Arial"/>
        <family val="2"/>
      </rPr>
      <t xml:space="preserve">Febrero
</t>
    </r>
    <r>
      <rPr>
        <sz val="14"/>
        <color theme="1"/>
        <rFont val="Arial"/>
        <family val="2"/>
      </rPr>
      <t>-¿Boletín Vive ICBF 235 del 10/02/2023. Cuáles son tus responsabilidades frente a los riesgos de calidad y corrupción?</t>
    </r>
    <r>
      <rPr>
        <b/>
        <sz val="14"/>
        <color theme="1"/>
        <rFont val="Arial"/>
        <family val="2"/>
      </rPr>
      <t xml:space="preserve">
Marzo
</t>
    </r>
    <r>
      <rPr>
        <sz val="14"/>
        <color theme="1"/>
        <rFont val="Arial"/>
        <family val="2"/>
      </rPr>
      <t xml:space="preserve">Boletín Vive ICBF 140.del 17 de marzo de 2023. Conoce cómo desde el ICBF se busca minimizar la corrupción
</t>
    </r>
    <r>
      <rPr>
        <b/>
        <sz val="14"/>
        <color theme="1"/>
        <rFont val="Arial"/>
        <family val="2"/>
      </rPr>
      <t xml:space="preserve">
Abril
</t>
    </r>
    <r>
      <rPr>
        <sz val="14"/>
        <color theme="1"/>
        <rFont val="Arial"/>
        <family val="2"/>
      </rPr>
      <t>Boletín Vive ICBF 244.del 21 de abril de 2023. Reporte cuatrimestral PA-134,cumplimiento de planes de tratamiento de riesgos</t>
    </r>
    <r>
      <rPr>
        <b/>
        <sz val="14"/>
        <color theme="1"/>
        <rFont val="Arial"/>
        <family val="2"/>
      </rPr>
      <t xml:space="preserve">
</t>
    </r>
  </si>
  <si>
    <r>
      <t xml:space="preserve">Se evidenció monitoreo a la materialización de riesgos para los meses de enero, febrero y marzo.
</t>
    </r>
    <r>
      <rPr>
        <b/>
        <sz val="14"/>
        <color theme="1"/>
        <rFont val="Arial"/>
        <family val="2"/>
      </rPr>
      <t xml:space="preserve">Evidencias. </t>
    </r>
    <r>
      <rPr>
        <sz val="14"/>
        <color theme="1"/>
        <rFont val="Arial"/>
        <family val="2"/>
      </rPr>
      <t xml:space="preserve">
Enero 
-Correo electrónico 2/02/"023. Asunto MONITOREO RIESGOS DE CORRUPCIÓN - ENERO 2023.
-Archivo Excel  MonPlan Tratamiento  Corrupción 2023-enero 
Febrero 
-Correo electrónico 7/03/2023 Asunto: MONITOREO RIESGOS DE CORRUPCIÓN - FEBRERO 2023. SVE.febrero .
Marzo 
-Archivo Excel  MonPlan Tratamiento  Corrupción 2023-Marzo 
</t>
    </r>
  </si>
  <si>
    <r>
      <t xml:space="preserve">Se observó seguimiento al componente  N° 1 Riesgos de corrupción  y el anexo matriz  de  riesgos de corrupción relacionado con el  cumplimento a los planes de tratamiento  del PAAC para el tercer cuatrimestre de 2022
</t>
    </r>
    <r>
      <rPr>
        <b/>
        <sz val="14"/>
        <color theme="1"/>
        <rFont val="Arial"/>
        <family val="2"/>
      </rPr>
      <t xml:space="preserve">
Evidencias  </t>
    </r>
    <r>
      <rPr>
        <sz val="14"/>
        <color theme="1"/>
        <rFont val="Arial"/>
        <family val="2"/>
      </rPr>
      <t xml:space="preserve">
-Correo electrónico 23/12/2022 . COMUNICACIÓN SEGUIMIENTO PAAC 2022- CORTE 31 DICIEMBRE 2022
-Correo electrónico del 13/01/2023. Asunto: COMUNICACIÓN INFORME PRELIMINAR SEGUIMIENTO PAAC 2022- CORTE 31 DICIEMBRE/22
-Cronograma PAAC Tercer cuatrimestre </t>
    </r>
  </si>
  <si>
    <r>
      <t xml:space="preserve">Se evidenció informe de seguimiento al PAAC (componente 1 Gestión Riesgos de corrupción ) publicado en la pagina web de la entidad sitio de transparencia.
https://www.icbf.gov.co/planeacion/informes-de-seguimiento
</t>
    </r>
    <r>
      <rPr>
        <b/>
        <sz val="14"/>
        <color theme="1"/>
        <rFont val="Arial"/>
        <family val="2"/>
      </rPr>
      <t xml:space="preserve">
Evidencias </t>
    </r>
    <r>
      <rPr>
        <sz val="14"/>
        <color theme="1"/>
        <rFont val="Arial"/>
        <family val="2"/>
      </rPr>
      <t xml:space="preserve">
Correo electrónico 16/01/2023. Asunto:  Publicación Seguimiento PAAC - III Cuatrimestre 2022.
Archivo Excel Seguimiento PAAC III cuatrimestre 2022</t>
    </r>
  </si>
  <si>
    <t>El CZ La Floresta es especializado en Protección por lo tanto, no aplica la modalidad.</t>
  </si>
  <si>
    <t>La Supervisión se encuentra en CZ y no en el Nivel Regional</t>
  </si>
  <si>
    <t>La actividad no fue desarrollada para el primer trimestre.  La Regional como soportes realiza el cargue de correos electrónicos solicitando instrucciones al respecto y la  Resolución 084 de 2023 (aplicaba para los meses de enero y febrero 2023).</t>
  </si>
  <si>
    <t xml:space="preserve">De la verificación de la actividad se observó :
-Correo electrónico 2/05/20232 Asunto: RV: SEGUIMIENTO MENSUAL MODALIDAD DE TU A TU
-PDF. FORMATO SEGUIMIENTOMENSUAL DE ATENCIÓN
MODALIDAD DE TÚ A TÚ de los meses de diciembre 2022, enero, febrero y marzo de 2023.
Formato entrego formatos de bienestarina 
</t>
  </si>
  <si>
    <t xml:space="preserve">De la verificación de la actividad se observó: 
Correo electrónico 14/04/2023. Asunto: SEGUIMIENTO MENSUAL MODALIDAD DE TU A TU
-PDF. FORMATO SEGUIMIENTOMENSUAL DE ATENCIÓN
MODALIDAD DE TÚ A TÚ de los meses de diciembre 2022, enero, febrero y marzo de 2023.
Formato entrega  Bienestarina de enero, abril y mayo  
</t>
  </si>
  <si>
    <t xml:space="preserve">Se evidencia presentación con resultado de informe reición aleatoria y listado de asistencia del 31/03/2023.
</t>
  </si>
  <si>
    <t>Responsable OCI del Seguimiento</t>
  </si>
  <si>
    <t>CONCLUSIÓN SEGUIMIENTO OCI
ABRIL  2023 (I CUATRIMESTRE)</t>
  </si>
  <si>
    <t>EVIDENCIA
ABRIL  2023 (I CUATRIMESTRE)</t>
  </si>
  <si>
    <t>ESTADO</t>
  </si>
  <si>
    <t>Realizar asistencia técnica en los territorios sobre el proceso de participación ciudadana en la gestión institucional a los servicios de la primera infancia.</t>
  </si>
  <si>
    <t>Elizabeth Castillo Rincón</t>
  </si>
  <si>
    <r>
      <t xml:space="preserve">Se evidenció la realización de tres reuniones de asistencia técnica Tema: </t>
    </r>
    <r>
      <rPr>
        <i/>
        <sz val="11"/>
        <color rgb="FF000000"/>
        <rFont val="Calibri"/>
        <family val="2"/>
        <scheme val="minor"/>
      </rPr>
      <t xml:space="preserve">“Estrategia de movilización y control social a los servicios de la primera infancia"  </t>
    </r>
    <r>
      <rPr>
        <sz val="11"/>
        <color rgb="FF000000"/>
        <rFont val="Calibri"/>
        <family val="2"/>
        <scheme val="minor"/>
      </rPr>
      <t xml:space="preserve"> : para la Macro Orinoquía y Amazonía - Equipo de Calidad de la SGTAPI-DPI el 22/03/2023; para la Macros: Centro y Pacifico - Equipo de Calidad de la SGTAPI-DPI el 23/03/2023 y Macros: Caribe; Eje cafetero y Antioquia - Equipo de Calidad de la SGTAPI-DPI el 23/03/2023.</t>
    </r>
  </si>
  <si>
    <r>
      <rPr>
        <b/>
        <u/>
        <sz val="11"/>
        <color rgb="FF000000"/>
        <rFont val="Calibri"/>
        <family val="2"/>
        <scheme val="minor"/>
      </rPr>
      <t>Evidencia:</t>
    </r>
    <r>
      <rPr>
        <b/>
        <sz val="11"/>
        <color rgb="FF000000"/>
        <rFont val="Calibri"/>
        <family val="2"/>
        <scheme val="minor"/>
      </rPr>
      <t xml:space="preserve">
Marzo:</t>
    </r>
    <r>
      <rPr>
        <sz val="11"/>
        <color rgb="FF000000"/>
        <rFont val="Calibri"/>
        <family val="2"/>
        <scheme val="minor"/>
      </rPr>
      <t xml:space="preserve">
*Presentación de la Primera Asistencia Técnica -Control Social para la Macro Orinoquía y Amazonía Equipo de Calidad de la SGTAPI-DPI  -22/03/2023.
*Listados de asistencia – 22/03/2023
*Presentación de la Primera Asistencia Técnica -Control Social para la Macros: Centro y Pacifico Equipo de Calidad de la SGTAPI-DPI - 23/03/2023
*Listados de asistencia – 23/03/2023
*Presentación de la Primera Asistencia Técnica -Control Social para la Macros: Caribe; Eje cafetero y Antioquia Equipo de Calidad de la SGTAPI-DPI - 23/03/2023 
*Listados de asistencia – 23/03/2023</t>
    </r>
  </si>
  <si>
    <t xml:space="preserve"> Publicar el documento sobre “La Estrategia de movilización y control social de la DPI” (anexo de la Guía de participación ciudadana) validado con otros actores estratégicos y enlaces de control social.</t>
  </si>
  <si>
    <t>Actividad programada para reporte final Noviembre de 2023.</t>
  </si>
  <si>
    <r>
      <t>Promover la participación ciudada en la gestión pública, visibilizando el protagonismo de  niñas y niños en todos los entornos donde transcurren sus vidas.</t>
    </r>
    <r>
      <rPr>
        <sz val="11"/>
        <color rgb="FF0070C0"/>
        <rFont val="Calibri"/>
        <family val="2"/>
        <scheme val="minor"/>
      </rPr>
      <t xml:space="preserve"> </t>
    </r>
  </si>
  <si>
    <t>Actividad con inicio de ejecución en el mes de mayo de 2023, por lo cual se realizará seguimiento en el próximo corte.</t>
  </si>
  <si>
    <t>Se evidenció la realización de cinco (5) encuentros de compras locales en: municipio de Fusagasugá el 30/03/2023; Arauca el 20/04/2023; Quibdó el 25/04/2023; San Jose del Guaviare e 27/04/2023 y Neiva el 28/04/2023.
Adicionalmente se observaron copias de los acuerdos de intención de la "Estrategia comercial de compras públicas locales" suscritos con operadores y compradores de los municipios de: Fusagasugá (13); Arauca (38), Quibdó (20), San Jose de Guaviare (22) y Neiva (38).</t>
  </si>
  <si>
    <r>
      <rPr>
        <sz val="11"/>
        <color rgb="FF000000"/>
        <rFont val="Calibri"/>
        <family val="2"/>
      </rPr>
      <t xml:space="preserve">Se evidenció Boletín Vive ICBF No. 242 en el cual se encuentra la pieza comunicativa </t>
    </r>
    <r>
      <rPr>
        <i/>
        <sz val="11"/>
        <color rgb="FF000000"/>
        <rFont val="Calibri"/>
        <family val="2"/>
      </rPr>
      <t>“Estamos Trabajando en nuestra RENDICIÓN PÚBLICA DE CUENTAS 2022"</t>
    </r>
    <r>
      <rPr>
        <sz val="11"/>
        <color rgb="FF000000"/>
        <rFont val="Calibri"/>
        <family val="2"/>
      </rPr>
      <t>. Adicionalmente se evidencia la publicación en Twitter @ICBFColombia la pieza</t>
    </r>
    <r>
      <rPr>
        <i/>
        <sz val="11"/>
        <color rgb="FF000000"/>
        <rFont val="Calibri"/>
        <family val="2"/>
      </rPr>
      <t xml:space="preserve"> “Audiencia Pública- RENDICIÓN DE CUENTAS -Sector de Inclusión social y Reconciliación 2022”</t>
    </r>
    <r>
      <rPr>
        <sz val="11"/>
        <color rgb="FF000000"/>
        <rFont val="Calibri"/>
        <family val="2"/>
      </rPr>
      <t xml:space="preserve"> ; Publicación  en la www.icbf.gov.co la pieza </t>
    </r>
    <r>
      <rPr>
        <i/>
        <sz val="11"/>
        <color rgb="FF000000"/>
        <rFont val="Calibri"/>
        <family val="2"/>
      </rPr>
      <t>“El ICBF promueve el dialogo con la ciudadanía a través de: Audiencias Públicas, Mesas Públicas y Rendición de Cuentas;"</t>
    </r>
    <r>
      <rPr>
        <sz val="11"/>
        <color rgb="FF000000"/>
        <rFont val="Calibri"/>
        <family val="2"/>
      </rPr>
      <t xml:space="preserve"> y Publicación en la  www.icbf.gov.co – la pieza</t>
    </r>
    <r>
      <rPr>
        <i/>
        <sz val="11"/>
        <color rgb="FF000000"/>
        <rFont val="Calibri"/>
        <family val="2"/>
      </rPr>
      <t xml:space="preserve"> “Conoce el informe de Rendición de Cuentas ICBF 2022."
</t>
    </r>
    <r>
      <rPr>
        <sz val="11"/>
        <color rgb="FF000000"/>
        <rFont val="Calibri"/>
        <family val="2"/>
      </rPr>
      <t xml:space="preserve">
Adicionalmente, se observó Publicación de las  Piezas comunicativas:  Menú Participa 1 - Temas: Claves y premisas de participación de niñas y niños; La participación de niñas, niños y adolescente y Claves de los encuentros de participación y control social, Menú Participa 2 - Temas: Encuentros de Participación y Control Social de Niñas y Niños con Discapacidad Modalidad de Tú a Tú, Menú Participa 3 - Temas: Focos esenciales de valoración en los encuentros de participación y control social con niñas y niños con discapacidad, ¿Qué nos dicen niñas y niños en sus propios y diversos lenguajes?; estas piezas fueron diseñadas por la Dirección de Primera Infancia.</t>
    </r>
  </si>
  <si>
    <r>
      <rPr>
        <b/>
        <u/>
        <sz val="11"/>
        <color rgb="FF000000"/>
        <rFont val="Calibri"/>
        <family val="2"/>
        <scheme val="minor"/>
      </rPr>
      <t>Evidencia:</t>
    </r>
    <r>
      <rPr>
        <b/>
        <sz val="11"/>
        <color rgb="FF000000"/>
        <rFont val="Calibri"/>
        <family val="2"/>
        <scheme val="minor"/>
      </rPr>
      <t xml:space="preserve">
Abril:</t>
    </r>
    <r>
      <rPr>
        <sz val="11"/>
        <color rgb="FF000000"/>
        <rFont val="Calibri"/>
        <family val="2"/>
        <scheme val="minor"/>
      </rPr>
      <t xml:space="preserve">
*F3.G1.MO19.PP “REPORTE  DE EJERCICIOS DE PARTICIPACIÓN Y CONTROL SOCIAL MODALIDAD DE TÚ A TÚ DISCAPACIDAD – Fecha de reporte 28/04/2023.</t>
    </r>
  </si>
  <si>
    <t>Se evidenció la realización de cuatro encuentros con niñas y niños, en el marco de la estrategia #Niñez para la Vida:
1) ICBF potencia las voces de la niñez y adolescencia para la construcción de una cultura de paz realizado el 13/04/203;
2) Minuto a Minuto Niñez congresista realizado el 24/04/2023 (presentación)
3) Las voces de la niñez y adolescencia tejen la ruta de las políticas con las que el Estado los protegerá y garantizará sus derechos realizado el 25/04/2023.
4) Diálogos de niñas y niños de la comunidad Ticuna con sus autoridades y familias con base en el relato del Yoi en Leticia -Amazonas- realizado el 28/04/2023.</t>
  </si>
  <si>
    <r>
      <rPr>
        <b/>
        <u/>
        <sz val="11"/>
        <color rgb="FF000000"/>
        <rFont val="Calibri"/>
        <family val="2"/>
        <scheme val="minor"/>
      </rPr>
      <t>Evidencia:</t>
    </r>
    <r>
      <rPr>
        <b/>
        <sz val="11"/>
        <color rgb="FF000000"/>
        <rFont val="Calibri"/>
        <family val="2"/>
        <scheme val="minor"/>
      </rPr>
      <t xml:space="preserve">
Abril:</t>
    </r>
    <r>
      <rPr>
        <sz val="11"/>
        <color rgb="FF000000"/>
        <rFont val="Calibri"/>
        <family val="2"/>
        <scheme val="minor"/>
      </rPr>
      <t xml:space="preserve">
*Pantallazo publicación “encuentro ICBF potencia las voces de la niñez y adolescencia para la construcción de una cultura de paz” – 13/04/2023
*Programa “Minuto a Minuto Niñez congresista” -24/04/2023 Objetivo: “Promover la escucha atenta de niñas, niños y adolescentes para amplificar y legitimar sus voces, emociones, saberes y experiencias sobre el juego, su educación, familias, ambiente, bienestar emocional a través de sus frases, relatos visuales, escritos y/o gráficos que narren sus vivencias, en el marco de la celebración de la Niñez Congresista”.
*Pantallazo publicación “encuentro Las voces de la niñez y adolescencia tejen la ruta de las políticas con las que el Estado los protegerá y garantizará sus derechos”- 25/04/2023
* Pantallazo publicación “encuentro Diálogos de niñas y niños de la comunidad Ticuna con sus autoridades y familias con base en el relato del Yoi en Leticia -Amazonas-  28/04/2023</t>
    </r>
  </si>
  <si>
    <r>
      <rPr>
        <sz val="11"/>
        <color rgb="FF000000"/>
        <rFont val="Calibri"/>
        <family val="2"/>
      </rPr>
      <t xml:space="preserve">Se observó Piezas comunicativas:  </t>
    </r>
    <r>
      <rPr>
        <b/>
        <sz val="11"/>
        <color rgb="FF000000"/>
        <rFont val="Calibri"/>
        <family val="2"/>
      </rPr>
      <t>Menú Participa 1 - Temas</t>
    </r>
    <r>
      <rPr>
        <sz val="11"/>
        <color rgb="FF000000"/>
        <rFont val="Calibri"/>
        <family val="2"/>
      </rPr>
      <t xml:space="preserve">: Claves y premisas de participación de niñas y niños; La participación de niñas, niños y adolescente y Claves de los encuentros de participación y control social; </t>
    </r>
    <r>
      <rPr>
        <b/>
        <sz val="11"/>
        <color rgb="FF000000"/>
        <rFont val="Calibri"/>
        <family val="2"/>
      </rPr>
      <t>Menú Participa 2 - Temas</t>
    </r>
    <r>
      <rPr>
        <sz val="11"/>
        <color rgb="FF000000"/>
        <rFont val="Calibri"/>
        <family val="2"/>
      </rPr>
      <t xml:space="preserve">: Encuentros de Participación y Control Social de Niñas y Niños con Discapacidad Modalidad de Tú a Tú; </t>
    </r>
    <r>
      <rPr>
        <b/>
        <sz val="11"/>
        <color rgb="FF000000"/>
        <rFont val="Calibri"/>
        <family val="2"/>
      </rPr>
      <t>Menú Participa 3 - Temas:</t>
    </r>
    <r>
      <rPr>
        <sz val="11"/>
        <color rgb="FF000000"/>
        <rFont val="Calibri"/>
        <family val="2"/>
      </rPr>
      <t xml:space="preserve"> Focos esenciales de valoración en los encuentros de participación y control social con niñas y niños con discapacidad, ¿Qué nos dicen niñas y niños en sus propios y diversos lenguajes?</t>
    </r>
  </si>
  <si>
    <r>
      <rPr>
        <b/>
        <u/>
        <sz val="11"/>
        <color rgb="FF000000"/>
        <rFont val="Calibri"/>
        <family val="2"/>
        <scheme val="minor"/>
      </rPr>
      <t>Evidencia:</t>
    </r>
    <r>
      <rPr>
        <b/>
        <sz val="11"/>
        <color rgb="FF000000"/>
        <rFont val="Calibri"/>
        <family val="2"/>
        <scheme val="minor"/>
      </rPr>
      <t xml:space="preserve">
Abril:</t>
    </r>
    <r>
      <rPr>
        <sz val="11"/>
        <color rgb="FF000000"/>
        <rFont val="Calibri"/>
        <family val="2"/>
        <scheme val="minor"/>
      </rPr>
      <t xml:space="preserve">
*Pantallazo Menú Participa 1 – sin fecha
*Pantallazo Menú Participa 2 – sin fecha
*Pantallazo Menú Participa 3 – sin fecha </t>
    </r>
  </si>
  <si>
    <t>Se evidenció correo electrónico de la Dirección de Servicios y atención dirigido a los Responsable de SyA de las Regionales y CZ y enlaces SIM, remitiendo el resultado final de los indicadores del Proceso de Relación con el Ciudadano correspondientes a los meses de Enero, Febrero y Marzo de 2023.
Adicionalmente, se observó correo electrónico de la Subdirectora de Monitoreo y evaluación remitiendo a los directores y/o Jefes de Oficina de la Sede Nacional, Directores Regionales, Coordinadores de Planeación Regional y Enlaces (Épicos), el memorando No. 202313300000009293 con el cronograma de reporte para el monitoreo y seguimiento a la gestión 2023.</t>
  </si>
  <si>
    <t>Se observaron los reportes del 16/03/2023, 10/03/2023, 17/04/2023 y 08/05/2023 correspondiente a las encuestas de Satisfacción a los usuarios (peticionarios) de los canales de atención de ICBF en los meses de Enero 2023 (14.250 encuestas); Febrero 2023 (16.314 encuestas); Marzo 2023 (17.129) y Abril (14.506).</t>
  </si>
  <si>
    <t>Actividad programada para reporte final Diciembre de 2023.</t>
  </si>
  <si>
    <t>Actividad programada para reporte final Octubre de 2023.</t>
  </si>
  <si>
    <t xml:space="preserve">Actividad programada para reporte final Diciembre de 2023.
</t>
  </si>
  <si>
    <r>
      <t xml:space="preserve">Se evidenció la realización de dos  “Talleres de orientación Inicial - Padrinos de Corazón ICBF”  el 16 - 17/03/2023 y el 10/04/2023, cuyo objetivo es </t>
    </r>
    <r>
      <rPr>
        <i/>
        <sz val="11"/>
        <color rgb="FF000000"/>
        <rFont val="Calibri"/>
        <family val="2"/>
        <scheme val="minor"/>
      </rPr>
      <t>“Brindar las Generalidades sobre la estrategia, teniendo en cuenta la disponibilidad de la profesional a cargo y el número de familias en lista de espera”.</t>
    </r>
  </si>
  <si>
    <t>No Aplica</t>
  </si>
  <si>
    <r>
      <rPr>
        <b/>
        <u/>
        <sz val="11"/>
        <color rgb="FF000000"/>
        <rFont val="Calibri"/>
        <family val="2"/>
        <scheme val="minor"/>
      </rPr>
      <t xml:space="preserve">Evidencia: </t>
    </r>
    <r>
      <rPr>
        <b/>
        <sz val="11"/>
        <color rgb="FF000000"/>
        <rFont val="Calibri"/>
        <family val="2"/>
        <scheme val="minor"/>
      </rPr>
      <t xml:space="preserve">
Enero:</t>
    </r>
    <r>
      <rPr>
        <sz val="11"/>
        <color rgb="FF000000"/>
        <rFont val="Calibri"/>
        <family val="2"/>
        <scheme val="minor"/>
      </rPr>
      <t xml:space="preserve">
*Correo electrónico – 31/01/2023 -Asunto: “Memorando cronograma de reporte para el monitoreo y seguimiento a la gestión 2023”
*Correo electrónico – 07/03/2023 -Asunto: “INDICADORES RELACIÓN CON EL CIUDADANO ENERO 2023” (FINAL)</t>
    </r>
    <r>
      <rPr>
        <b/>
        <sz val="11"/>
        <color rgb="FF000000"/>
        <rFont val="Calibri"/>
        <family val="2"/>
        <scheme val="minor"/>
      </rPr>
      <t xml:space="preserve">
Febrero:</t>
    </r>
    <r>
      <rPr>
        <sz val="11"/>
        <color rgb="FF000000"/>
        <rFont val="Calibri"/>
        <family val="2"/>
        <scheme val="minor"/>
      </rPr>
      <t xml:space="preserve">
*Correo electrónico – 31/01/2023 -Asunto: “Memorando cronograma de reporte para el monitoreo y seguimiento a la gestión 2023”
*Correo electrónico 22/03/2023 -Asunto: “INDICADORES RELACIÓN CON EL CIUDADANO Febrero 2023” (FINAL)</t>
    </r>
    <r>
      <rPr>
        <b/>
        <sz val="11"/>
        <color rgb="FF000000"/>
        <rFont val="Calibri"/>
        <family val="2"/>
        <scheme val="minor"/>
      </rPr>
      <t xml:space="preserve">
Marzo:
</t>
    </r>
    <r>
      <rPr>
        <sz val="11"/>
        <color rgb="FF000000"/>
        <rFont val="Calibri"/>
        <family val="2"/>
        <scheme val="minor"/>
      </rPr>
      <t xml:space="preserve">*Correo electrónico 21/04/2023 -Asunto: </t>
    </r>
    <r>
      <rPr>
        <sz val="11"/>
        <rFont val="Calibri"/>
        <family val="2"/>
        <scheme val="minor"/>
      </rPr>
      <t>“INDICADORES RELACIÓN CON EL CIUDADANO Marzo 2023” (FINAL)</t>
    </r>
  </si>
  <si>
    <r>
      <rPr>
        <b/>
        <u/>
        <sz val="11"/>
        <color rgb="FF000000"/>
        <rFont val="Calibri"/>
        <family val="2"/>
        <scheme val="minor"/>
      </rPr>
      <t>Evidencia:</t>
    </r>
    <r>
      <rPr>
        <b/>
        <sz val="11"/>
        <color rgb="FF000000"/>
        <rFont val="Calibri"/>
        <family val="2"/>
        <scheme val="minor"/>
      </rPr>
      <t xml:space="preserve">
Enero:</t>
    </r>
    <r>
      <rPr>
        <sz val="11"/>
        <color rgb="FF000000"/>
        <rFont val="Calibri"/>
        <family val="2"/>
        <scheme val="minor"/>
      </rPr>
      <t xml:space="preserve">
*Informe de resultados “Encuestas Punto de Atención ICBF”- Centro de Contacto - Enero 2023
*Presentación “Informe de Encuestas de satisfacción por canales” - Centro de Contacto - Enero 2023</t>
    </r>
    <r>
      <rPr>
        <b/>
        <sz val="11"/>
        <color rgb="FF000000"/>
        <rFont val="Calibri"/>
        <family val="2"/>
        <scheme val="minor"/>
      </rPr>
      <t xml:space="preserve">
Febrero:
</t>
    </r>
    <r>
      <rPr>
        <sz val="11"/>
        <color rgb="FF000000"/>
        <rFont val="Calibri"/>
        <family val="2"/>
        <scheme val="minor"/>
      </rPr>
      <t xml:space="preserve">*Informe de resultados “Encuestas Punto de Atención ICBF”- Centro de Contacto - Febrero 2023
*Presentación “Informe de Encuestas de satisfacción por canales” - Centro de Contacto - Febrero 2023
</t>
    </r>
    <r>
      <rPr>
        <b/>
        <sz val="11"/>
        <color rgb="FF000000"/>
        <rFont val="Calibri"/>
        <family val="2"/>
        <scheme val="minor"/>
      </rPr>
      <t xml:space="preserve">Marzo:
</t>
    </r>
    <r>
      <rPr>
        <sz val="11"/>
        <color rgb="FF000000"/>
        <rFont val="Calibri"/>
        <family val="2"/>
        <scheme val="minor"/>
      </rPr>
      <t xml:space="preserve">*Informe de resultados “Encuestas Punto de Atención ICBF”- Centro de Contacto - Marzo 2023
*Presentación “Informe de Encuestas de satisfacción por canales” - Centro de Contacto - Marzo 2023
</t>
    </r>
    <r>
      <rPr>
        <b/>
        <sz val="11"/>
        <color rgb="FF000000"/>
        <rFont val="Calibri"/>
        <family val="2"/>
        <scheme val="minor"/>
      </rPr>
      <t xml:space="preserve">Abril:
</t>
    </r>
    <r>
      <rPr>
        <sz val="11"/>
        <color rgb="FF000000"/>
        <rFont val="Calibri"/>
        <family val="2"/>
        <scheme val="minor"/>
      </rPr>
      <t>*Informe de resultados “Encuestas Punto de Atención ICBF”- Centro de Contacto - Abril 2023
*Presentación “Informe de Encuestas de satisfacción por canales” - Centro de Contacto – Abril 2023</t>
    </r>
  </si>
  <si>
    <r>
      <rPr>
        <b/>
        <u/>
        <sz val="11"/>
        <color rgb="FF000000"/>
        <rFont val="Calibri"/>
        <family val="2"/>
        <scheme val="minor"/>
      </rPr>
      <t>Evidencia:</t>
    </r>
    <r>
      <rPr>
        <b/>
        <sz val="11"/>
        <color rgb="FF000000"/>
        <rFont val="Calibri"/>
        <family val="2"/>
        <scheme val="minor"/>
      </rPr>
      <t xml:space="preserve">
Marzo:</t>
    </r>
    <r>
      <rPr>
        <sz val="11"/>
        <color rgb="FF000000"/>
        <rFont val="Calibri"/>
        <family val="2"/>
        <scheme val="minor"/>
      </rPr>
      <t xml:space="preserve">
*Presentación tema: “Taller de orientación Inicial -Padrinos de Corazón ICBF” -16 y 17/03/2023
*Listado de asistencia 16 y 17/03/2023</t>
    </r>
    <r>
      <rPr>
        <b/>
        <sz val="11"/>
        <color rgb="FF000000"/>
        <rFont val="Calibri"/>
        <family val="2"/>
        <scheme val="minor"/>
      </rPr>
      <t xml:space="preserve">
Abril:
</t>
    </r>
    <r>
      <rPr>
        <sz val="11"/>
        <color rgb="FF000000"/>
        <rFont val="Calibri"/>
        <family val="2"/>
        <scheme val="minor"/>
      </rPr>
      <t>*Presentación tema: “Taller de orientación Inicial -Padrinos de Corazón ICBF” -10/04/2023
*Listado de asistencia 10/04/2023</t>
    </r>
  </si>
  <si>
    <t xml:space="preserve">Se observó Avance del  Documento Técnico "Estrategia de Movilización y Control  Social a los Servicios de Primera Infancia".	</t>
  </si>
  <si>
    <r>
      <rPr>
        <b/>
        <u/>
        <sz val="11"/>
        <color rgb="FF000000"/>
        <rFont val="Calibri"/>
        <family val="2"/>
      </rPr>
      <t>Evidencia:</t>
    </r>
    <r>
      <rPr>
        <b/>
        <sz val="11"/>
        <color rgb="FF000000"/>
        <rFont val="Calibri"/>
        <family val="2"/>
      </rPr>
      <t xml:space="preserve">
Abril:
</t>
    </r>
    <r>
      <rPr>
        <sz val="11"/>
        <color rgb="FF000000"/>
        <rFont val="Calibri"/>
        <family val="2"/>
      </rPr>
      <t xml:space="preserve">*PDF documento Técnico Estrategia de Movilización y Control  Social a los Servicios de Primera Infancia "
</t>
    </r>
  </si>
  <si>
    <r>
      <rPr>
        <b/>
        <u/>
        <sz val="11"/>
        <color rgb="FF000000"/>
        <rFont val="Calibri"/>
        <family val="2"/>
        <scheme val="minor"/>
      </rPr>
      <t>Evidencia:</t>
    </r>
    <r>
      <rPr>
        <b/>
        <sz val="11"/>
        <color rgb="FF000000"/>
        <rFont val="Calibri"/>
        <family val="2"/>
        <scheme val="minor"/>
      </rPr>
      <t xml:space="preserve">
Marzo:
Cundinamarca:</t>
    </r>
    <r>
      <rPr>
        <sz val="11"/>
        <color rgb="FF000000"/>
        <rFont val="Calibri"/>
        <family val="2"/>
        <scheme val="minor"/>
      </rPr>
      <t xml:space="preserve">
*Listado de asistencia del 30/03/2023 Asunto:  Segunda rueda de Negocios compras publicas locales,   participación productores  y operadores 83
*Registro fotográfico</t>
    </r>
    <r>
      <rPr>
        <b/>
        <sz val="11"/>
        <color rgb="FF000000"/>
        <rFont val="Calibri"/>
        <family val="2"/>
        <scheme val="minor"/>
      </rPr>
      <t xml:space="preserve">
Abril:
Arauca:</t>
    </r>
    <r>
      <rPr>
        <sz val="11"/>
        <color rgb="FF000000"/>
        <rFont val="Calibri"/>
        <family val="2"/>
        <scheme val="minor"/>
      </rPr>
      <t xml:space="preserve">
*Listado de asistencia del 20/04/2023 Asunto: Segunda rueda de Negocios compras públicas locales, participación  de 23 compradores y 34 productores.
*Registro fotográfico.</t>
    </r>
    <r>
      <rPr>
        <b/>
        <sz val="11"/>
        <color rgb="FF000000"/>
        <rFont val="Calibri"/>
        <family val="2"/>
        <scheme val="minor"/>
      </rPr>
      <t xml:space="preserve">
Chocó:</t>
    </r>
    <r>
      <rPr>
        <sz val="11"/>
        <color rgb="FF000000"/>
        <rFont val="Calibri"/>
        <family val="2"/>
        <scheme val="minor"/>
      </rPr>
      <t xml:space="preserve">
* Listado de asistencia del 25/04/2023 Asunto: Encuentro de compras públicas con la participación de 76 Personas
*Registro fotográfico.</t>
    </r>
    <r>
      <rPr>
        <b/>
        <sz val="11"/>
        <color rgb="FF000000"/>
        <rFont val="Calibri"/>
        <family val="2"/>
        <scheme val="minor"/>
      </rPr>
      <t xml:space="preserve">
Guaviare:</t>
    </r>
    <r>
      <rPr>
        <sz val="11"/>
        <color rgb="FF000000"/>
        <rFont val="Calibri"/>
        <family val="2"/>
        <scheme val="minor"/>
      </rPr>
      <t xml:space="preserve">
* Listado de asistencia del 27/04/2023 Asunto: Encuentro de compras públicas con la participación de 71 Personas.
*Registro fotográfico.</t>
    </r>
    <r>
      <rPr>
        <b/>
        <sz val="11"/>
        <color rgb="FF000000"/>
        <rFont val="Calibri"/>
        <family val="2"/>
        <scheme val="minor"/>
      </rPr>
      <t xml:space="preserve">
Huila:</t>
    </r>
    <r>
      <rPr>
        <sz val="11"/>
        <color rgb="FF000000"/>
        <rFont val="Calibri"/>
        <family val="2"/>
        <scheme val="minor"/>
      </rPr>
      <t xml:space="preserve">
* Listado de asistencia del 28/04/2023 Asunto: Encuentro de compras públicas con la participación de 95 Personas.
*Registro fotográfico.</t>
    </r>
  </si>
  <si>
    <r>
      <rPr>
        <b/>
        <u/>
        <sz val="11"/>
        <color rgb="FF000000"/>
        <rFont val="Calibri"/>
        <family val="2"/>
        <scheme val="minor"/>
      </rPr>
      <t>Evidencia:</t>
    </r>
    <r>
      <rPr>
        <b/>
        <sz val="11"/>
        <color rgb="FF000000"/>
        <rFont val="Calibri"/>
        <family val="2"/>
        <scheme val="minor"/>
      </rPr>
      <t xml:space="preserve">
Marzo:
* </t>
    </r>
    <r>
      <rPr>
        <sz val="11"/>
        <color rgb="FF000000"/>
        <rFont val="Calibri"/>
        <family val="2"/>
        <scheme val="minor"/>
      </rPr>
      <t>Boletín Viven ICBF No. 242 del 31/03/2023
*</t>
    </r>
    <r>
      <rPr>
        <sz val="11"/>
        <color rgb="FF0070C0"/>
        <rFont val="Calibri"/>
        <family val="2"/>
        <scheme val="minor"/>
      </rPr>
      <t>Twitter @ICBFColombia</t>
    </r>
    <r>
      <rPr>
        <sz val="11"/>
        <color rgb="FF000000"/>
        <rFont val="Calibri"/>
        <family val="2"/>
        <scheme val="minor"/>
      </rPr>
      <t xml:space="preserve"> – 12/03/2023
*Publicación </t>
    </r>
    <r>
      <rPr>
        <sz val="11"/>
        <color rgb="FF0070C0"/>
        <rFont val="Calibri"/>
        <family val="2"/>
        <scheme val="minor"/>
      </rPr>
      <t>página -www.icbf.gov.co -</t>
    </r>
    <r>
      <rPr>
        <sz val="11"/>
        <rFont val="Calibri"/>
        <family val="2"/>
        <scheme val="minor"/>
      </rPr>
      <t xml:space="preserve">29/03/2023
*Publicación </t>
    </r>
    <r>
      <rPr>
        <sz val="11"/>
        <color rgb="FF0070C0"/>
        <rFont val="Calibri"/>
        <family val="2"/>
        <scheme val="minor"/>
      </rPr>
      <t>página -www.icbf.gov.co</t>
    </r>
    <r>
      <rPr>
        <sz val="11"/>
        <color rgb="FF000000"/>
        <rFont val="Calibri"/>
        <family val="2"/>
        <scheme val="minor"/>
      </rPr>
      <t xml:space="preserve"> -10/04/2023</t>
    </r>
    <r>
      <rPr>
        <b/>
        <sz val="11"/>
        <color rgb="FF000000"/>
        <rFont val="Calibri"/>
        <family val="2"/>
        <scheme val="minor"/>
      </rPr>
      <t xml:space="preserve">
Abril:</t>
    </r>
    <r>
      <rPr>
        <sz val="11"/>
        <color rgb="FF000000"/>
        <rFont val="Calibri"/>
        <family val="2"/>
        <scheme val="minor"/>
      </rPr>
      <t xml:space="preserve">
*Publicación Menú Participa 1 – Página </t>
    </r>
    <r>
      <rPr>
        <sz val="11"/>
        <color rgb="FF0070C0"/>
        <rFont val="Calibri"/>
        <family val="2"/>
        <scheme val="minor"/>
      </rPr>
      <t>web icbf.go.co
*Publicación Menú Participa 2 – Página web icbf.go.c</t>
    </r>
    <r>
      <rPr>
        <sz val="11"/>
        <color rgb="FF000000"/>
        <rFont val="Calibri"/>
        <family val="2"/>
        <scheme val="minor"/>
      </rPr>
      <t xml:space="preserve">o
*Publicación Menú Participa 3 –Página </t>
    </r>
    <r>
      <rPr>
        <sz val="11"/>
        <color rgb="FF0070C0"/>
        <rFont val="Calibri"/>
        <family val="2"/>
        <scheme val="minor"/>
      </rPr>
      <t>web icbf.go.co</t>
    </r>
  </si>
  <si>
    <t>Se evidenció reporte con corte al 28/04/2023 de 126 Encuentros de Participación y Control Social “MODALIDAD DE TÚ A TÚ DISCAPACIDAD” realizados en el mes de abril en las Regionales: Atlántico, Bogotá, Bolivar, Boyacá, Caldas, Cauca, Cesar, Córdoba, Magdalena, Meta, Nariño, Putumayo,  Quindío, San Andrés, Santander, Tolima y Valle del Cauca.</t>
  </si>
  <si>
    <t>PROGRAMA DE TRANSPARENCIA Y ÉTICA PÚBLICA</t>
  </si>
  <si>
    <t>MATRIZ PLAN DE PARTICIPACIÓN CIUDADANA REGIONAL 2023</t>
  </si>
  <si>
    <t>REGIONAL</t>
  </si>
  <si>
    <t>NOMBRE DE LA ACTIVIDAD</t>
  </si>
  <si>
    <t>ARAUCA</t>
  </si>
  <si>
    <t>Encuentros de Integración con la ciudadanía para el mejoramiento de la prestación de servicios, la gestión institucional y el desarrollo de política pública.</t>
  </si>
  <si>
    <t>Identificar y analizar las problemáticas, logros, avances y propuestas ciudadanas para adelantar acciones que conlleven a mejorar el servicio y atención dirigida a niños, niñas, adolescentes, familias, para el goce efectivo de derechos y la mejora de la gestión institucional.</t>
  </si>
  <si>
    <t>c) Aliados, EAS u Operadores (Las Organizaciones de las comunidades "Etnias, respetando su forma de gobierno y costumbres", LGBTI, Religiosas), La Academia (Formulación de Políticas, Estrategias, Modalidades y Lineamientos), Organizaciones No Gubernamentales</t>
  </si>
  <si>
    <t>Dirección Regional: Grupo de Asistencia Técnica, Planeación Y Sistemas</t>
  </si>
  <si>
    <t>Reunión</t>
  </si>
  <si>
    <t xml:space="preserve">Francy Nayibi Gómez Garzón
Elizabeth Castillo Rincón </t>
  </si>
  <si>
    <t xml:space="preserve">Asistencia técnica en Gestión de Quejas, Reclamos y Sugerencias (QRS) de la Ciudadanía, sobre la gestión de la Entidad. </t>
  </si>
  <si>
    <t>Garantizar respuestas eficaces y oportunas a cada una de las quejas, reclamos y sugerencias presentadas por la ciudadanía.</t>
  </si>
  <si>
    <t>Dirección Regional: Enlace de la Dirección de Servicios y Atención Al Ciudadano</t>
  </si>
  <si>
    <t>Capacitación</t>
  </si>
  <si>
    <t>Actividad programada para reporte final Junio de 2023.</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</si>
  <si>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</si>
  <si>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</si>
  <si>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Dirección Regional: Enlace de la Dirección de Primera Infancia</t>
  </si>
  <si>
    <t>Plan anticorrupción y atención al ciudadano del instituto colombiano de bienestar familiar</t>
  </si>
  <si>
    <t>Socialización del plan anticorrupción y atención al ciudadano del instituto colombiano de bienestar familiar a colaboradores de la Sede Regional.</t>
  </si>
  <si>
    <t>Se evidenció presentación de la Socialización del Programa de Transparencia y Ética Pública establecido en la Ley 2195 del 2022 (Dirección de Planeación) vigencia 2023 a colaboradores de la Regional Arauca.</t>
  </si>
  <si>
    <r>
      <rPr>
        <b/>
        <u/>
        <sz val="11"/>
        <rFont val="Calibri"/>
        <family val="2"/>
        <scheme val="minor"/>
      </rPr>
      <t>Evidencia:</t>
    </r>
    <r>
      <rPr>
        <b/>
        <sz val="11"/>
        <rFont val="Calibri"/>
        <family val="2"/>
        <scheme val="minor"/>
      </rPr>
      <t xml:space="preserve">
Marzo</t>
    </r>
    <r>
      <rPr>
        <sz val="11"/>
        <rFont val="Calibri"/>
        <family val="2"/>
        <scheme val="minor"/>
      </rPr>
      <t xml:space="preserve">
*Presentación Programa de Transparencia y Ética Pública 2023
*Correo electrónico del 11/04/2023 – Asunto: “Reporte Actividad No.4 del PPC 2023.
*Listado de asistencia – 28/02/2023 -Regional Arauca
*Listado de asistencia – 22 y 23/03/2023 -CZ Saravena
*Listado de asistencia – 06/03/2023 -Grupo Financiero Regional Arauca</t>
    </r>
  </si>
  <si>
    <t xml:space="preserve">Direccion Regional </t>
  </si>
  <si>
    <t xml:space="preserve">Encuentros de participación ciudadana  regional </t>
  </si>
  <si>
    <t>BOYACÁ</t>
  </si>
  <si>
    <t>Promoción efectiva de la participación ciudadana</t>
  </si>
  <si>
    <t>Desarrollar los Encuentros de participación ciudadana  de la regional Boyacá para  fortalecer  las capacidades de los integrantes de los comités de control social de cada una de las áreas misionales con el fin de mejorar la participación ciudadana, a través de capacitaciones virtuales</t>
  </si>
  <si>
    <t>Enlaces de control social de áreas las misionales</t>
  </si>
  <si>
    <t xml:space="preserve">Encuentro,Presentación y listado de asistencia </t>
  </si>
  <si>
    <t xml:space="preserve">Ivan Yesid Lerma Arangure
Elizabeth Castillo Rincón </t>
  </si>
  <si>
    <t>Se evidenció la realización del Primer Encuentro de Participación Ciudadana de la Regional Boyacá ICBF, con la participación de 105 personas, en el cual se trataron temas como: Atención a la Primer Infancia; Participación Ciudadana, Control social y conformación de las Veedurías Ciudadana; Experiencias significativas: Los Sabores de mi Tierra y Experiencia para el desarrollo de competencias de seguridad vial “en la vía voy seguro”
Adicionalmente, se observaron las invitaciones al Encuentro de Participación Ciudadana de la Regional Boyacá dirigido a colaboradores de las áreas misionales.</t>
  </si>
  <si>
    <r>
      <rPr>
        <b/>
        <u/>
        <sz val="11"/>
        <rFont val="Calibri"/>
        <family val="2"/>
        <scheme val="minor"/>
      </rPr>
      <t>Evidencia:</t>
    </r>
    <r>
      <rPr>
        <b/>
        <sz val="11"/>
        <rFont val="Calibri"/>
        <family val="2"/>
        <scheme val="minor"/>
      </rPr>
      <t xml:space="preserve">
Abril:</t>
    </r>
    <r>
      <rPr>
        <sz val="11"/>
        <rFont val="Calibri"/>
        <family val="2"/>
        <scheme val="minor"/>
      </rPr>
      <t xml:space="preserve">
*Pantallazo correo electrónico del 17/04/2023 Asunto: " Encuentro de participación ciudadana de la regional Boyacá
* Acta de reunión del 21/04/2023 - objetivo: "Desarrollar encuentros con la ciudadanía a fin de dinamizar y fortalecer el rol de los grupos de valor que hacen parte de los diferentes programas y modalidades del ICBF Regional Boyacá como estrategia de mejora continua de la institución en el marco del plan de participación ciudadana.
*Formato "Ciudadano Formato Único Para La Recolección y Organización De Observaciones Recibidas en el Marco de Los Encuentros Regionales de Participación Ciudadana de la Dirección de Servicios y Atención" - 21/04/2023del
*Listado de asistencia: "Primer Encuentro Participación Ciudadana Regional Boyacá” -24/04/2023
* Presentación “Capacitación Participación y Veeduría PMT ICBF"
* Presentación “Experiencia Significativa Los Sabores De Mi Tierra -
*Presentación “Presentación Experiencia Seguridad Vial"
</t>
    </r>
  </si>
  <si>
    <t xml:space="preserve">Socialización del plan anticorrupción y de atención al ciudadano </t>
  </si>
  <si>
    <t>Promover el ejercicio de control social y de participación ciudadana en los Niños, Niñas y Adolescentes de las mesas de participación de NNA Departamental y municipales</t>
  </si>
  <si>
    <t>Referentes del SNBF</t>
  </si>
  <si>
    <t>Encuentro</t>
  </si>
  <si>
    <t>Capacitaciones</t>
  </si>
  <si>
    <t>Promover la participación ciudadana a través del dialogo con los comités de control social y/o veedurías ciudadanas de la oferta institucional</t>
  </si>
  <si>
    <t>Regional Meta</t>
  </si>
  <si>
    <r>
      <rPr>
        <b/>
        <u/>
        <sz val="11"/>
        <rFont val="Calibri"/>
        <family val="2"/>
        <scheme val="minor"/>
      </rPr>
      <t>Evidencia:</t>
    </r>
    <r>
      <rPr>
        <b/>
        <sz val="11"/>
        <rFont val="Calibri"/>
        <family val="2"/>
        <scheme val="minor"/>
      </rPr>
      <t xml:space="preserve">
Abril:</t>
    </r>
    <r>
      <rPr>
        <sz val="11"/>
        <rFont val="Calibri"/>
        <family val="2"/>
        <scheme val="minor"/>
      </rPr>
      <t xml:space="preserve">
* Acta de reunión No. 01 del 28/04/2023 – Objetivo; “Promover la participación ciudadana a través del dialogo con los comités de control social y/o veedurías ciudadanas de la oferta institucional”. *Formatos únicos para recolección y organización de Observaciones Recibidas, en el marco de los encuentros Regionales (26) -28/04/2023.
*Presentación Encuentro de Participación Ciudadana Regional Meta – 28/04/2023.
*Listado de Asistencia participación 27 personas – 28/04/2023</t>
    </r>
  </si>
  <si>
    <t xml:space="preserve">Proceso de fortalecimiento de capacidades sobre el control social </t>
  </si>
  <si>
    <t>Fortalecer la participación ciudadana, el ejercicio de control social con los comités, veedurías ciudadanas, aliados estratégicos y colaboradores ICBF</t>
  </si>
  <si>
    <t>Movilización social estrategia de participación ciudadana</t>
  </si>
  <si>
    <t>Divulgar piezas comunicativas con información alusiva a la promoción de la participación ciudadana  en el ejercicio del control social en el territorio.</t>
  </si>
  <si>
    <t>Publicidad</t>
  </si>
  <si>
    <t xml:space="preserve">Encuentro de experiencias exitosas de participación ciudadana en el ejercicio de control social </t>
  </si>
  <si>
    <t>Fortalecer el conocimiento a partir del intercambio de experiencias de participación ciudadana desde el ejercicio de control social</t>
  </si>
  <si>
    <t>encuentro</t>
  </si>
  <si>
    <t>SUCRE</t>
  </si>
  <si>
    <t xml:space="preserve">PARTICIPACION CIUDADANA  DEBERES Y DERECHOS  DE TODOS  </t>
  </si>
  <si>
    <t xml:space="preserve">Dinamizar el ejercicio de la participación ciudadana con los grupos de valor que hacen parte de la oferta de servicios del ICBF, en sus diferentes modalidades. </t>
  </si>
  <si>
    <t>ICBF Regional Sucre</t>
  </si>
  <si>
    <t xml:space="preserve">Capacitación </t>
  </si>
  <si>
    <t>31/06/2023</t>
  </si>
  <si>
    <r>
      <rPr>
        <sz val="11"/>
        <color rgb="FF000000"/>
        <rFont val="Calibri"/>
        <family val="2"/>
      </rPr>
      <t xml:space="preserve">Se observó capacitación en la cual se desarrolló el tema </t>
    </r>
    <r>
      <rPr>
        <i/>
        <sz val="11"/>
        <color rgb="FF000000"/>
        <rFont val="Calibri"/>
        <family val="2"/>
      </rPr>
      <t>“Participación ciudadana derechos y deberes de Todos”</t>
    </r>
    <r>
      <rPr>
        <sz val="11"/>
        <color rgb="FF000000"/>
        <rFont val="Calibri"/>
        <family val="2"/>
      </rPr>
      <t xml:space="preserve"> con el fin de dinamizar el ejercicio de la participación ciudadana con los grupos de valor que hacen parte de la oferta de servicios del ICBF, en sus diferentes modalidades.
Adicionalmente, se observó las invitaciones de la capacitación dirigida a los Padres de familia usuarios y delegados del Control social de los programas de Primera infancia ICBF; padres de familia usuarios de la modalidad de Tú a Tú; padres de familia usuarios de la modalidad 1000 días para cambiar el mundo; veedurías Ciudadanas Dpto. Sucre.</t>
    </r>
  </si>
  <si>
    <r>
      <rPr>
        <b/>
        <u/>
        <sz val="11"/>
        <rFont val="Calibri"/>
        <family val="2"/>
        <scheme val="minor"/>
      </rPr>
      <t>Evidencia:</t>
    </r>
    <r>
      <rPr>
        <b/>
        <sz val="11"/>
        <rFont val="Calibri"/>
        <family val="2"/>
        <scheme val="minor"/>
      </rPr>
      <t xml:space="preserve">
Marzo:</t>
    </r>
    <r>
      <rPr>
        <sz val="11"/>
        <rFont val="Calibri"/>
        <family val="2"/>
        <scheme val="minor"/>
      </rPr>
      <t xml:space="preserve">
*Acta de Reunión No. 03 del 24/03/2023 - Objetivo. “Desarrollar la capacitación “Participación ciudadana derechos y deberes de todos”. que tiene como objetivo, dinamizar el ejercicio de la participación ciudadana con los grupos de valor que hacen parte de la oferta de servicios del ICBF, en sus diferentes modalidades”.
*Comunicación No. 202358000000010811 - 14/03/2023 -Primera Infancia
*Comunicación No. 202358000000011421 - 16/03/2023 -De Tú a Tú
*Comunicación No. 202358000000011431 - 16/03/2023 -Mil Días
*Comunicación No. 202358000000011641 - 17/03/2023 -Veedurías Ciudadanas</t>
    </r>
  </si>
  <si>
    <t xml:space="preserve">CONVERSEMOS  SIN ETIQUETAS   </t>
  </si>
  <si>
    <t xml:space="preserve">Conocer  las posiciones  de la ciudadana, frente a la participacion  en el marco del enfoque diferencial </t>
  </si>
  <si>
    <t xml:space="preserve">Conversatorio </t>
  </si>
  <si>
    <t xml:space="preserve">ENCUENTROS DE PARTICIPACION CIUDADANA  </t>
  </si>
  <si>
    <t xml:space="preserve">Reconocer con la ciudadanía las necesidades, problemáticas y alternativas de atención en cuanto a los programas y modalidades del ICBF  en  la Regional </t>
  </si>
  <si>
    <t xml:space="preserve">Encuentro </t>
  </si>
  <si>
    <t xml:space="preserve">SUCRE PARTICIPA </t>
  </si>
  <si>
    <t xml:space="preserve">Socializar el portafolio de servicio, para identificar Fortalezas y debilidades  de los diferentes programas y servicios    </t>
  </si>
  <si>
    <t>Feria</t>
  </si>
  <si>
    <t>Actividad con inicio de ejecución en el mes de Julio de 2023, por lo cual se realizará seguimiento en el próximo corte.</t>
  </si>
  <si>
    <t>BOGOTÁ</t>
  </si>
  <si>
    <t>Encuentros  de  Participación Ciudadana</t>
  </si>
  <si>
    <t xml:space="preserve">Generar espacios de participación ciudadana con el fin de promover la participación informada y responsable de todos los interesados en los procesos desarrollados en los servicios de atención de Primera Infancia, Infancia, Adolescencia y Juventud, familia y comunidades, las modalidades de atención en Protección y Sistema de Responsabilidad Penal de Adolescentes, ofertados por la Regional Bogotá ICBF; contribuyendo así al mejoramiento de la atención que se brinda al ciudadano y fortalecer el derecho de la ciudadanía al acceso a la información pública. </t>
  </si>
  <si>
    <t>Equipo regional Participación Ciudadana</t>
  </si>
  <si>
    <r>
      <rPr>
        <sz val="11"/>
        <color rgb="FF000000"/>
        <rFont val="Calibri"/>
        <family val="2"/>
      </rPr>
      <t>Se evidenció el</t>
    </r>
    <r>
      <rPr>
        <i/>
        <sz val="11"/>
        <color rgb="FF000000"/>
        <rFont val="Calibri"/>
        <family val="2"/>
      </rPr>
      <t xml:space="preserve"> "Primer encuentro de Participación Ciudadana Regional Bogotá",</t>
    </r>
    <r>
      <rPr>
        <sz val="11"/>
        <color rgb="FF000000"/>
        <rFont val="Calibri"/>
        <family val="2"/>
      </rPr>
      <t xml:space="preserve"> en el que participaron 585 familiares y referentes afectivos de los usuarios y beneficiarios de los servicios del Sistema de Responsabilidad Penal para Adolescentes, Ciclos de vida y Nutrición, y Protección.  En este espacio se realizó la sensibilización de la importancia de la participación ciudadana y control social, abordándolo desde los conceptos orientadores y los mecanismos existentes en el proceso que contribuyen a mejorar la calidad de atención de los servicios prestados a los niños, niñas, adolescentes y jóvenes de las diferentes modalidades de atención de ICBF</t>
    </r>
  </si>
  <si>
    <r>
      <rPr>
        <b/>
        <u/>
        <sz val="11"/>
        <rFont val="Calibri"/>
        <family val="2"/>
        <scheme val="minor"/>
      </rPr>
      <t>Evidencia:</t>
    </r>
    <r>
      <rPr>
        <b/>
        <sz val="11"/>
        <rFont val="Calibri"/>
        <family val="2"/>
        <scheme val="minor"/>
      </rPr>
      <t xml:space="preserve">
Marzo</t>
    </r>
    <r>
      <rPr>
        <sz val="11"/>
        <rFont val="Calibri"/>
        <family val="2"/>
        <scheme val="minor"/>
      </rPr>
      <t xml:space="preserve">
*Acta de Reunión No. 1 del 22/03/2023- Objetivo: "</t>
    </r>
    <r>
      <rPr>
        <i/>
        <sz val="11"/>
        <rFont val="Calibri"/>
        <family val="2"/>
        <scheme val="minor"/>
      </rPr>
      <t>Propiciar un espacio de diálogo social con la ciudadanía priorizando los temas que son del interés del ciudadano y/o usuario y que contribuyan al mejoramiento de la gestión institucional".</t>
    </r>
  </si>
  <si>
    <t xml:space="preserve">Publicaciones  de acciones de Participación Ciudadana </t>
  </si>
  <si>
    <t xml:space="preserve">Contribuir con el posicionamiento de la Cultura de la Participación Ciudadana, publicando acciones  de Participación del ICBF, en la divulgación de la información de interés para la ciudadanía, como piezas gráficas, transmisiones en vivo, etc. </t>
  </si>
  <si>
    <t>Oficina de Comunicaciones Regional Bogotá</t>
  </si>
  <si>
    <t>Publicación</t>
  </si>
  <si>
    <r>
      <rPr>
        <b/>
        <u/>
        <sz val="11"/>
        <color rgb="FF000000"/>
        <rFont val="Calibri"/>
        <family val="2"/>
        <scheme val="minor"/>
      </rPr>
      <t>Evidencia:</t>
    </r>
    <r>
      <rPr>
        <b/>
        <sz val="11"/>
        <color rgb="FF000000"/>
        <rFont val="Calibri"/>
        <family val="2"/>
        <scheme val="minor"/>
      </rPr>
      <t xml:space="preserve">
Febrero:</t>
    </r>
    <r>
      <rPr>
        <sz val="11"/>
        <color rgb="FF000000"/>
        <rFont val="Calibri"/>
        <family val="2"/>
        <scheme val="minor"/>
      </rPr>
      <t xml:space="preserve">
*Pantallazos publicaciones: Noticias ICBF- Cartelera Regional Bogotá -sin fecha
*Pantallazos Publicaciones: </t>
    </r>
    <r>
      <rPr>
        <sz val="11"/>
        <color rgb="FF0070C0"/>
        <rFont val="Calibri"/>
        <family val="2"/>
        <scheme val="minor"/>
      </rPr>
      <t xml:space="preserve">Twitter -@ICBFColombia #Bogotá </t>
    </r>
    <r>
      <rPr>
        <sz val="11"/>
        <color rgb="FF000000"/>
        <rFont val="Calibri"/>
        <family val="2"/>
        <scheme val="minor"/>
      </rPr>
      <t xml:space="preserve">-01/02/2023
*Pantallazos Publicaciones: </t>
    </r>
    <r>
      <rPr>
        <sz val="11"/>
        <color rgb="FF0070C0"/>
        <rFont val="Calibri"/>
        <family val="2"/>
        <scheme val="minor"/>
      </rPr>
      <t>Twitter -@ICBFColombia #Bogotá</t>
    </r>
    <r>
      <rPr>
        <sz val="11"/>
        <color rgb="FF000000"/>
        <rFont val="Calibri"/>
        <family val="2"/>
        <scheme val="minor"/>
      </rPr>
      <t xml:space="preserve"> -24/02/2023</t>
    </r>
    <r>
      <rPr>
        <b/>
        <sz val="11"/>
        <color rgb="FF000000"/>
        <rFont val="Calibri"/>
        <family val="2"/>
        <scheme val="minor"/>
      </rPr>
      <t xml:space="preserve">
Marzo:
</t>
    </r>
    <r>
      <rPr>
        <sz val="11"/>
        <color rgb="FF000000"/>
        <rFont val="Calibri"/>
        <family val="2"/>
        <scheme val="minor"/>
      </rPr>
      <t xml:space="preserve">*Pantallazos Publicaciones: </t>
    </r>
    <r>
      <rPr>
        <sz val="11"/>
        <color rgb="FF0070C0"/>
        <rFont val="Calibri"/>
        <family val="2"/>
        <scheme val="minor"/>
      </rPr>
      <t>Twitter -@ICBFColombia #Bogot</t>
    </r>
    <r>
      <rPr>
        <sz val="11"/>
        <color rgb="FF000000"/>
        <rFont val="Calibri"/>
        <family val="2"/>
        <scheme val="minor"/>
      </rPr>
      <t xml:space="preserve">á -13/03/2023
*Pantallazos Publicaciones: </t>
    </r>
    <r>
      <rPr>
        <sz val="11"/>
        <color rgb="FF0070C0"/>
        <rFont val="Calibri"/>
        <family val="2"/>
        <scheme val="minor"/>
      </rPr>
      <t>Twitter -@ICBFColombia #Bogotá</t>
    </r>
    <r>
      <rPr>
        <sz val="11"/>
        <color rgb="FF000000"/>
        <rFont val="Calibri"/>
        <family val="2"/>
        <scheme val="minor"/>
      </rPr>
      <t xml:space="preserve"> -22/03/2023
*Pantallazos Publicaciones: </t>
    </r>
    <r>
      <rPr>
        <sz val="11"/>
        <color rgb="FF0070C0"/>
        <rFont val="Calibri"/>
        <family val="2"/>
        <scheme val="minor"/>
      </rPr>
      <t>Twitter -@ICBFColombia #Bogotá</t>
    </r>
    <r>
      <rPr>
        <sz val="11"/>
        <color rgb="FF000000"/>
        <rFont val="Calibri"/>
        <family val="2"/>
        <scheme val="minor"/>
      </rPr>
      <t xml:space="preserve"> -24/03/2023</t>
    </r>
    <r>
      <rPr>
        <b/>
        <sz val="11"/>
        <color rgb="FF000000"/>
        <rFont val="Calibri"/>
        <family val="2"/>
        <scheme val="minor"/>
      </rPr>
      <t xml:space="preserve">
Abril:</t>
    </r>
    <r>
      <rPr>
        <sz val="11"/>
        <color rgb="FF000000"/>
        <rFont val="Calibri"/>
        <family val="2"/>
        <scheme val="minor"/>
      </rPr>
      <t xml:space="preserve">
*Pantallazos Publicaciones: </t>
    </r>
    <r>
      <rPr>
        <sz val="11"/>
        <color rgb="FF0070C0"/>
        <rFont val="Calibri"/>
        <family val="2"/>
        <scheme val="minor"/>
      </rPr>
      <t>Twitter -@ICBFColombia #Bogotá</t>
    </r>
    <r>
      <rPr>
        <sz val="11"/>
        <color rgb="FF000000"/>
        <rFont val="Calibri"/>
        <family val="2"/>
        <scheme val="minor"/>
      </rPr>
      <t xml:space="preserve"> -13/03/2023
*Pantallazos Publicaciones: </t>
    </r>
    <r>
      <rPr>
        <sz val="11"/>
        <color rgb="FF0070C0"/>
        <rFont val="Calibri"/>
        <family val="2"/>
        <scheme val="minor"/>
      </rPr>
      <t>instagran –  icbfcolombiaoficial</t>
    </r>
    <r>
      <rPr>
        <sz val="11"/>
        <color rgb="FF000000"/>
        <rFont val="Calibri"/>
        <family val="2"/>
        <scheme val="minor"/>
      </rPr>
      <t xml:space="preserve"> -sin fecha</t>
    </r>
  </si>
  <si>
    <t xml:space="preserve">Diálogos institucionales con la ciudadanía a través de  espacios de mesas públicas y rendición de cuentas </t>
  </si>
  <si>
    <t>Promover la implementación y fortalecimiento de la Política “Transparencia y Acceso a la Información Pública y Lucha contra la Corrupción"</t>
  </si>
  <si>
    <t>Oficina de Olaneación y Sistemas Regional Bogotá</t>
  </si>
  <si>
    <t xml:space="preserve">Espacios virtuales y/o presenciales  de fortalecimiento   técnico y humano </t>
  </si>
  <si>
    <t>Oficina Atención al Ciudadana</t>
  </si>
  <si>
    <t xml:space="preserve">NA </t>
  </si>
  <si>
    <t>BOLÍVAR</t>
  </si>
  <si>
    <t xml:space="preserve">Encuentro para fortalecernos y/o aprender  sobre control social </t>
  </si>
  <si>
    <t xml:space="preserve">Encuentro departamental para presentar canales de atención e identificar estrategias para fortalecer la prestación del servicio desde un ejercicio de control social. Concertación de compromisos para fortalecer la gestión institucional. </t>
  </si>
  <si>
    <t>Regional Bolivar</t>
  </si>
  <si>
    <t>Feria de servicios para la presentación de la oferta institucional del ICBF regional Bolívar</t>
  </si>
  <si>
    <t xml:space="preserve">Feria de servicios para la presentación de la oferta institucional con el fin de generar apropiación por parte de la ciudadanía </t>
  </si>
  <si>
    <t>Actividad con inicio de ejecución en el mes de Mayo de 2023, por lo cual se realizará seguimiento en el próximo corte.</t>
  </si>
  <si>
    <t xml:space="preserve">Encuentro para el analisis de avances y compromisos pactados </t>
  </si>
  <si>
    <t xml:space="preserve">Reunión departamental para realizar balance y revisión de compromisos pactados con grupos de valor </t>
  </si>
  <si>
    <t>31/09/2023</t>
  </si>
  <si>
    <t>Actividad con inicio de ejecución en el mes de Agosto de 2023, por lo cual se realizará seguimiento en el próximo corte.</t>
  </si>
  <si>
    <t>Sistematización  de propuestas e iniciativas de la ciudadanía.</t>
  </si>
  <si>
    <t xml:space="preserve">Facilitar que los actores de este procesos se involucren en la Documentación de las experiencias,  generación de nuevos conocimientos, ideas y consolidación de propuestas e iniciativas que se recojan a partir de las actividades 1, 2 y 3 del presente plan. </t>
  </si>
  <si>
    <t>Informe</t>
  </si>
  <si>
    <t>Actividad con inicio de ejecución en el mes de Octubre de 2023, por lo cual se realizará seguimiento en el próximo corte.</t>
  </si>
  <si>
    <t xml:space="preserve">Caracterización de los comités de control social </t>
  </si>
  <si>
    <t xml:space="preserve">Identificar  los comités de control social de cada una de las áreas misionales, los oferentes que están relacionados  con la oferta del territorio y las instancias territoriales de participación </t>
  </si>
  <si>
    <t xml:space="preserve">Enlaces de control social de áreas las misionales </t>
  </si>
  <si>
    <t xml:space="preserve">Instrumento de  caracterización </t>
  </si>
  <si>
    <t>Se evidenció caracterización de los actores sociales que integran los Comités de Control Social de los servicios misionales del ICBF, así como presentaciones sobre encuentro de personeros y socialización del Plan de Participación Ciudadana.
Adicionalmente, se observaron soportes de gestiones adelantadas para dicha caracterización como listados de asistencia y consolidación de información sobre servicios misionales del ICBF.</t>
  </si>
  <si>
    <r>
      <rPr>
        <b/>
        <u/>
        <sz val="11"/>
        <rFont val="Calibri"/>
        <family val="2"/>
        <scheme val="minor"/>
      </rPr>
      <t>Evidencia:</t>
    </r>
    <r>
      <rPr>
        <b/>
        <sz val="11"/>
        <rFont val="Calibri"/>
        <family val="2"/>
        <scheme val="minor"/>
      </rPr>
      <t xml:space="preserve">
Marzo:</t>
    </r>
    <r>
      <rPr>
        <sz val="11"/>
        <rFont val="Calibri"/>
        <family val="2"/>
        <scheme val="minor"/>
      </rPr>
      <t xml:space="preserve">
*Archivos Excel -Mapeo caracterización actores sociales -mes de marzo 2023 – Boyacá
*Presentación -Primer encuentro de personeros Municipales- 06/03/2023
*Listado de Asistencia -Primer encuentro de personeros Municipales -06/03/2023
*Presentación – Socialización Plan de participación Ciudadana 2023- Regional Boyacá
*Listado de Asistencia- Socialización Plan de Participación Ciudadana 2023- 01/03/2023
*Archivo Excel oferta de servicios Primera Infancia 2023servicios Primera Infancia 2023
*Informe Mapeo de Instancias y comités de Control Social áreas Misionales ICBF- Boyacá PPC 2023- 17/03/2023</t>
    </r>
  </si>
  <si>
    <t>Condiciones institucionales idóneas para la promoción de la participación ciudadana</t>
  </si>
  <si>
    <t xml:space="preserve">Recolectar y Organizar las Observaciones Ciudadanas frente a la a oferta programática de modalidades y servicios de primera infancia, infancia, adolescencia y juventud y familia y comunidad y programas de protección. </t>
  </si>
  <si>
    <t>Taller-Acta,</t>
  </si>
  <si>
    <t xml:space="preserve">Reconocimiento de saberes y experiencias significativas en participación ciudadana </t>
  </si>
  <si>
    <t xml:space="preserve">Realizar seguimiento a  los grupos de control social y veedurias de las areas misionales de: primera infancia, infancia, adolescencia y juventud, familia y comunidad y protección mediante jornada de divulgación de experiencias significativas y lecciones aprendidas. </t>
  </si>
  <si>
    <t>Jornada de Fortalecimiento-Correos de invitación y convocatoria</t>
  </si>
  <si>
    <t>CASANARE</t>
  </si>
  <si>
    <t>Encuentros de participación ciudadana liderado por la Regional y Centros Zonales  en el marco del principio de transparencia.</t>
  </si>
  <si>
    <t>Desarrollar 2 encuentros de participación ciudadana que permitan explicar los avances y resultados de la gestión de ICBF y recibir retroalimentación desde la ciudadanía.</t>
  </si>
  <si>
    <t>Regional Casanare</t>
  </si>
  <si>
    <t>Mesas Públicas de Rendición Pública de Cuentas</t>
  </si>
  <si>
    <t>Espacios de Construcción Colectiva de Saberes.</t>
  </si>
  <si>
    <t>Realizar Encuentros de Construcción Colectiva de Saberes con Grupos de Control Social, a través del reconocimiento de experiencias exitosas que promuevan la participación ciudadana y el control social en pro de una adecuada prestación del servicio en el marco de la atención integral a la Primera Infancia.</t>
  </si>
  <si>
    <t>Asistencia Técnica para el Fortalecimiento de Capacidades de los Grupos y Ejercicios de Control Social</t>
  </si>
  <si>
    <t>Brindar elementos de formación al talento humano frente a la creación, operación y seguimiento de los Grupos de Control Social en las modalidades de promoción y prevención.</t>
  </si>
  <si>
    <t>Asistencia Técnicas</t>
  </si>
  <si>
    <t>Se evidenciaron dos reuniones de asistencia técnica donde se socializaron los elementos de formación al talento humano frente a la operación y seguimiento de los Grupos de Control Social en las modalidades de promoción y prevención y acciones de control social y participación ciudadana en los servicios de primera infancia, a madres comunitarias y agentes educativos de los municipios de Sácama y la Salina; lo anterior a través de un Ejercicio práctico de sondeo para identificar que conceptos se tienen sobre el ejercicio de participación ciudadana y control social.</t>
  </si>
  <si>
    <r>
      <rPr>
        <b/>
        <u/>
        <sz val="11"/>
        <rFont val="Calibri"/>
        <family val="2"/>
        <scheme val="minor"/>
      </rPr>
      <t>Evidencia:</t>
    </r>
    <r>
      <rPr>
        <b/>
        <sz val="11"/>
        <rFont val="Calibri"/>
        <family val="2"/>
        <scheme val="minor"/>
      </rPr>
      <t xml:space="preserve">
Marzo:</t>
    </r>
    <r>
      <rPr>
        <sz val="11"/>
        <rFont val="Calibri"/>
        <family val="2"/>
        <scheme val="minor"/>
      </rPr>
      <t xml:space="preserve">
*Acta de Reunión No. 021 del 24/03/2023 -Objetivo. "Realizar asistencia técnica sobre acciones de control social y participación ciudadana en los servicios de primera infancia."</t>
    </r>
    <r>
      <rPr>
        <b/>
        <sz val="11"/>
        <rFont val="Calibri"/>
        <family val="2"/>
        <scheme val="minor"/>
      </rPr>
      <t xml:space="preserve">
Abril:</t>
    </r>
    <r>
      <rPr>
        <sz val="11"/>
        <rFont val="Calibri"/>
        <family val="2"/>
        <scheme val="minor"/>
      </rPr>
      <t xml:space="preserve">
*Acta de Reunión No. 042 del 28/04/2023 -Objetivo. "Asistencia técnica sobre acciones de control social y participación ciudadana en los servicios de primera infancia a madres comunitarias y agentes educativos de los municipios de Sácama y la Salina”.</t>
    </r>
  </si>
  <si>
    <t>Aplicación de Kit de Participación en Instancias de Participación de Niños, Niñas y Adolescentes</t>
  </si>
  <si>
    <t>Promover y fortalecer capacidades de la participación como derecho, a través de las herramientas del juego y la lúdica del Kit de Participación en cuatro (4) Mesas de Participación de Niños, Niñas y Adolescentes.</t>
  </si>
  <si>
    <t>Talleres</t>
  </si>
  <si>
    <t>Se evidenciaron dos Mesas de participación de los niños, niñas y Adolescentes los municipios de Villanueva el 17/03/2023 y Monterrey el 23/03/2023.</t>
  </si>
  <si>
    <r>
      <rPr>
        <b/>
        <u/>
        <sz val="11"/>
        <rFont val="Calibri"/>
        <family val="2"/>
        <scheme val="minor"/>
      </rPr>
      <t>Evidencia:</t>
    </r>
    <r>
      <rPr>
        <b/>
        <sz val="11"/>
        <rFont val="Calibri"/>
        <family val="2"/>
        <scheme val="minor"/>
      </rPr>
      <t xml:space="preserve">
Marzo:</t>
    </r>
    <r>
      <rPr>
        <sz val="11"/>
        <rFont val="Calibri"/>
        <family val="2"/>
        <scheme val="minor"/>
      </rPr>
      <t xml:space="preserve">
*Listado de Asistencia – 17/03/2023 -Villanueva
*Registro Fotográfico -17/03/2023 -Villanueva
*Listado de Asistencia –23/03/2023 -Monterrey
*Registro Fotográfico -23/03/2023 -Monterrey</t>
    </r>
  </si>
  <si>
    <t>HUILA</t>
  </si>
  <si>
    <t>Mapeo de escenarios de participación ciudadana del ICBF</t>
  </si>
  <si>
    <t>Realizar un inventario de las instancias de participación ciudadana, tales como veedurías ciudadanas, grupos de control social, guardianes del tesoro, mesas de participación de niños, niñas y adolescentes, y demás escenarios que faciliten la participación ciudadana, en aras de identificar al interior de los grupos de valor las acciones de participación a fortalecer</t>
  </si>
  <si>
    <t>Dirección-SNBF</t>
  </si>
  <si>
    <t>Envío de correo electrónico con el anexo del formato de participación y grupos de control social</t>
  </si>
  <si>
    <t>Se evidenció la recolección de información sobre el Mapeo de Instancias de participación ciudadana 2023.  Adicionalmente, se observaron soportes con los insumos reportados por los Centros Zonales Garzón, La Gaitana, La Plata, Pitalito y Neiva.</t>
  </si>
  <si>
    <r>
      <rPr>
        <b/>
        <u/>
        <sz val="11"/>
        <rFont val="Calibri"/>
        <family val="2"/>
        <scheme val="minor"/>
      </rPr>
      <t>Evidencia:</t>
    </r>
    <r>
      <rPr>
        <b/>
        <sz val="11"/>
        <rFont val="Calibri"/>
        <family val="2"/>
        <scheme val="minor"/>
      </rPr>
      <t xml:space="preserve">
Marzo:</t>
    </r>
    <r>
      <rPr>
        <sz val="11"/>
        <rFont val="Calibri"/>
        <family val="2"/>
        <scheme val="minor"/>
      </rPr>
      <t xml:space="preserve">
*Formato de recolección de información -Mapeo de instancias de Participación ciudadana 2023.
* Correos electrónicos de - 24/03/2023 Asunto: "2023. Mapeo Instancias".
* Correos electrónicos de - 24/03/2023 Asunto: "MAPEO INSTANCIAS": CZ Garzón.
* Correos electrónicos de - 21/03/2023 Asunto: "RV: Mapeo instancias de Participación": CZ La Gaitana.
*Correos electrónicos de - 24/03/2023 Asunto: "RE: Mapeo instancias de Participación" : CZ La Plata.
*Correos electrónicos de - 18/03/2023 Asunto: "RE: Control social y veedurías" : CZ Pitalito.
*Correos electrónicos de - 23/03/2023 Asunto: "RE: Mapeo instancias de Participación" : CZ Neiva.</t>
    </r>
  </si>
  <si>
    <t>Encuentros para socialización de las formas de participación ciudadana en los servicios misionales del ICBF</t>
  </si>
  <si>
    <t>identificar las acciones de participación ciudadana desde los diferentes servicios misionales del ICBF, necesidades de fortalecimiento y motivación para que la comundad se vincule a los ejercicios de veeduría y control social</t>
  </si>
  <si>
    <t>GAT</t>
  </si>
  <si>
    <t>Brindar elementos de participación, participación ciudadana, control social e información sobre modalidad comunitaria de atención de servicios de ICBF en primera infancia</t>
  </si>
  <si>
    <t>Asistencia técnica</t>
  </si>
  <si>
    <t xml:space="preserve">Se evidenció la realización de la jornada de fortalecimiento de capacidades dirigida a Entidades Administradoras de Servicios (EAS), Agentes Educativos e integrantes de Comités de Control Social, para la Vigilancia y Seguimiento de la Calidad de la Atención en los Servicios de la Dirección de Primera Infancia – ICBF, la cual fue liderada por el Grupo de Asistencia Técnica de la Regional Huila y se contó con la participación de 106 personas. </t>
  </si>
  <si>
    <r>
      <rPr>
        <b/>
        <u/>
        <sz val="11"/>
        <rFont val="Calibri"/>
        <family val="2"/>
        <scheme val="minor"/>
      </rPr>
      <t>Evidencia:</t>
    </r>
    <r>
      <rPr>
        <b/>
        <sz val="11"/>
        <rFont val="Calibri"/>
        <family val="2"/>
        <scheme val="minor"/>
      </rPr>
      <t xml:space="preserve">
Abril</t>
    </r>
    <r>
      <rPr>
        <sz val="11"/>
        <rFont val="Calibri"/>
        <family val="2"/>
        <scheme val="minor"/>
      </rPr>
      <t xml:space="preserve">
* Acta de reunión No. 081 del 27/04/2023 - Objetivo de: "Fortalecer las capacidades conceptuales. Metodológicas de las acciones de participación ciudadana en los integrantes de los comités de control sociales de las UDS/UCA/UA propiciando los derechos y deberes de los usuarios, como mecanismos de participación ciudadana en los servicios de educación inicial y primera infancia del ICBF."</t>
    </r>
  </si>
  <si>
    <t>Infografia control social y participación ciudadana</t>
  </si>
  <si>
    <t xml:space="preserve">Realizar Movilización social por redes y correo electrónico alrededor de una infografia con temas de control social y participación ciudadana </t>
  </si>
  <si>
    <t>c) Promover el diálogo social con el ICBF para facilitar el ejercicio del control social a la gestión pública.</t>
  </si>
  <si>
    <t>Formulación Participativa</t>
  </si>
  <si>
    <t>GAT-SNBF-ATENCION AL CIUDADANO Y COMUNICACIONES</t>
  </si>
  <si>
    <t>Infografía</t>
  </si>
  <si>
    <t>Actividad programada para reporte final Julio de 2023.</t>
  </si>
  <si>
    <t>SANTANDER</t>
  </si>
  <si>
    <t>Juntos por la excelencia desde la participación activa de la ciudadanía.</t>
  </si>
  <si>
    <t>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t>
  </si>
  <si>
    <t>Regional Santander</t>
  </si>
  <si>
    <t>Se evidenció reunión en la cual se da a conocer el plan de participación ciudadana de la Regional Santander por parte del equipo responsable del tema, presentando a cada uno de los miembros del equipo las actividades a desarrollar durante la vigencia e indicando la importancia de la participación en estos.</t>
  </si>
  <si>
    <r>
      <rPr>
        <b/>
        <u/>
        <sz val="11"/>
        <rFont val="Calibri"/>
        <family val="2"/>
        <scheme val="minor"/>
      </rPr>
      <t>Evidencia:</t>
    </r>
    <r>
      <rPr>
        <b/>
        <sz val="11"/>
        <rFont val="Calibri"/>
        <family val="2"/>
        <scheme val="minor"/>
      </rPr>
      <t xml:space="preserve">
Marzo:</t>
    </r>
    <r>
      <rPr>
        <sz val="11"/>
        <rFont val="Calibri"/>
        <family val="2"/>
        <scheme val="minor"/>
      </rPr>
      <t xml:space="preserve">
*Acta de reunión No. 1 del 30/03/2023 -Objetivo</t>
    </r>
    <r>
      <rPr>
        <i/>
        <sz val="11"/>
        <rFont val="Calibri"/>
        <family val="2"/>
        <scheme val="minor"/>
      </rPr>
      <t>: “Desarrollar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
*Formato único para recolección de observaciones recibidas en el marco de los encuentros regionales de PC. -30/03/2023
*Listado de Asistencia -30/03/2023</t>
    </r>
    <r>
      <rPr>
        <sz val="11"/>
        <rFont val="Calibri"/>
        <family val="2"/>
        <scheme val="minor"/>
      </rPr>
      <t xml:space="preserve"> </t>
    </r>
  </si>
  <si>
    <t xml:space="preserve"> En avance  </t>
  </si>
  <si>
    <t>El ICBF regional Santander garantiza la inclusión en el ejercicio del control social para la gestión pública.</t>
  </si>
  <si>
    <t>Promover la participación de los aliados, EAS, operadores y/o beneficiarios de las comunidades étnicas, discapacidad y organizaciones no gubernamentales, en  el ejercicio del control social para la gestión pública.</t>
  </si>
  <si>
    <t>Se evidenció reunión de PPC en el municipio del Socorro en la cual se da a conocer el plan de participación Ciudadana 2023, Generalidades del ICBF y presentación de la Oferta con énfasis en el departamento de Santander; este espacio conto con la asistencia de 48 personas.</t>
  </si>
  <si>
    <r>
      <rPr>
        <b/>
        <u/>
        <sz val="11"/>
        <rFont val="Calibri"/>
        <family val="2"/>
        <scheme val="minor"/>
      </rPr>
      <t>Evidencia:</t>
    </r>
    <r>
      <rPr>
        <b/>
        <sz val="11"/>
        <rFont val="Calibri"/>
        <family val="2"/>
        <scheme val="minor"/>
      </rPr>
      <t xml:space="preserve">
Abril</t>
    </r>
    <r>
      <rPr>
        <sz val="11"/>
        <rFont val="Calibri"/>
        <family val="2"/>
        <scheme val="minor"/>
      </rPr>
      <t xml:space="preserve">
*Acta de reunión No. 2 del 19/04/2023 -Objetivo: “Promover la participación de los aliados, EAS, operadores y/o beneficiarios de las comunidades étnicas, discapacidad y organizaciones no gubernamentales, en el ejercicio del control social para la gestión pública”. *Listado de Asistencia – 19/04/2023</t>
    </r>
  </si>
  <si>
    <t>Los niños, niñas y adolescentes beneficiarios del ICBF se toman la palabra.</t>
  </si>
  <si>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</si>
  <si>
    <t>Taller</t>
  </si>
  <si>
    <t>Se evidenció taller en el cual se promovió el derecho a la participación significativa de los niños, niñas y adolescentes de los programas del ICBF realizado en Vélez, con la asistencia de 26 jóvenes en el municipio de Velez -Santander.</t>
  </si>
  <si>
    <r>
      <rPr>
        <b/>
        <u/>
        <sz val="11"/>
        <rFont val="Calibri"/>
        <family val="2"/>
        <scheme val="minor"/>
      </rPr>
      <t>Evidencia:</t>
    </r>
    <r>
      <rPr>
        <b/>
        <sz val="11"/>
        <rFont val="Calibri"/>
        <family val="2"/>
        <scheme val="minor"/>
      </rPr>
      <t xml:space="preserve">
Abril</t>
    </r>
    <r>
      <rPr>
        <sz val="11"/>
        <rFont val="Calibri"/>
        <family val="2"/>
        <scheme val="minor"/>
      </rPr>
      <t xml:space="preserve">
*Acta de reunión No. 2 del 21/04/2023 -Objetivo: </t>
    </r>
    <r>
      <rPr>
        <i/>
        <sz val="11"/>
        <rFont val="Calibri"/>
        <family val="2"/>
        <scheme val="minor"/>
      </rPr>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r>
    <r>
      <rPr>
        <sz val="11"/>
        <rFont val="Calibri"/>
        <family val="2"/>
        <scheme val="minor"/>
      </rPr>
      <t>.
*Listado de Asistencia – 21/04/2023 -Velez -Santander</t>
    </r>
  </si>
  <si>
    <t>El ICBF regional Santander garantiza la participación ciudadana, la incidencia y la transparencia en la lucha contra la corrupción</t>
  </si>
  <si>
    <t>Presentar a los participantes las distintas actividades del plan de participación ciudadana, los resultados obtenidos en el desarrollo de los encuentros y talleres llevados a cabo y recolectar propuestas sobre el plan de participación ciudadana vigencia 2024</t>
  </si>
  <si>
    <t>PUTUMAYO</t>
  </si>
  <si>
    <t>Adelantar encuentros de participación ciudadana regional con los diferentes grupos de valor</t>
  </si>
  <si>
    <t>Realizar encuentros  con los grupos de valor  para fortalecer la participación ciudadana en relación con el mejoramiento de la gestión institucional</t>
  </si>
  <si>
    <t>Equipo Regional Participación Ciudadana</t>
  </si>
  <si>
    <r>
      <rPr>
        <sz val="11"/>
        <color rgb="FF000000"/>
        <rFont val="Calibri"/>
        <family val="2"/>
      </rPr>
      <t xml:space="preserve">Actividad programada para reporte final Noviembre de 2023.
</t>
    </r>
    <r>
      <rPr>
        <b/>
        <sz val="11"/>
        <color rgb="FF000000"/>
        <rFont val="Calibri"/>
        <family val="2"/>
      </rPr>
      <t xml:space="preserve"> Nota. la Regional ha adelantado actividades de Gestión </t>
    </r>
  </si>
  <si>
    <t>Proceso de fortalecimiento de capacidades sobre el control social</t>
  </si>
  <si>
    <t>Fortalecer las capacidades de los comités de control social de los programas misionales del ICBF</t>
  </si>
  <si>
    <t>encuentro - 1 por centro zonal</t>
  </si>
  <si>
    <t>ICBF al barrio</t>
  </si>
  <si>
    <t>Acercar los servicios del ICBF a la ciudadania a travès de jornadas participactivas en comunidades o asentamientos de poblaciòn vulnerable</t>
  </si>
  <si>
    <t>Mapeo de comites de control social</t>
  </si>
  <si>
    <t>Caracterizar los diferentes comités de control social conformados por los operadores de servicios de las diferentes Direcciones Misionales.</t>
  </si>
  <si>
    <t>una matríz de mapeo</t>
  </si>
  <si>
    <r>
      <rPr>
        <strike/>
        <sz val="11"/>
        <color rgb="FF000000"/>
        <rFont val="Calibri"/>
        <family val="2"/>
      </rPr>
      <t xml:space="preserve">
</t>
    </r>
    <r>
      <rPr>
        <sz val="11"/>
        <color rgb="FF000000"/>
        <rFont val="Calibri"/>
        <family val="2"/>
      </rPr>
      <t xml:space="preserve">Actividad programada para reporte en Julio de 2023.
</t>
    </r>
    <r>
      <rPr>
        <b/>
        <sz val="11"/>
        <color rgb="FF000000"/>
        <rFont val="Calibri"/>
        <family val="2"/>
      </rPr>
      <t xml:space="preserve">Nota. la Regional ha adelantado actividades de Gestión </t>
    </r>
  </si>
  <si>
    <t>QUINDÍO</t>
  </si>
  <si>
    <t>Brindar elementos de participación, participación ciudadana, control social e información sobre modalidad comunitaria, familiar e Integral de servicios de ICBF en primera infancia</t>
  </si>
  <si>
    <t>Implementar una estrategia de participacion ciudadana que incida en el funcionamiento de los programas.</t>
  </si>
  <si>
    <t xml:space="preserve">Se evidenció la realización del Encuentro de Participación Ciudadana  en la ciudad de Armenia, en el cual socializan la información sobre la definición del concepto de participación, cuyo objetivo es cuidar la inversión pública que se realiza para la atención a las niñas, niños y mujeres gestantes, recalcando a los asistentes que esta tarea no es competencia exclusiva del Estado, sino que se trata de reconocer, asumir y ejercer esta corresponsabilidad por parte de los miembros de las familias usuarias y la sociedad, en conjunto con el Estado.
Adicionalmente, se observo  el formato para recolección y organización de observaciones, listado de asistencia y registro fotográfico del Encuentro. </t>
  </si>
  <si>
    <r>
      <rPr>
        <b/>
        <u/>
        <sz val="11"/>
        <rFont val="Calibri"/>
        <family val="2"/>
        <scheme val="minor"/>
      </rPr>
      <t xml:space="preserve">Evidencia:
</t>
    </r>
    <r>
      <rPr>
        <b/>
        <sz val="11"/>
        <rFont val="Calibri"/>
        <family val="2"/>
        <scheme val="minor"/>
      </rPr>
      <t>Abril:</t>
    </r>
    <r>
      <rPr>
        <sz val="11"/>
        <rFont val="Calibri"/>
        <family val="2"/>
        <scheme val="minor"/>
      </rPr>
      <t xml:space="preserve">
*Acta de reunión No. 031 del 20/04/2023 -Objetivo: “Promover la realización de un encuentro de participación en primera Infancia, que permita los diálogos con la ciudadanía y así facilitar la participación ciudadanía directa y no solo representativa”
*Presentación “Encuentro Regional Quindío – Participación Ciudadana -Programas de Primera Infancia – 20/04/2023
*Listado de Asistencia -20/04/2023
*formato de solicitud de servicios del Evento – 17/04/2023
*Formato único de recolección y organización de observaciones recibidas en el marco de los encuentros regionales de PC. (5 formatos)
*Registro Fotográfico del Evento.</t>
    </r>
  </si>
  <si>
    <t xml:space="preserve">Elaborar infografias sobre  participacion ciudadana y control social. </t>
  </si>
  <si>
    <t xml:space="preserve">Fomentar en nuestros beneficiarios el conocimiento acerca  del control social y participacion ciudadana.  </t>
  </si>
  <si>
    <t>Socializaciones</t>
  </si>
  <si>
    <t>No Aplica.</t>
  </si>
  <si>
    <t>Se evidenció la realización del Encuentro de Participación Ciudadana  en la ciudad de Villavicencio el día 28/04/2023, el cual permite a la comunidad participar en el control de los servicios y modalidades que ejecutan los diferentes procesos misionales, en beneficio de los niños, niñas adolescentes, jóvenes y familias en territorio.
Adicionalmente, se observó formato para la recolección y organización de observaciones del encuentro y la presentación correspondiente.</t>
  </si>
  <si>
    <r>
      <t xml:space="preserve">Se observaron informes del </t>
    </r>
    <r>
      <rPr>
        <i/>
        <sz val="11"/>
        <color rgb="FF000000"/>
        <rFont val="Calibri"/>
        <family val="2"/>
      </rPr>
      <t>“Plan de Control Social y Participación Ciudadana -Comunicaciones con  Evidencias de los meses de Febrero,  Marzo  y Abril de 2023”</t>
    </r>
    <r>
      <rPr>
        <sz val="11"/>
        <color rgb="FF000000"/>
        <rFont val="Calibri"/>
        <family val="2"/>
      </rPr>
      <t xml:space="preserve"> donde se encuentran las siguientes publicaciones: Cartelera regional – Noticias ICBF </t>
    </r>
    <r>
      <rPr>
        <i/>
        <sz val="11"/>
        <color rgb="FF000000"/>
        <rFont val="Calibri"/>
        <family val="2"/>
      </rPr>
      <t>“Veeduría por la Niñez</t>
    </r>
    <r>
      <rPr>
        <sz val="11"/>
        <color rgb="FF000000"/>
        <rFont val="Calibri"/>
        <family val="2"/>
      </rPr>
      <t xml:space="preserve">”, </t>
    </r>
    <r>
      <rPr>
        <sz val="11"/>
        <color rgb="FF0070C0"/>
        <rFont val="Calibri"/>
        <family val="2"/>
      </rPr>
      <t>Twitter -@ICBFColombia #Bogot</t>
    </r>
    <r>
      <rPr>
        <sz val="11"/>
        <color rgb="FF000000"/>
        <rFont val="Calibri"/>
        <family val="2"/>
      </rPr>
      <t>á</t>
    </r>
    <r>
      <rPr>
        <i/>
        <sz val="11"/>
        <color rgb="FF000000"/>
        <rFont val="Calibri"/>
        <family val="2"/>
      </rPr>
      <t xml:space="preserve"> “Reunión donde Brindan asistencia técnica a lideres y líderesas de Usme, Ciudad Bolívar y Sumapaz</t>
    </r>
    <r>
      <rPr>
        <sz val="11"/>
        <color rgb="FF000000"/>
        <rFont val="Calibri"/>
        <family val="2"/>
      </rPr>
      <t xml:space="preserve"> (publicado el 01/02/2023);  </t>
    </r>
    <r>
      <rPr>
        <sz val="11"/>
        <color rgb="FF0070C0"/>
        <rFont val="Calibri"/>
        <family val="2"/>
      </rPr>
      <t>Twitter -@ICBFColombia</t>
    </r>
    <r>
      <rPr>
        <sz val="11"/>
        <color rgb="FF000000"/>
        <rFont val="Calibri"/>
        <family val="2"/>
      </rPr>
      <t xml:space="preserve"> Reunión donde promueve la participación Ciudadana y el control social a través de encuentro con familias usuarias de la modalidad externado (Publicado el 24/02/2023); publicaciones en Instagram, en las cuales se hace divulgación de los programas del ICB</t>
    </r>
    <r>
      <rPr>
        <sz val="11"/>
        <color rgb="FF0070C0"/>
        <rFont val="Calibri"/>
        <family val="2"/>
      </rPr>
      <t xml:space="preserve">F; Twitter -@ICBFColombia #Bogotá </t>
    </r>
    <r>
      <rPr>
        <i/>
        <sz val="11"/>
        <color rgb="FF0070C0"/>
        <rFont val="Calibri"/>
        <family val="2"/>
      </rPr>
      <t>"</t>
    </r>
    <r>
      <rPr>
        <i/>
        <sz val="11"/>
        <color rgb="FF000000"/>
        <rFont val="Calibri"/>
        <family val="2"/>
      </rPr>
      <t xml:space="preserve">Actividad conmemoración día internacional de la mujer" </t>
    </r>
    <r>
      <rPr>
        <sz val="11"/>
        <color rgb="FF000000"/>
        <rFont val="Calibri"/>
        <family val="2"/>
      </rPr>
      <t xml:space="preserve">(publicado 13/03/2023); </t>
    </r>
    <r>
      <rPr>
        <sz val="11"/>
        <color rgb="FF0070C0"/>
        <rFont val="Calibri"/>
        <family val="2"/>
      </rPr>
      <t xml:space="preserve"> Twitter -@ICBFColombia</t>
    </r>
    <r>
      <rPr>
        <sz val="11"/>
        <color rgb="FF000000"/>
        <rFont val="Calibri"/>
        <family val="2"/>
      </rPr>
      <t xml:space="preserve"> </t>
    </r>
    <r>
      <rPr>
        <i/>
        <sz val="11"/>
        <color rgb="FF000000"/>
        <rFont val="Calibri"/>
        <family val="2"/>
      </rPr>
      <t>“Capacitación a 70 familias entornos protectores para garantizar los derechos de los NNA</t>
    </r>
    <r>
      <rPr>
        <sz val="11"/>
        <color rgb="FF000000"/>
        <rFont val="Calibri"/>
        <family val="2"/>
      </rPr>
      <t xml:space="preserve">"(Publicado el 22/03/2023); </t>
    </r>
    <r>
      <rPr>
        <sz val="11"/>
        <color rgb="FF0070C0"/>
        <rFont val="Calibri"/>
        <family val="2"/>
      </rPr>
      <t>Twitter -@ICBFColombia</t>
    </r>
    <r>
      <rPr>
        <i/>
        <sz val="11"/>
        <color rgb="FF0070C0"/>
        <rFont val="Calibri"/>
        <family val="2"/>
      </rPr>
      <t xml:space="preserve"> </t>
    </r>
    <r>
      <rPr>
        <i/>
        <sz val="11"/>
        <color rgb="FF000000"/>
        <rFont val="Calibri"/>
        <family val="2"/>
      </rPr>
      <t>“Capacitación para fortalecer la atención y optimizar servicios en programas de restablecimiento de derechos"</t>
    </r>
    <r>
      <rPr>
        <sz val="11"/>
        <color rgb="FF000000"/>
        <rFont val="Calibri"/>
        <family val="2"/>
      </rPr>
      <t xml:space="preserve"> (Publicado el 24/03/2023); </t>
    </r>
    <r>
      <rPr>
        <sz val="11"/>
        <color rgb="FF0070C0"/>
        <rFont val="Calibri"/>
        <family val="2"/>
      </rPr>
      <t>Twitter -@ICBFColombia</t>
    </r>
    <r>
      <rPr>
        <sz val="11"/>
        <color rgb="FF000000"/>
        <rFont val="Calibri"/>
        <family val="2"/>
      </rPr>
      <t xml:space="preserve"> </t>
    </r>
    <r>
      <rPr>
        <sz val="11"/>
        <color rgb="FF0070C0"/>
        <rFont val="Calibri"/>
        <family val="2"/>
      </rPr>
      <t xml:space="preserve">#Bogotá </t>
    </r>
    <r>
      <rPr>
        <i/>
        <sz val="11"/>
        <color rgb="FF000000"/>
        <rFont val="Calibri"/>
        <family val="2"/>
      </rPr>
      <t>“Celebración Mes de la Niñez  localidades Ciudad Bolívar y comunidad afrodescendientes del sector santa Rosa localidad San Cristóbal</t>
    </r>
    <r>
      <rPr>
        <sz val="11"/>
        <color rgb="FF000000"/>
        <rFont val="Calibri"/>
        <family val="2"/>
      </rPr>
      <t xml:space="preserve"> "(publicado 21/04/2023) y Publicaciones en Instagram sobre la Celebración mes de la Niñez.</t>
    </r>
  </si>
  <si>
    <r>
      <t xml:space="preserve">Se evidencia Reporte en Excel llamado </t>
    </r>
    <r>
      <rPr>
        <i/>
        <sz val="11"/>
        <rFont val="Calibri"/>
        <family val="2"/>
        <scheme val="minor"/>
      </rPr>
      <t xml:space="preserve">"REPORTE NACIONAL PORCENTAJE DEL CUMPLIMIENTO 
COMITÉ TECNICO CONSULTIVO PARA EL RESTABLECIMIENTO DE DERECHOS PLAN DE TRATAMIENTO - RIESGO PR1+/ACTIVIDAD 2 2022" </t>
    </r>
    <r>
      <rPr>
        <sz val="11"/>
        <rFont val="Calibri"/>
        <family val="2"/>
        <scheme val="minor"/>
      </rPr>
      <t>de la totalidad de Regionales.</t>
    </r>
  </si>
  <si>
    <t>Se evidencia registro de participación Comité de Adopciones correspondiente a los meses de febrero, marzo y abril del 2023.</t>
  </si>
  <si>
    <r>
      <t xml:space="preserve">Se evidencia Reporte consolidado del Comité de Adopciones </t>
    </r>
    <r>
      <rPr>
        <i/>
        <sz val="11"/>
        <rFont val="Calibri"/>
        <family val="2"/>
        <scheme val="minor"/>
      </rPr>
      <t>"Comité de Adopciones - Formato de Reporte de Niños, Niñas y Adolescentes Aptos para la Adopción</t>
    </r>
    <r>
      <rPr>
        <sz val="11"/>
        <rFont val="Calibri"/>
        <family val="2"/>
        <scheme val="minor"/>
      </rPr>
      <t xml:space="preserve">", en el que se realiza seguimiento mensual.
</t>
    </r>
  </si>
  <si>
    <t xml:space="preserve">Se evidenció cronograma con 3 Actividades y 19 subactividades programadas para desarrollarse durante la vigencia 2023  para el seguimiento a la entrega del AAVN de la Modalidad de Tú a Tú.
Evidencia:
Archivo Excel con cronograma (3 Actividades y 19 subactividades)
Correo electrónico del 31/03/2023 en el que se comunica el cronograma 
</t>
  </si>
  <si>
    <t>Se evidencia Acta No. SN del 28 de abril/23 con objetivo "ASISTENCIA TÉCNICA A LA REGIONAL".  Se adicionaron archivos en excel con información de las cuentas tramitadas.  Se recomienda que en las próximas actas ampliar el contenido propio de la asistencia técnica en el tema específico.</t>
  </si>
  <si>
    <t xml:space="preserve">Se evidencia listado en Excel "INVENTARIO DE TOKEN EN REGIONAL Y SDG
CLASIFICACIÓN DE LA INFORMACIÓN " 
INFORME DE TRANSACCIONES BANCARIAS REALIZADAS POR LOS USUARIOS
QUIENES TIENE ASIGNADO LOS TOKEN BANCARIOS.
Estado de transacciones - Histórico.
Sin embargo no se evidencia en los documentos cargados que los colaboradores asignados como respondables de los token, son quienes realizan efectivamente las transacciones.
</t>
  </si>
  <si>
    <r>
      <t xml:space="preserve">No se evidenciaron los formatos RFC Formato de requerimiento de cambios informáticos correspondientes al primer trimestre 
</t>
    </r>
    <r>
      <rPr>
        <b/>
        <sz val="11"/>
        <rFont val="Calibri"/>
        <family val="2"/>
        <scheme val="minor"/>
      </rPr>
      <t xml:space="preserve">Enero - Marzo
</t>
    </r>
    <r>
      <rPr>
        <sz val="11"/>
        <rFont val="Calibri"/>
        <family val="2"/>
        <scheme val="minor"/>
      </rPr>
      <t xml:space="preserve">
Al ingresar en el SIMEI a la actividad 3.2. se evidencia correo electrónico del 06/03/23 en el que se informa la realización exitosa de pruebas en el ambiente de producción del SIMEI.  Informe de Pruebas de producción WAF.  Se evidencia RFC 664789.
</t>
    </r>
  </si>
  <si>
    <r>
      <t>La actividad no fue desarrollada para el primer trimestre.
En el aplicativo SVE se observó que la Regional Antioquia los justifico de la siguiente manera:</t>
    </r>
    <r>
      <rPr>
        <i/>
        <sz val="11"/>
        <rFont val="Calibri"/>
        <family val="2"/>
        <scheme val="minor"/>
      </rPr>
      <t xml:space="preserve"> "A cote de 30 de abril no se ha recibido desde la dirección de protección y la coordinación de autoridades administrativas las orientaciones precisas frente al desarrollo de los comités técnico consultivos ni al proceso de cargue y reporte de la realización. Desde la regional Antioquia se ha solicitado las orientaciones sin obtener respuesta.</t>
    </r>
  </si>
  <si>
    <r>
      <t xml:space="preserve">La actividad no fue desarrollada para el primer trimestre.
En el aplicativo SVE se observó que la Regional la Guajira lo justifica así:
</t>
    </r>
    <r>
      <rPr>
        <i/>
        <sz val="11"/>
        <rFont val="Calibri"/>
        <family val="2"/>
        <scheme val="minor"/>
      </rPr>
      <t xml:space="preserve"> Correo electrónico 11/04/20232. Asunto: ACTAS COMITE PARD,
Contenido: Teniendo en cuenta lo previsto en la Resolución 084 de 2023, me permito informar que esta Regional cuenta con las actas que han sido enviadas por los Centros Zonales y Dirección Regional. 
En este sentido agradecemos nos reporten la ruta para el cargue respectivo, en los términos de la Resolución 7397 de 2017.</t>
    </r>
  </si>
  <si>
    <t>De la verificación de la actividad se observó
 Excel SEGUIMIENTO A CUENTAS FEBRERO2023GF9Guajira.
No se evidenció el seguimiento trimestral  aleatorio al  proceso de tramite y pago de cuentas  que debió ser a 31 de marzo de 2023</t>
  </si>
  <si>
    <t xml:space="preserve">De la verificación de la actividad se observó:
Acta 14/02/2023. Objetivo: Socialización revisión de cuentas. 
El acta no se encuentra firmada.
No se evidenció la socialización trimestral al seguimiento trimestral  aleatorio al  proceso de tramite y pago de cuentas  que debió ser a 31 de marzo de 2023
</t>
  </si>
  <si>
    <r>
      <t xml:space="preserve">No se evidenció la presentación trimestral en el comité al seguimiento parafiscal.
Se recomienda tener en cuenta que la actividad es de ejecución </t>
    </r>
    <r>
      <rPr>
        <b/>
        <u/>
        <sz val="11"/>
        <rFont val="Calibri"/>
        <family val="2"/>
        <scheme val="minor"/>
      </rPr>
      <t>trimestral</t>
    </r>
    <r>
      <rPr>
        <u/>
        <sz val="11"/>
        <rFont val="Calibri"/>
        <family val="2"/>
        <scheme val="minor"/>
      </rPr>
      <t xml:space="preserve"> </t>
    </r>
    <r>
      <rPr>
        <sz val="11"/>
        <rFont val="Calibri"/>
        <family val="2"/>
        <scheme val="minor"/>
      </rPr>
      <t>según matriz de riesgo publicada en el sitio de transparencia   y no</t>
    </r>
    <r>
      <rPr>
        <b/>
        <u/>
        <sz val="11"/>
        <rFont val="Calibri"/>
        <family val="2"/>
        <scheme val="minor"/>
      </rPr>
      <t xml:space="preserve"> semestral</t>
    </r>
    <r>
      <rPr>
        <sz val="11"/>
        <rFont val="Calibri"/>
        <family val="2"/>
        <scheme val="minor"/>
      </rPr>
      <t xml:space="preserve"> como se incluyo en el aplicativo SVE</t>
    </r>
  </si>
  <si>
    <t xml:space="preserve">Power point Capacitación Proceso Financiero   Primera Mesa de trabajo -  Regional Atlántico 
Listado de asistencia 22/03/2023.
Las evidencias aportadas no corresponden a la socialización del resultado del seguimiento al proceso de tramite y pago de las cuentas </t>
  </si>
  <si>
    <r>
      <t xml:space="preserve">Se evidenciaron publicaciones mensuales (Febrero y Marzo) de piezas gráficas de transparencia.  Sin embargo, para el mes de abril no se evidencia publicación en boletín ICBF. </t>
    </r>
    <r>
      <rPr>
        <b/>
        <sz val="11"/>
        <rFont val="Calibri"/>
        <family val="2"/>
        <scheme val="minor"/>
      </rPr>
      <t xml:space="preserve">
Febrero</t>
    </r>
    <r>
      <rPr>
        <sz val="11"/>
        <rFont val="Calibri"/>
        <family val="2"/>
        <scheme val="minor"/>
      </rPr>
      <t xml:space="preserve">
Boletín VIVE ICBF No. 235 del 10/02/2023. </t>
    </r>
    <r>
      <rPr>
        <i/>
        <sz val="11"/>
        <rFont val="Calibri"/>
        <family val="2"/>
        <scheme val="minor"/>
      </rPr>
      <t>"Cuáles son tus responsabilidades frente a los riesgos de calidad y corrupción"</t>
    </r>
    <r>
      <rPr>
        <sz val="11"/>
        <rFont val="Calibri"/>
        <family val="2"/>
        <scheme val="minor"/>
      </rPr>
      <t xml:space="preserve"> y  </t>
    </r>
    <r>
      <rPr>
        <i/>
        <sz val="11"/>
        <rFont val="Calibri"/>
        <family val="2"/>
        <scheme val="minor"/>
      </rPr>
      <t>"7 componentes del nuevo Programa de Transparencia y Ética Pública"</t>
    </r>
    <r>
      <rPr>
        <sz val="11"/>
        <rFont val="Calibri"/>
        <family val="2"/>
        <scheme val="minor"/>
      </rPr>
      <t xml:space="preserve">
</t>
    </r>
    <r>
      <rPr>
        <b/>
        <sz val="11"/>
        <rFont val="Calibri"/>
        <family val="2"/>
        <scheme val="minor"/>
      </rPr>
      <t xml:space="preserve">Marzo
</t>
    </r>
    <r>
      <rPr>
        <sz val="11"/>
        <rFont val="Calibri"/>
        <family val="2"/>
        <scheme val="minor"/>
      </rPr>
      <t xml:space="preserve">
Boletín VIVE ICBF No. 240 del 17/03/2023. </t>
    </r>
    <r>
      <rPr>
        <i/>
        <sz val="11"/>
        <rFont val="Calibri"/>
        <family val="2"/>
        <scheme val="minor"/>
      </rPr>
      <t>"Anticorrupción: Conoce cómo desde el ICBF se busca minimizar la corrupción"</t>
    </r>
    <r>
      <rPr>
        <sz val="11"/>
        <rFont val="Calibri"/>
        <family val="2"/>
        <scheme val="minor"/>
      </rPr>
      <t xml:space="preserve"> y  "</t>
    </r>
    <r>
      <rPr>
        <i/>
        <sz val="11"/>
        <rFont val="Calibri"/>
        <family val="2"/>
        <scheme val="minor"/>
      </rPr>
      <t>AUDIENCIA PÚBLICA RENDICIÓN DE CUENTAS
SECTOR DE LA INCLUSIÓN SOCIAL Y LA RECONCILIACIÓ</t>
    </r>
    <r>
      <rPr>
        <sz val="11"/>
        <rFont val="Calibri"/>
        <family val="2"/>
        <scheme val="minor"/>
      </rPr>
      <t xml:space="preserve">N"
</t>
    </r>
    <r>
      <rPr>
        <b/>
        <sz val="11"/>
        <rFont val="Calibri"/>
        <family val="2"/>
        <scheme val="minor"/>
      </rPr>
      <t>Abril</t>
    </r>
    <r>
      <rPr>
        <sz val="11"/>
        <rFont val="Calibri"/>
        <family val="2"/>
        <scheme val="minor"/>
      </rPr>
      <t xml:space="preserve">
Boletín No. 244 del 21/04/23 .</t>
    </r>
    <r>
      <rPr>
        <i/>
        <sz val="11"/>
        <rFont val="Calibri"/>
        <family val="2"/>
        <scheme val="minor"/>
      </rPr>
      <t>"Reporte cuatrimestral PA-134, cumplimiento de planes de tratamiento de riesgos"</t>
    </r>
    <r>
      <rPr>
        <sz val="11"/>
        <rFont val="Calibri"/>
        <family val="2"/>
        <scheme val="minor"/>
      </rPr>
      <t xml:space="preserve"> .</t>
    </r>
  </si>
  <si>
    <t>Se evidenciaron correos electrónicos en los que se informa el tiempo límite para el cargue de evidencias.  Sin embargo No se evidencia monitoreo mensual al PTEP por medio de correos electrónicos.</t>
  </si>
  <si>
    <r>
      <rPr>
        <sz val="14"/>
        <color theme="1"/>
        <rFont val="Arial"/>
        <family val="2"/>
      </rPr>
      <t xml:space="preserve"> Se observó  el monitoreo al cumplimiento y reporte de las evidencias de los planes de tratamiento de los riesgos de corrupción a nivel de la SDG para los meses de enero, febrero, marzo y abril  de 2023.
</t>
    </r>
    <r>
      <rPr>
        <b/>
        <sz val="14"/>
        <color theme="1"/>
        <rFont val="Arial"/>
        <family val="2"/>
      </rPr>
      <t xml:space="preserve">
Evidencias
Enero 
</t>
    </r>
    <r>
      <rPr>
        <sz val="14"/>
        <color theme="1"/>
        <rFont val="Arial"/>
        <family val="2"/>
      </rPr>
      <t>-Correo electrónico 2/02/"023. Asunto MONITOREO RIESGOS DE CORRUPCIÓN - ENERO 2023.</t>
    </r>
    <r>
      <rPr>
        <b/>
        <sz val="14"/>
        <color theme="1"/>
        <rFont val="Arial"/>
        <family val="2"/>
      </rPr>
      <t xml:space="preserve">
</t>
    </r>
    <r>
      <rPr>
        <sz val="14"/>
        <color theme="1"/>
        <rFont val="Arial"/>
        <family val="2"/>
      </rPr>
      <t xml:space="preserve">-Archivo Excel  MonPlan Tratamiento  Corrupción 2023-enero 
</t>
    </r>
    <r>
      <rPr>
        <b/>
        <sz val="14"/>
        <color theme="1"/>
        <rFont val="Arial"/>
        <family val="2"/>
      </rPr>
      <t xml:space="preserve">Febrero 
</t>
    </r>
    <r>
      <rPr>
        <sz val="14"/>
        <color theme="1"/>
        <rFont val="Arial"/>
        <family val="2"/>
      </rPr>
      <t xml:space="preserve">-Correo electrónico 7/03/2023 Asunto: MONITOREO RIESGOS DE CORRUPCIÓN - FEBRERO 2023. SVE.febrero .
</t>
    </r>
    <r>
      <rPr>
        <b/>
        <sz val="14"/>
        <color theme="1"/>
        <rFont val="Arial"/>
        <family val="2"/>
      </rPr>
      <t>Marzo 
-</t>
    </r>
    <r>
      <rPr>
        <sz val="14"/>
        <color theme="1"/>
        <rFont val="Arial"/>
        <family val="2"/>
      </rPr>
      <t xml:space="preserve">Archivo Excel  MonPlan Tratamiento  Corrupción 2023-Marzo </t>
    </r>
    <r>
      <rPr>
        <b/>
        <sz val="14"/>
        <color theme="1"/>
        <rFont val="Arial"/>
        <family val="2"/>
      </rPr>
      <t xml:space="preserve">
</t>
    </r>
    <r>
      <rPr>
        <sz val="14"/>
        <color theme="1"/>
        <rFont val="Arial"/>
        <family val="2"/>
      </rPr>
      <t xml:space="preserve">
</t>
    </r>
    <r>
      <rPr>
        <b/>
        <sz val="14"/>
        <color theme="1"/>
        <rFont val="Arial"/>
        <family val="2"/>
      </rPr>
      <t xml:space="preserve">Abril. </t>
    </r>
    <r>
      <rPr>
        <sz val="14"/>
        <color theme="1"/>
        <rFont val="Arial"/>
        <family val="2"/>
      </rPr>
      <t xml:space="preserve">
</t>
    </r>
    <r>
      <rPr>
        <sz val="14"/>
        <rFont val="Arial"/>
        <family val="2"/>
      </rPr>
      <t>-Archivo Excel  MonPlan Tratamiento  Corrupción 2023-Marzo</t>
    </r>
    <r>
      <rPr>
        <b/>
        <sz val="14"/>
        <color rgb="FF0070C0"/>
        <rFont val="Arial"/>
        <family val="2"/>
      </rPr>
      <t xml:space="preserve">
</t>
    </r>
    <r>
      <rPr>
        <b/>
        <sz val="14"/>
        <color theme="1"/>
        <rFont val="Arial"/>
        <family val="2"/>
      </rPr>
      <t xml:space="preserve">
</t>
    </r>
    <r>
      <rPr>
        <sz val="14"/>
        <color theme="1"/>
        <rFont val="Arial"/>
        <family val="2"/>
      </rPr>
      <t xml:space="preserve">Nota: Se recomienda a la Subdirección de Mejoramiento Organizacional tener en cuenta que la Gestión de Riesgos es operado por los 3 niveles por lo tanto se debe   ampliar la actividad de monitoreo al desarrollo del plan de tratamiento a nivel Regional y Zonal puesto que es allí donde opera la Entidad </t>
    </r>
  </si>
  <si>
    <r>
      <rPr>
        <sz val="14"/>
        <rFont val="Arial"/>
        <family val="2"/>
      </rPr>
      <t xml:space="preserve">Se evidenció monitoreo a los controles definidos en las matrices de riesgos de corrupción con corte al mes de marzo de 2023.  en el repositorio share point.https://icbfgob.sharepoint.com/sites/GestionDeRiesgos/Documentos%20compartidos/Forms/AllItems.aspx?csf=1&amp;web=1&amp;e=PyEvRY&amp;cid=9b93ce99%2D5ad7%2D4cf7%2D857b%2D5679e9302bb3&amp;RootFolder=%2Fsites%2FGestionDeRiesgos%2FDocumentos%20compartidos%2F2023%2FMeta%2FEVID%20MON%2DMAT%2DCONT%2FMARZ%2FCA1%2FCZ%204&amp;FolderCTID=0x012000361EB1F7EDE1314BB37CE4A6075D21C0
</t>
    </r>
    <r>
      <rPr>
        <b/>
        <sz val="14"/>
        <rFont val="Arial"/>
        <family val="2"/>
      </rPr>
      <t xml:space="preserve">
Evidencias 
</t>
    </r>
    <r>
      <rPr>
        <sz val="14"/>
        <rFont val="Arial"/>
        <family val="2"/>
      </rPr>
      <t>Archivo  excel Controles 2023-Consolidado - Enero, febrero y marzo.
Abril
No se evidenció monitoreo a los controles con corte al mes de abril de 2023 teniendo en cuenta  que la actividad tiene periodicidad de ejecución cuatrimestral 
Hacer uso del aplicativo SVE para el cargue de la evidencia.</t>
    </r>
  </si>
  <si>
    <t>Yaneth Burgos</t>
  </si>
  <si>
    <r>
      <t xml:space="preserve">Verificada la actividades 1.1 adelantada en el año 2023, para abordar el riesgo AB2+ se observó:
</t>
    </r>
    <r>
      <rPr>
        <b/>
        <sz val="11"/>
        <rFont val="Calibri"/>
        <family val="2"/>
        <scheme val="minor"/>
      </rPr>
      <t xml:space="preserve">1) Actividad 1.1: </t>
    </r>
    <r>
      <rPr>
        <sz val="11"/>
        <rFont val="Calibri"/>
        <family val="2"/>
        <scheme val="minor"/>
      </rPr>
      <t>Correo Electrónico asunto: Recomendaciones supervisores capacitación seguimiento y cargue en SECOPII de fecha 24/04/2023. (Fecha de inicio actividad 01/04/2023 hasta 1/07/2023 - Primer Trimestre).</t>
    </r>
  </si>
  <si>
    <r>
      <t xml:space="preserve">
Verificada la actividad 1.1. y 1.2 adelantada en el año 2023, para abordar el riesgo AB2+ se observó:
</t>
    </r>
    <r>
      <rPr>
        <b/>
        <sz val="11"/>
        <rFont val="Calibri"/>
        <family val="2"/>
        <scheme val="minor"/>
      </rPr>
      <t xml:space="preserve">1) Actividad 1.1: </t>
    </r>
    <r>
      <rPr>
        <sz val="11"/>
        <rFont val="Calibri"/>
        <family val="2"/>
        <scheme val="minor"/>
      </rPr>
      <t xml:space="preserve">Correo electrónico de fecha lunes, 10 de abril de 2023 2:22 p. m. Asunto: Divulgación del Material de Capacitación DCO- en la etapa Pos contractual. (Fecha de inicio actividad 01/04/2023 al 01/07/2023 - Primer Trimestre).
</t>
    </r>
  </si>
  <si>
    <r>
      <t xml:space="preserve">
Verificadas las actividades 1.1. y 1.2 adelantadas en el año 2023, para abordar el riesgo AB2+ se observó:
</t>
    </r>
    <r>
      <rPr>
        <b/>
        <sz val="11"/>
        <rFont val="Calibri"/>
        <family val="2"/>
        <scheme val="minor"/>
      </rPr>
      <t xml:space="preserve">1) Actividad 1.1: </t>
    </r>
    <r>
      <rPr>
        <sz val="11"/>
        <rFont val="Calibri"/>
        <family val="2"/>
        <scheme val="minor"/>
      </rPr>
      <t>Correo Electrónico de:</t>
    </r>
    <r>
      <rPr>
        <b/>
        <sz val="11"/>
        <rFont val="Calibri"/>
        <family val="2"/>
        <scheme val="minor"/>
      </rPr>
      <t xml:space="preserve"> </t>
    </r>
    <r>
      <rPr>
        <sz val="11"/>
        <rFont val="Calibri"/>
        <family val="2"/>
        <scheme val="minor"/>
      </rPr>
      <t xml:space="preserve">RV: Recomendaciones supervisores seguimiento y cargue en SECOPII - 2 archivos adjuntos (1 MB).  GUIA SUPERVISORES SEGUIMIENTO EN SECOP II.pdf; RV: SEGUIMIENTO Y SOLICITUD DE CARGUE DE SOPORTES DE EJECUCION CONTRACTUAL EN LA PLATAFORMA SECOP II Y EN LA RUTA SHAREPOINT "EJECUCION DE CONTRATOS ICBF"; (Fecha de inicio actividad 01/04/2023 hasta el 1/07/2023 - Primer Trimestre).
</t>
    </r>
  </si>
  <si>
    <r>
      <t xml:space="preserve">Sin evidencias en la ruta SVE. Actividad de ejecución Trimestral  con fecha de inicio 1/04/2023
</t>
    </r>
    <r>
      <rPr>
        <b/>
        <sz val="11"/>
        <rFont val="Calibri"/>
        <family val="2"/>
        <scheme val="minor"/>
      </rPr>
      <t xml:space="preserve">
(De acuerdo con lo expresado por el Centro Zonal se sugiere aclarar el alcance de esta actividad la cual si le aplica al Centro Zonal)
</t>
    </r>
  </si>
  <si>
    <r>
      <t xml:space="preserve">
Verificadas las actividades 1.1. y 1.2 adelantadas en el año 2023, para abordar el riesgo AB2+ se observó:
</t>
    </r>
    <r>
      <rPr>
        <b/>
        <sz val="11"/>
        <rFont val="Calibri"/>
        <family val="2"/>
        <scheme val="minor"/>
      </rPr>
      <t xml:space="preserve">1) Actividad 1.1: </t>
    </r>
    <r>
      <rPr>
        <sz val="11"/>
        <rFont val="Calibri"/>
        <family val="2"/>
        <scheme val="minor"/>
      </rPr>
      <t xml:space="preserve">Cuatro (04) Correos Electrónicos que contiene la Divulgación material capacitaciones Dirección de Contratación primer trimestre de 2023, capacitación modificaciones contractuales, capacitación guía de supervisión de contratos y convenios suscritos por el ICBF y capacitación supervisión e interventoría de contratos. (Fecha de inicio actividad 01/04/2023 hasta 1/07/2023 - Primer Trimestre).
</t>
    </r>
  </si>
  <si>
    <r>
      <t xml:space="preserve">Verificadas las actividades 2.1. y 2.2 adelantadas en el año 2023, para abordar el riesgo GJ3+ se observó:
</t>
    </r>
    <r>
      <rPr>
        <b/>
        <sz val="11"/>
        <rFont val="Calibri"/>
        <family val="2"/>
        <scheme val="minor"/>
      </rPr>
      <t xml:space="preserve">1).  Actividad 2.1 </t>
    </r>
    <r>
      <rPr>
        <sz val="11"/>
        <rFont val="Calibri"/>
        <family val="2"/>
        <scheme val="minor"/>
      </rPr>
      <t xml:space="preserve"> (Fecha de inicio actividad </t>
    </r>
    <r>
      <rPr>
        <b/>
        <sz val="11"/>
        <rFont val="Calibri"/>
        <family val="2"/>
        <scheme val="minor"/>
      </rPr>
      <t>14/03/2023</t>
    </r>
    <r>
      <rPr>
        <sz val="11"/>
        <rFont val="Calibri"/>
        <family val="2"/>
        <scheme val="minor"/>
      </rPr>
      <t>)</t>
    </r>
    <r>
      <rPr>
        <b/>
        <sz val="11"/>
        <rFont val="Calibri"/>
        <family val="2"/>
        <scheme val="minor"/>
      </rPr>
      <t>:</t>
    </r>
    <r>
      <rPr>
        <sz val="11"/>
        <rFont val="Calibri"/>
        <family val="2"/>
        <scheme val="minor"/>
      </rPr>
      <t xml:space="preserve"> Tres  (03) paquetes de correos electrónicos:
</t>
    </r>
    <r>
      <rPr>
        <b/>
        <sz val="11"/>
        <rFont val="Calibri"/>
        <family val="2"/>
        <scheme val="minor"/>
      </rPr>
      <t xml:space="preserve">a). FEBRERO: </t>
    </r>
    <r>
      <rPr>
        <sz val="11"/>
        <rFont val="Calibri"/>
        <family val="2"/>
        <scheme val="minor"/>
      </rPr>
      <t xml:space="preserve">Consultas Regionales FEB_2023 pdf- De las Regionales y Centros Zonales de Quindío, Valle del Cauca, Cesar, Cordoba, Guainía, Casanare, Caldas, Amazonas, entre otras, con sus respectivas respuestas por parte de la Dirección de Contratación.
</t>
    </r>
    <r>
      <rPr>
        <b/>
        <sz val="11"/>
        <rFont val="Calibri"/>
        <family val="2"/>
        <scheme val="minor"/>
      </rPr>
      <t xml:space="preserve">b). MARZO: </t>
    </r>
    <r>
      <rPr>
        <sz val="11"/>
        <rFont val="Calibri"/>
        <family val="2"/>
        <scheme val="minor"/>
      </rPr>
      <t xml:space="preserve">Consultas Reg. Resueltas Marzo 2023  pdf - De las Regionales y Centros Zonales de Rionegro, Cordoba, Sucre, Magdalena, Tolima, Valle del Cauca, Nariño, como también de la Dirección de Primera Infancia, entre otras, con sus respectivas respuestas por parte de la Dirección de Contratación.
</t>
    </r>
    <r>
      <rPr>
        <b/>
        <sz val="11"/>
        <rFont val="Calibri"/>
        <family val="2"/>
        <scheme val="minor"/>
      </rPr>
      <t xml:space="preserve">c). ABRIL: </t>
    </r>
    <r>
      <rPr>
        <sz val="11"/>
        <rFont val="Calibri"/>
        <family val="2"/>
        <scheme val="minor"/>
      </rPr>
      <t xml:space="preserve">Consultas Regionales abril 2023 - PDF con 24 folios que contienen  solicitud  con sus respectivas respuestas por parte de la Dirección de Contratación.
</t>
    </r>
    <r>
      <rPr>
        <b/>
        <sz val="11"/>
        <rFont val="Calibri"/>
        <family val="2"/>
        <scheme val="minor"/>
      </rPr>
      <t>Se sugiere modificar en el SVE la fecha de inicio de la actividad, teniendo en cuenta que en dicho aplicativo aparece como fecha de inicio de la actividad el día 14/03/2023 y no 1/03/2023, fecha establecida en la MATRIZ RIESGOS PAAC_30ABRIL.</t>
    </r>
    <r>
      <rPr>
        <sz val="11"/>
        <rFont val="Calibri"/>
        <family val="2"/>
        <scheme val="minor"/>
      </rPr>
      <t xml:space="preserve">
</t>
    </r>
  </si>
  <si>
    <r>
      <t xml:space="preserve">Se evidenció la socialización de los Instrumentos de gestión de la información pública - especialmente el índice de información clasificada y reservada- , junto con los resultados monitoreo a la gestión de denuncias de presuntos actos de Corrupción 
</t>
    </r>
    <r>
      <rPr>
        <b/>
        <sz val="11"/>
        <rFont val="Calibri"/>
        <family val="2"/>
        <scheme val="minor"/>
      </rPr>
      <t>Febrero</t>
    </r>
    <r>
      <rPr>
        <sz val="11"/>
        <rFont val="Calibri"/>
        <family val="2"/>
        <scheme val="minor"/>
      </rPr>
      <t xml:space="preserve">
El día 17/02/2023, se realiza la presentación de los instrumentos de gestión de información pública, con énfasis en el índice de información clasificada y reservada, así como de la línea anticorrupción a 52 agentes del Centro de Contacto, quienes iniciarán la atención a la ciudadanía en los canales telefónicos y virtuales.
Presentación </t>
    </r>
    <r>
      <rPr>
        <i/>
        <sz val="11"/>
        <rFont val="Calibri"/>
        <family val="2"/>
        <scheme val="minor"/>
      </rPr>
      <t>"Instrumentos de Gestión de Información Publica - Índice De Información Clasificada y Reservada"</t>
    </r>
    <r>
      <rPr>
        <sz val="11"/>
        <rFont val="Calibri"/>
        <family val="2"/>
        <scheme val="minor"/>
      </rPr>
      <t xml:space="preserve">   y Listados/registro de asistencia del 16/02/2023 
</t>
    </r>
    <r>
      <rPr>
        <b/>
        <sz val="11"/>
        <rFont val="Calibri"/>
        <family val="2"/>
        <scheme val="minor"/>
      </rPr>
      <t>Marzo</t>
    </r>
    <r>
      <rPr>
        <sz val="11"/>
        <rFont val="Calibri"/>
        <family val="2"/>
        <scheme val="minor"/>
      </rPr>
      <t xml:space="preserve">
Se reporta una socialización del 10/03/23.  </t>
    </r>
    <r>
      <rPr>
        <b/>
        <sz val="11"/>
        <rFont val="Calibri"/>
        <family val="2"/>
        <scheme val="minor"/>
      </rPr>
      <t xml:space="preserve">Se evidencia listado de asistencia pero no se cuenta con la presentación. </t>
    </r>
    <r>
      <rPr>
        <sz val="11"/>
        <rFont val="Calibri"/>
        <family val="2"/>
        <scheme val="minor"/>
      </rPr>
      <t xml:space="preserve">
</t>
    </r>
    <r>
      <rPr>
        <b/>
        <sz val="11"/>
        <rFont val="Calibri"/>
        <family val="2"/>
        <scheme val="minor"/>
      </rPr>
      <t xml:space="preserve">Abril
</t>
    </r>
    <r>
      <rPr>
        <sz val="11"/>
        <rFont val="Calibri"/>
        <family val="2"/>
        <scheme val="minor"/>
      </rPr>
      <t xml:space="preserve">
Se reporta una socialización del 27/04/23. </t>
    </r>
    <r>
      <rPr>
        <b/>
        <sz val="11"/>
        <rFont val="Calibri"/>
        <family val="2"/>
        <scheme val="minor"/>
      </rPr>
      <t xml:space="preserve"> Se evidencia listado de asistencia pero no se cuenta con la presentación. </t>
    </r>
  </si>
  <si>
    <r>
      <t>Se evidenció un acta del 13/03/23 con objetivo : "</t>
    </r>
    <r>
      <rPr>
        <i/>
        <sz val="11"/>
        <rFont val="Calibri"/>
        <family val="2"/>
        <scheme val="minor"/>
      </rPr>
      <t>Asesorar a responsables de punto de entrega en el manejo del punto y en el diligenciamiento del nuevo formato de control de inventarios.F1P5 Versiòn 5"</t>
    </r>
  </si>
  <si>
    <t xml:space="preserve">Se evidenció cronograma con 3 Actividades y 19 subactividades programadas para desarrollarse durante la vigencia 2023  para el seguimiento a la entrega del AAVN de la Modalidad de Tú a Tú.
Evidencia:
Archivo Excel con cronograma (3 Actividades y 19 subactividades)
Correo electrónico del 31/01/2023 en el que se comunica el cronograma 
</t>
  </si>
  <si>
    <r>
      <t xml:space="preserve">Se evidencia la realización de Asistencia Técnica en el uso adecuado de AAVN Modalidad Tú a Tú.
</t>
    </r>
    <r>
      <rPr>
        <b/>
        <sz val="11"/>
        <rFont val="Calibri"/>
        <family val="2"/>
        <scheme val="minor"/>
      </rPr>
      <t xml:space="preserve">
Marzo</t>
    </r>
    <r>
      <rPr>
        <sz val="11"/>
        <rFont val="Calibri"/>
        <family val="2"/>
        <scheme val="minor"/>
      </rPr>
      <t xml:space="preserve">
Acta de reunión y listado de asistencia del 31 de marzo/23 Socialización "Presentación Estrategia AAVN"
</t>
    </r>
    <r>
      <rPr>
        <b/>
        <sz val="11"/>
        <rFont val="Calibri"/>
        <family val="2"/>
        <scheme val="minor"/>
      </rPr>
      <t>Abril</t>
    </r>
    <r>
      <rPr>
        <sz val="11"/>
        <rFont val="Calibri"/>
        <family val="2"/>
        <scheme val="minor"/>
      </rPr>
      <t xml:space="preserve">
Correo electrónico del 28 de abril/23 comunicando la realización de la actividad.</t>
    </r>
  </si>
  <si>
    <r>
      <t xml:space="preserve">Correo electrónico 8/05/2023   Asunto: REPORTE SEGUIMIENTO ABRIL CONTRATO 05008552022
Correo electrónico 2/05/2023 Asunto: RV: SEGUIMIENTO MENSUAL MODALIDAD DE TU A TU.
</t>
    </r>
    <r>
      <rPr>
        <b/>
        <sz val="11"/>
        <rFont val="Calibri"/>
        <family val="2"/>
        <scheme val="minor"/>
      </rPr>
      <t xml:space="preserve">Nota: La actividad no se ejecuta mensualmente como lo menciona la actvidad, el correo se debe enviar mensualmente </t>
    </r>
  </si>
  <si>
    <r>
      <t>PDF Formato Entrega de AAVN beneficiarios Mes de consumo Marzo. Febrero y abril.
Se recomienda tener en cuenta que la evidencia incluye in</t>
    </r>
    <r>
      <rPr>
        <b/>
        <sz val="11"/>
        <rFont val="Calibri"/>
        <family val="2"/>
        <scheme val="minor"/>
      </rPr>
      <t>formes mensuales del operador en el marco de la supervisión</t>
    </r>
  </si>
  <si>
    <r>
      <t xml:space="preserve">Se evidencia la realización de Asistencia Técnica en el uso adecuado de AAVN Modalidad Tú a Tú.
</t>
    </r>
    <r>
      <rPr>
        <b/>
        <sz val="11"/>
        <rFont val="Calibri"/>
        <family val="2"/>
        <scheme val="minor"/>
      </rPr>
      <t xml:space="preserve">
</t>
    </r>
    <r>
      <rPr>
        <sz val="11"/>
        <rFont val="Calibri"/>
        <family val="2"/>
        <scheme val="minor"/>
      </rPr>
      <t xml:space="preserve">
</t>
    </r>
    <r>
      <rPr>
        <b/>
        <sz val="11"/>
        <rFont val="Calibri"/>
        <family val="2"/>
        <scheme val="minor"/>
      </rPr>
      <t>Abril</t>
    </r>
    <r>
      <rPr>
        <sz val="11"/>
        <rFont val="Calibri"/>
        <family val="2"/>
        <scheme val="minor"/>
      </rPr>
      <t xml:space="preserve">
Correo electrónico del 28 de abril/23 comunicando la realización de la actividad, el cual contiene Acta de reunión y listado de asistencia del 31 de marzo/23 Socialización "Presentación Estrategia AAVN".</t>
    </r>
  </si>
  <si>
    <r>
      <t xml:space="preserve">Verificada la actividad 1.1. adelantada en el año 2023, para abordar el riesgo IV1+ se observó:
</t>
    </r>
    <r>
      <rPr>
        <b/>
        <sz val="11"/>
        <rFont val="Calibri"/>
        <family val="2"/>
        <scheme val="minor"/>
      </rPr>
      <t>1).  Actividad 1.1:</t>
    </r>
    <r>
      <rPr>
        <sz val="11"/>
        <rFont val="Calibri"/>
        <family val="2"/>
        <scheme val="minor"/>
      </rPr>
      <t xml:space="preserve"> Formato ficha de estructuración del evento - Criterios de evaluación en infraestructura para modalidades Del Sistema De Responsabilidad Penal Para Adolescentes – SRPA, presentación PowerPoint, formato de ejecución y reporte de asistencia del PIC y tabulación encuesta de satisfacción programas de aprendizaje. (Fecha de inicio actividad 01/01/2023).
</t>
    </r>
    <r>
      <rPr>
        <b/>
        <sz val="11"/>
        <rFont val="Calibri"/>
        <family val="2"/>
        <scheme val="minor"/>
      </rPr>
      <t>Se sugiere modificar en el SVE la fecha de inicio de la actividad, teniendo en cuenta que en dicho aplicativo aparece como fecha de inicio de la actividad el día 1/01/2023 y no 23/01/2023, fecha establecida en la MATRIZ RIESGOS PAAC_30ABRIL.</t>
    </r>
    <r>
      <rPr>
        <sz val="11"/>
        <rFont val="Calibri"/>
        <family val="2"/>
        <scheme val="minor"/>
      </rPr>
      <t xml:space="preserve">
</t>
    </r>
  </si>
  <si>
    <r>
      <t xml:space="preserve">Sin evidencias en la ruta SVE . Actividad de ejecución con fecha de inicio 2/05/2023.
</t>
    </r>
    <r>
      <rPr>
        <b/>
        <sz val="11"/>
        <rFont val="Calibri"/>
        <family val="2"/>
        <scheme val="minor"/>
      </rPr>
      <t>Se sugiere establecer en el SVE la periodicidad de la actividad, teniendo en cuenta que ni en la MATRIZ RIESGOS PAAC_30ABRIL ni en el aplicativo SVE se estableció la periodicidad del cumplimiento en la entrega de las respectivas evidencias.</t>
    </r>
  </si>
  <si>
    <r>
      <t xml:space="preserve">Verificada la actividad 1.1. adelantada en el año 2023, para abordar el riesgo IV1+ se observó:
</t>
    </r>
    <r>
      <rPr>
        <b/>
        <sz val="11"/>
        <rFont val="Calibri"/>
        <family val="2"/>
        <scheme val="minor"/>
      </rPr>
      <t>1).  Actividad 1.1:</t>
    </r>
    <r>
      <rPr>
        <sz val="11"/>
        <rFont val="Calibri"/>
        <family val="2"/>
        <scheme val="minor"/>
      </rPr>
      <t xml:space="preserve"> Acta de Reunión o Comité N°. 01 del 10 de abril del 2023, Objetivo: Socializar el procedimiento para el otorgamiento y renovación de licencia de funcionamiento nivel regional, suscrita por los participantes.  (Fecha de inicio actividad 01/02/2023).
</t>
    </r>
  </si>
  <si>
    <t>Para el primer trimestre, se evidenció correo electrónico del 31/03/23 con asunto "MANEJO ADECUADO DE TOKEN PORTALES BANCARIOS".  Sin embargo no se da cumplimiento al registro o evidencia determinado, se recomienda para los siguientes periodos contar con los soportes: Presentación y Lista de asistencia.</t>
  </si>
  <si>
    <r>
      <t xml:space="preserve">
Verificada la actividad 1.1 adelantada en el año 2023, para abordar el riesgo TH6+ se observó:
</t>
    </r>
    <r>
      <rPr>
        <b/>
        <sz val="11"/>
        <rFont val="Calibri"/>
        <family val="2"/>
        <scheme val="minor"/>
      </rPr>
      <t xml:space="preserve">1).  Actividad 1.1: </t>
    </r>
    <r>
      <rPr>
        <sz val="11"/>
        <rFont val="Calibri"/>
        <family val="2"/>
        <scheme val="minor"/>
      </rPr>
      <t>Cuadro Excel denominado BASE PRIMER TRIMESTRE 2023, Cuadro Excel denominado COMITÉ PARITARIO-MARZO 2023(1-75)- que verificado corresponden a un listado de asistencia del 22/08/2022 y Acta de Reunión N°. 5 del 29 de marzo 2023, Objetivo: Desarrollar estrategias de trabajo para el cumplimiento de las metas 2023, debidamente suscrita por los participantes. (Fecha de inicio actividad 01/01/2023).</t>
    </r>
    <r>
      <rPr>
        <b/>
        <sz val="11"/>
        <rFont val="Calibri"/>
        <family val="2"/>
        <scheme val="minor"/>
      </rPr>
      <t>Se recomienda a la Oficina de Control Interno Disciplinario, verificar el listado de asistencia adjunto, en razón a que corresponde aun listado del año pasado y no del año en curso.</t>
    </r>
    <r>
      <rPr>
        <sz val="11"/>
        <rFont val="Calibri"/>
        <family val="2"/>
        <scheme val="minor"/>
      </rPr>
      <t xml:space="preserve">
</t>
    </r>
  </si>
  <si>
    <r>
      <t xml:space="preserve">Excel Informe seguimiento a cuentas MES_ENERO2023 y FEBRERO2023
Excel seguimiento a cuentas Marzo 2023
</t>
    </r>
    <r>
      <rPr>
        <b/>
        <sz val="11"/>
        <rFont val="Calibri"/>
        <family val="2"/>
        <scheme val="minor"/>
      </rPr>
      <t xml:space="preserve">Nota: La evidencia fue cargada el 15 de mayo de 2023, por lo se recomienda a la Regional realizar  las actividades oportunamente </t>
    </r>
  </si>
  <si>
    <t>15/05/2023 (CORTE 30 ABRIL 2023)</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</si>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</sst>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0_-;\-&quot;$&quot;* #,##0_-;_-&quot;$&quot;* &quot;-&quot;_-;_-@_-"/>
    <numFmt numFmtId="165" formatCode="dd/mm/yyyy;@"/>
  </numFmts>
  <fonts count="83" x14ac:knownFonts="1">
    <font>
      <sz val="11"/>
      <color theme="1"/>
      <name val="Calibri"/>
      <family val="2"/>
      <scheme val="minor"/>
    </font>
    <font>
      <sz val="10"/>
      <color theme="1"/>
      <name val="Arial"/>
      <family val="2"/>
    </font>
    <font>
      <sz val="9"/>
      <color theme="1"/>
      <name val="Arial"/>
      <family val="2"/>
    </font>
    <font>
      <sz val="9"/>
      <name val="Arial"/>
      <family val="2"/>
    </font>
    <font>
      <b/>
      <sz val="10"/>
      <color theme="1"/>
      <name val="Arial"/>
      <family val="2"/>
    </font>
    <font>
      <u/>
      <sz val="10"/>
      <color theme="1"/>
      <name val="Calibri"/>
      <family val="2"/>
      <scheme val="minor"/>
    </font>
    <font>
      <sz val="11"/>
      <color theme="1"/>
      <name val="Calibri"/>
      <family val="2"/>
      <scheme val="minor"/>
    </font>
    <font>
      <b/>
      <sz val="11"/>
      <color theme="1"/>
      <name val="Calibri"/>
      <family val="2"/>
      <scheme val="minor"/>
    </font>
    <font>
      <b/>
      <sz val="16"/>
      <name val="Arial"/>
      <family val="2"/>
    </font>
    <font>
      <b/>
      <sz val="16"/>
      <color rgb="FF000000"/>
      <name val="Arial"/>
      <family val="2"/>
    </font>
    <font>
      <b/>
      <sz val="14"/>
      <name val="Arial"/>
      <family val="2"/>
    </font>
    <font>
      <sz val="14"/>
      <color theme="1"/>
      <name val="Arial"/>
      <family val="2"/>
    </font>
    <font>
      <sz val="14"/>
      <color rgb="FF000000"/>
      <name val="Arial"/>
      <family val="2"/>
    </font>
    <font>
      <b/>
      <sz val="12"/>
      <color theme="1"/>
      <name val="Arial"/>
      <family val="2"/>
    </font>
    <font>
      <b/>
      <sz val="14"/>
      <color theme="1"/>
      <name val="Arial"/>
      <family val="2"/>
    </font>
    <font>
      <u/>
      <sz val="14"/>
      <color theme="1"/>
      <name val="Arial"/>
      <family val="2"/>
    </font>
    <font>
      <b/>
      <sz val="16"/>
      <color theme="0"/>
      <name val="Arial"/>
      <family val="2"/>
    </font>
    <font>
      <b/>
      <sz val="12"/>
      <color theme="0"/>
      <name val="Arial"/>
      <family val="2"/>
    </font>
    <font>
      <sz val="12"/>
      <color theme="0"/>
      <name val="Arial"/>
      <family val="2"/>
    </font>
    <font>
      <b/>
      <sz val="14"/>
      <color theme="0"/>
      <name val="Arial"/>
      <family val="2"/>
    </font>
    <font>
      <sz val="14"/>
      <name val="Arial"/>
      <family val="2"/>
    </font>
    <font>
      <sz val="10"/>
      <name val="Arial"/>
      <family val="2"/>
    </font>
    <font>
      <sz val="10"/>
      <color rgb="FF000000"/>
      <name val="Arial"/>
      <family val="2"/>
    </font>
    <font>
      <b/>
      <sz val="10"/>
      <name val="Arial"/>
      <family val="2"/>
    </font>
    <font>
      <u/>
      <sz val="11"/>
      <color theme="10"/>
      <name val="Calibri"/>
      <family val="2"/>
      <scheme val="minor"/>
    </font>
    <font>
      <b/>
      <sz val="12"/>
      <name val="Arial"/>
      <family val="2"/>
    </font>
    <font>
      <b/>
      <sz val="10"/>
      <color rgb="FF000000"/>
      <name val="Arial"/>
      <family val="2"/>
    </font>
    <font>
      <b/>
      <sz val="12"/>
      <name val="Calibri"/>
      <family val="2"/>
      <scheme val="minor"/>
    </font>
    <font>
      <b/>
      <sz val="20"/>
      <color theme="1"/>
      <name val="Calibri"/>
      <family val="2"/>
      <scheme val="minor"/>
    </font>
    <font>
      <b/>
      <sz val="18"/>
      <name val="Calibri"/>
      <family val="2"/>
      <scheme val="minor"/>
    </font>
    <font>
      <b/>
      <sz val="11"/>
      <color theme="0"/>
      <name val="Calibri"/>
      <family val="2"/>
      <scheme val="minor"/>
    </font>
    <font>
      <sz val="11"/>
      <name val="Calibri"/>
      <family val="2"/>
      <scheme val="minor"/>
    </font>
    <font>
      <b/>
      <sz val="11"/>
      <name val="Calibri"/>
      <family val="2"/>
      <scheme val="minor"/>
    </font>
    <font>
      <sz val="14"/>
      <color theme="1"/>
      <name val="Calibri"/>
      <family val="2"/>
      <scheme val="minor"/>
    </font>
    <font>
      <sz val="14"/>
      <color theme="0"/>
      <name val="Arial"/>
      <family val="2"/>
    </font>
    <font>
      <b/>
      <sz val="14"/>
      <color rgb="FF000000"/>
      <name val="Arial"/>
      <family val="2"/>
    </font>
    <font>
      <sz val="10"/>
      <color theme="1"/>
      <name val="Arial"/>
      <family val="2"/>
    </font>
    <font>
      <i/>
      <sz val="14"/>
      <color theme="1"/>
      <name val="Arial"/>
      <family val="2"/>
    </font>
    <font>
      <b/>
      <u/>
      <sz val="10"/>
      <color rgb="FF000000"/>
      <name val="Arial"/>
      <family val="2"/>
    </font>
    <font>
      <b/>
      <i/>
      <sz val="10"/>
      <color rgb="FF000000"/>
      <name val="Arial"/>
      <family val="2"/>
    </font>
    <font>
      <sz val="10"/>
      <color rgb="FF0070C0"/>
      <name val="Arial"/>
      <family val="2"/>
    </font>
    <font>
      <i/>
      <sz val="10"/>
      <color rgb="FF000000"/>
      <name val="Arial"/>
      <family val="2"/>
    </font>
    <font>
      <b/>
      <sz val="10"/>
      <color rgb="FF0070C0"/>
      <name val="Arial"/>
      <family val="2"/>
    </font>
    <font>
      <sz val="10"/>
      <color rgb="FF000000"/>
      <name val="Arial"/>
      <family val="2"/>
    </font>
    <font>
      <b/>
      <sz val="10"/>
      <color rgb="FF00B050"/>
      <name val="Arial"/>
      <family val="2"/>
    </font>
    <font>
      <sz val="10"/>
      <color rgb="FF00B050"/>
      <name val="Arial"/>
      <family val="2"/>
    </font>
    <font>
      <b/>
      <sz val="10"/>
      <color rgb="FF000000"/>
      <name val="Arial Nova Light"/>
      <family val="2"/>
    </font>
    <font>
      <b/>
      <u/>
      <sz val="10"/>
      <color rgb="FF000000"/>
      <name val="Arial Nova Light"/>
      <family val="2"/>
    </font>
    <font>
      <b/>
      <i/>
      <sz val="10"/>
      <color rgb="FF0070C0"/>
      <name val="Arial"/>
      <family val="2"/>
    </font>
    <font>
      <b/>
      <sz val="10"/>
      <color rgb="FFC00000"/>
      <name val="Arial"/>
      <family val="2"/>
    </font>
    <font>
      <b/>
      <sz val="14"/>
      <color rgb="FF000000"/>
      <name val="Arial"/>
      <family val="2"/>
    </font>
    <font>
      <b/>
      <u/>
      <sz val="10"/>
      <name val="Arial"/>
      <family val="2"/>
    </font>
    <font>
      <sz val="10"/>
      <name val="Arial"/>
      <family val="2"/>
    </font>
    <font>
      <b/>
      <sz val="10"/>
      <color rgb="FFED7D31"/>
      <name val="Arial"/>
      <family val="2"/>
    </font>
    <font>
      <b/>
      <sz val="14"/>
      <color theme="0"/>
      <name val="Arial"/>
      <family val="2"/>
    </font>
    <font>
      <i/>
      <sz val="10"/>
      <name val="Arial"/>
      <family val="2"/>
    </font>
    <font>
      <b/>
      <sz val="10"/>
      <color theme="5"/>
      <name val="Arial"/>
      <family val="2"/>
    </font>
    <font>
      <b/>
      <sz val="14"/>
      <color theme="0"/>
      <name val="Calibri"/>
      <family val="2"/>
      <scheme val="minor"/>
    </font>
    <font>
      <b/>
      <sz val="12"/>
      <color theme="1"/>
      <name val="Calibri"/>
      <family val="2"/>
      <scheme val="minor"/>
    </font>
    <font>
      <sz val="11"/>
      <color rgb="FF0070C0"/>
      <name val="Calibri"/>
      <family val="2"/>
      <scheme val="minor"/>
    </font>
    <font>
      <u/>
      <sz val="11"/>
      <name val="Calibri"/>
      <family val="2"/>
      <scheme val="minor"/>
    </font>
    <font>
      <b/>
      <u/>
      <sz val="11"/>
      <name val="Calibri"/>
      <family val="2"/>
      <scheme val="minor"/>
    </font>
    <font>
      <b/>
      <sz val="14"/>
      <color rgb="FF0070C0"/>
      <name val="Arial"/>
      <family val="2"/>
    </font>
    <font>
      <b/>
      <sz val="14"/>
      <color rgb="FFFFFF00"/>
      <name val="Calibri"/>
      <family val="2"/>
      <scheme val="minor"/>
    </font>
    <font>
      <b/>
      <sz val="16"/>
      <color rgb="FFFFFFFF"/>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b/>
      <u/>
      <sz val="11"/>
      <color rgb="FF000000"/>
      <name val="Calibri"/>
      <family val="2"/>
      <scheme val="minor"/>
    </font>
    <font>
      <sz val="11"/>
      <color rgb="FF000000"/>
      <name val="Calibri"/>
      <family val="2"/>
    </font>
    <font>
      <b/>
      <sz val="11"/>
      <color rgb="FF000000"/>
      <name val="Calibri"/>
      <family val="2"/>
    </font>
    <font>
      <sz val="11"/>
      <color rgb="FF333333"/>
      <name val="Calibri"/>
      <family val="2"/>
      <scheme val="minor"/>
    </font>
    <font>
      <sz val="11"/>
      <color rgb="FF000000"/>
      <name val="Calibri"/>
      <family val="2"/>
    </font>
    <font>
      <i/>
      <sz val="11"/>
      <color rgb="FF000000"/>
      <name val="Calibri"/>
      <family val="2"/>
    </font>
    <font>
      <b/>
      <u/>
      <sz val="11"/>
      <color rgb="FF000000"/>
      <name val="Calibri"/>
      <family val="2"/>
    </font>
    <font>
      <sz val="22"/>
      <color theme="1"/>
      <name val="Calibri"/>
      <family val="2"/>
      <scheme val="minor"/>
    </font>
    <font>
      <sz val="16"/>
      <color rgb="FFFFFFFF"/>
      <name val="Calibri"/>
      <family val="2"/>
      <scheme val="minor"/>
    </font>
    <font>
      <sz val="12"/>
      <color rgb="FF000000"/>
      <name val="Calibri"/>
      <family val="2"/>
      <scheme val="minor"/>
    </font>
    <font>
      <sz val="11"/>
      <color rgb="FF444444"/>
      <name val="Calibri"/>
      <family val="2"/>
      <scheme val="minor"/>
    </font>
    <font>
      <strike/>
      <sz val="11"/>
      <color rgb="FF000000"/>
      <name val="Calibri"/>
      <family val="2"/>
    </font>
    <font>
      <i/>
      <sz val="11"/>
      <name val="Calibri"/>
      <family val="2"/>
      <scheme val="minor"/>
    </font>
    <font>
      <sz val="11"/>
      <color rgb="FF0070C0"/>
      <name val="Calibri"/>
      <family val="2"/>
    </font>
    <font>
      <i/>
      <sz val="11"/>
      <color rgb="FF0070C0"/>
      <name val="Calibri"/>
      <family val="2"/>
    </font>
  </fonts>
  <fills count="2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B050"/>
        <bgColor rgb="FF9BC2E6"/>
      </patternFill>
    </fill>
    <fill>
      <patternFill patternType="solid">
        <fgColor rgb="FF92D050"/>
        <bgColor indexed="64"/>
      </patternFill>
    </fill>
    <fill>
      <patternFill patternType="solid">
        <fgColor rgb="FF92D050"/>
        <bgColor rgb="FFD9D9D9"/>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FFFFFF"/>
      </patternFill>
    </fill>
    <fill>
      <patternFill patternType="solid">
        <fgColor rgb="FFFFFFFF"/>
        <bgColor rgb="FF000000"/>
      </patternFill>
    </fill>
    <fill>
      <patternFill patternType="solid">
        <fgColor rgb="FFFFFF00"/>
        <bgColor rgb="FF000000"/>
      </patternFill>
    </fill>
    <fill>
      <patternFill patternType="solid">
        <fgColor theme="9" tint="0.39997558519241921"/>
        <bgColor rgb="FFF4B084"/>
      </patternFill>
    </fill>
    <fill>
      <patternFill patternType="solid">
        <fgColor theme="9" tint="0.39997558519241921"/>
        <bgColor rgb="FF000000"/>
      </patternFill>
    </fill>
    <fill>
      <patternFill patternType="solid">
        <fgColor rgb="FFFFD966"/>
        <bgColor rgb="FF000000"/>
      </patternFill>
    </fill>
    <fill>
      <patternFill patternType="solid">
        <fgColor theme="9"/>
        <bgColor theme="9"/>
      </patternFill>
    </fill>
    <fill>
      <patternFill patternType="solid">
        <fgColor rgb="FF92D050"/>
        <bgColor rgb="FFBDD7EE"/>
      </patternFill>
    </fill>
    <fill>
      <patternFill patternType="solid">
        <fgColor rgb="FFFFFF00"/>
        <bgColor indexed="64"/>
      </patternFill>
    </fill>
    <fill>
      <patternFill patternType="solid">
        <fgColor rgb="FF00B050"/>
        <bgColor rgb="FF000000"/>
      </patternFill>
    </fill>
    <fill>
      <patternFill patternType="solid">
        <fgColor rgb="FFFFFFFF"/>
        <bgColor indexed="64"/>
      </patternFill>
    </fill>
    <fill>
      <patternFill patternType="solid">
        <fgColor theme="0"/>
        <bgColor rgb="FF000000"/>
      </patternFill>
    </fill>
    <fill>
      <patternFill patternType="solid">
        <fgColor rgb="FF72AF2F"/>
        <bgColor indexed="64"/>
      </patternFill>
    </fill>
    <fill>
      <patternFill patternType="solid">
        <fgColor rgb="FF548235"/>
        <bgColor rgb="FF000000"/>
      </patternFill>
    </fill>
    <fill>
      <patternFill patternType="solid">
        <fgColor rgb="FFA9D08E"/>
        <bgColor rgb="FF000000"/>
      </patternFill>
    </fill>
    <fill>
      <patternFill patternType="solid">
        <fgColor rgb="FFFFF2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64"/>
      </right>
      <top style="thin">
        <color theme="0"/>
      </top>
      <bottom/>
      <diagonal/>
    </border>
    <border>
      <left/>
      <right style="thin">
        <color indexed="64"/>
      </right>
      <top/>
      <bottom style="thin">
        <color theme="0"/>
      </bottom>
      <diagonal/>
    </border>
    <border>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0" fontId="21" fillId="0" borderId="0"/>
    <xf numFmtId="41" fontId="6" fillId="0" borderId="0" applyFont="0" applyFill="0" applyBorder="0" applyAlignment="0" applyProtection="0"/>
    <xf numFmtId="0" fontId="24" fillId="0" borderId="0" applyNumberFormat="0" applyFill="0" applyBorder="0" applyAlignment="0" applyProtection="0"/>
    <xf numFmtId="164" fontId="6" fillId="0" borderId="0" applyFont="0" applyFill="0" applyBorder="0" applyAlignment="0" applyProtection="0"/>
    <xf numFmtId="41" fontId="6" fillId="0" borderId="0" applyFont="0" applyFill="0" applyBorder="0" applyAlignment="0" applyProtection="0"/>
  </cellStyleXfs>
  <cellXfs count="283">
    <xf numFmtId="0" fontId="0" fillId="0" borderId="0" xfId="0"/>
    <xf numFmtId="0" fontId="2" fillId="0" borderId="0" xfId="0" applyFont="1"/>
    <xf numFmtId="0" fontId="3" fillId="0" borderId="0" xfId="0" applyFont="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4"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11" fillId="0" borderId="0" xfId="0" applyFont="1"/>
    <xf numFmtId="0" fontId="11" fillId="0" borderId="0" xfId="0" applyFont="1" applyAlignment="1" applyProtection="1">
      <alignment horizontal="center" vertical="center" wrapText="1"/>
      <protection hidden="1"/>
    </xf>
    <xf numFmtId="0" fontId="11" fillId="0" borderId="0" xfId="0" applyFont="1" applyProtection="1">
      <protection hidden="1"/>
    </xf>
    <xf numFmtId="0" fontId="11" fillId="0" borderId="0" xfId="0" applyFont="1" applyAlignment="1" applyProtection="1">
      <alignment wrapText="1"/>
      <protection hidden="1"/>
    </xf>
    <xf numFmtId="0" fontId="15" fillId="0" borderId="0" xfId="0" applyFont="1" applyProtection="1">
      <protection hidden="1"/>
    </xf>
    <xf numFmtId="0" fontId="15" fillId="0" borderId="0" xfId="0" applyFont="1" applyAlignment="1" applyProtection="1">
      <alignment horizontal="left"/>
      <protection hidden="1"/>
    </xf>
    <xf numFmtId="0" fontId="11" fillId="0" borderId="0" xfId="0" applyFont="1" applyAlignment="1" applyProtection="1">
      <alignment vertical="center"/>
      <protection hidden="1"/>
    </xf>
    <xf numFmtId="17" fontId="15" fillId="0" borderId="0" xfId="0" applyNumberFormat="1" applyFont="1" applyAlignment="1" applyProtection="1">
      <alignment vertical="center"/>
      <protection hidden="1"/>
    </xf>
    <xf numFmtId="0" fontId="17" fillId="3" borderId="1" xfId="0" applyFont="1" applyFill="1" applyBorder="1" applyAlignment="1">
      <alignment horizontal="left" vertical="center"/>
    </xf>
    <xf numFmtId="0" fontId="17"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xf>
    <xf numFmtId="0" fontId="17" fillId="3" borderId="2" xfId="0" applyFont="1" applyFill="1" applyBorder="1" applyAlignment="1">
      <alignment horizontal="center" vertical="center" wrapText="1"/>
    </xf>
    <xf numFmtId="14" fontId="17" fillId="3"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4" fillId="0" borderId="1" xfId="0" applyFont="1" applyBorder="1" applyAlignment="1">
      <alignment horizontal="center" vertical="center"/>
    </xf>
    <xf numFmtId="0" fontId="7" fillId="7" borderId="1" xfId="0" applyFont="1" applyFill="1" applyBorder="1" applyAlignment="1">
      <alignment horizontal="center" vertical="center"/>
    </xf>
    <xf numFmtId="0" fontId="11" fillId="0" borderId="3" xfId="0" applyFont="1" applyBorder="1" applyAlignment="1">
      <alignment horizontal="justify" vertical="top" wrapText="1"/>
    </xf>
    <xf numFmtId="0" fontId="14"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xf numFmtId="0" fontId="14" fillId="5" borderId="1" xfId="0" applyFont="1" applyFill="1" applyBorder="1" applyAlignment="1">
      <alignment horizontal="center" vertical="center"/>
    </xf>
    <xf numFmtId="9" fontId="14" fillId="5" borderId="1" xfId="1" applyFont="1" applyFill="1" applyBorder="1" applyAlignment="1">
      <alignment horizontal="center" vertical="center"/>
    </xf>
    <xf numFmtId="0" fontId="20" fillId="2" borderId="1" xfId="0"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0" xfId="0" applyFont="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xf>
    <xf numFmtId="0" fontId="27" fillId="1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3" fillId="8" borderId="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 xfId="0" applyFont="1" applyFill="1" applyBorder="1" applyAlignment="1">
      <alignment horizontal="left" vertical="center" wrapText="1"/>
    </xf>
    <xf numFmtId="14" fontId="21" fillId="2" borderId="1" xfId="0" applyNumberFormat="1"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3" fillId="8" borderId="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xf>
    <xf numFmtId="0" fontId="22" fillId="0" borderId="1" xfId="0" applyFont="1" applyBorder="1" applyAlignment="1">
      <alignment horizontal="left" vertical="center" wrapText="1" readingOrder="1"/>
    </xf>
    <xf numFmtId="0" fontId="1" fillId="0" borderId="1" xfId="0" applyFont="1" applyBorder="1" applyAlignment="1">
      <alignment horizontal="left" vertical="center"/>
    </xf>
    <xf numFmtId="0" fontId="30" fillId="15" borderId="1" xfId="0" applyFont="1" applyFill="1" applyBorder="1" applyAlignment="1">
      <alignment horizontal="center" vertical="center" wrapText="1"/>
    </xf>
    <xf numFmtId="0" fontId="31" fillId="0" borderId="1" xfId="0" applyFont="1" applyBorder="1" applyAlignment="1">
      <alignment horizontal="center" vertical="center" wrapText="1"/>
    </xf>
    <xf numFmtId="14" fontId="31" fillId="0" borderId="1" xfId="0" applyNumberFormat="1" applyFont="1" applyBorder="1" applyAlignment="1">
      <alignment horizontal="center" vertical="center" wrapText="1"/>
    </xf>
    <xf numFmtId="0" fontId="31" fillId="2" borderId="1" xfId="0" applyFont="1" applyFill="1" applyBorder="1" applyAlignment="1">
      <alignment horizontal="center" vertical="center" wrapText="1"/>
    </xf>
    <xf numFmtId="14" fontId="31"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1" xfId="0" applyBorder="1" applyAlignment="1">
      <alignment vertical="center" wrapText="1"/>
    </xf>
    <xf numFmtId="0" fontId="0" fillId="0" borderId="0" xfId="0" applyAlignment="1">
      <alignment vertical="center"/>
    </xf>
    <xf numFmtId="0" fontId="19" fillId="3" borderId="1" xfId="0" applyFont="1" applyFill="1" applyBorder="1" applyAlignment="1">
      <alignment horizontal="center" vertical="center" wrapText="1"/>
    </xf>
    <xf numFmtId="0" fontId="1" fillId="0" borderId="3" xfId="0" applyFont="1" applyBorder="1" applyAlignment="1">
      <alignment horizontal="justify" vertical="top" wrapText="1"/>
    </xf>
    <xf numFmtId="0" fontId="1" fillId="0" borderId="1" xfId="0" applyFont="1" applyBorder="1" applyAlignment="1">
      <alignment horizontal="justify" vertical="top" wrapText="1"/>
    </xf>
    <xf numFmtId="0" fontId="1" fillId="0" borderId="1" xfId="0" applyFont="1" applyBorder="1"/>
    <xf numFmtId="0" fontId="33" fillId="0" borderId="0" xfId="0" applyFont="1"/>
    <xf numFmtId="0" fontId="20" fillId="0" borderId="0" xfId="0" applyFont="1"/>
    <xf numFmtId="0" fontId="19" fillId="3" borderId="1" xfId="0" applyFont="1" applyFill="1" applyBorder="1" applyAlignment="1">
      <alignment horizontal="left" vertical="center"/>
    </xf>
    <xf numFmtId="14" fontId="34" fillId="3" borderId="1" xfId="0" applyNumberFormat="1" applyFont="1" applyFill="1" applyBorder="1" applyAlignment="1">
      <alignment horizontal="center" vertical="center"/>
    </xf>
    <xf numFmtId="0" fontId="19" fillId="3" borderId="2" xfId="0" applyFont="1" applyFill="1" applyBorder="1" applyAlignment="1">
      <alignment horizontal="center" vertical="center" wrapText="1"/>
    </xf>
    <xf numFmtId="0" fontId="10" fillId="6" borderId="1" xfId="0" applyFont="1" applyFill="1" applyBorder="1" applyAlignment="1">
      <alignment horizontal="center" vertical="center"/>
    </xf>
    <xf numFmtId="0" fontId="35" fillId="6" borderId="1" xfId="0" applyFont="1" applyFill="1" applyBorder="1" applyAlignment="1">
      <alignment horizontal="center" vertical="center" wrapText="1"/>
    </xf>
    <xf numFmtId="14" fontId="19" fillId="3"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1" fillId="0" borderId="0" xfId="0" applyFont="1" applyAlignment="1">
      <alignment vertical="center"/>
    </xf>
    <xf numFmtId="0" fontId="36" fillId="0" borderId="1" xfId="0" applyFont="1" applyBorder="1" applyAlignment="1">
      <alignment horizontal="center" vertical="center"/>
    </xf>
    <xf numFmtId="0" fontId="0" fillId="17" borderId="1" xfId="0" applyFill="1" applyBorder="1" applyAlignment="1">
      <alignment vertical="center" wrapText="1"/>
    </xf>
    <xf numFmtId="0" fontId="2" fillId="0" borderId="0" xfId="0" applyFont="1" applyAlignment="1">
      <alignment vertical="center"/>
    </xf>
    <xf numFmtId="0" fontId="26" fillId="0" borderId="1" xfId="0" applyFont="1" applyBorder="1" applyAlignment="1">
      <alignment horizontal="center" vertical="center"/>
    </xf>
    <xf numFmtId="0" fontId="22" fillId="0" borderId="5" xfId="0" applyFont="1" applyBorder="1" applyAlignment="1">
      <alignment horizontal="center" vertical="center" wrapText="1"/>
    </xf>
    <xf numFmtId="0" fontId="22" fillId="0" borderId="12" xfId="0" applyFont="1" applyBorder="1" applyAlignment="1">
      <alignment vertical="center" wrapText="1"/>
    </xf>
    <xf numFmtId="0" fontId="26" fillId="0" borderId="3" xfId="0" applyFont="1" applyBorder="1" applyAlignment="1">
      <alignment horizontal="center" vertical="center"/>
    </xf>
    <xf numFmtId="0" fontId="22" fillId="0" borderId="5" xfId="0" applyFont="1" applyBorder="1" applyAlignment="1">
      <alignment vertical="center" wrapText="1"/>
    </xf>
    <xf numFmtId="0" fontId="22" fillId="0" borderId="3" xfId="0" applyFont="1" applyBorder="1" applyAlignment="1">
      <alignment horizontal="center" vertical="center" wrapText="1"/>
    </xf>
    <xf numFmtId="0" fontId="22" fillId="0" borderId="12" xfId="0" applyFont="1" applyBorder="1" applyAlignment="1">
      <alignment horizontal="center" vertical="center" wrapText="1"/>
    </xf>
    <xf numFmtId="0" fontId="26" fillId="18" borderId="1" xfId="0" applyFont="1" applyFill="1" applyBorder="1" applyAlignment="1">
      <alignment horizontal="center" vertical="center"/>
    </xf>
    <xf numFmtId="9" fontId="4" fillId="5" borderId="1" xfId="1" applyFont="1" applyFill="1" applyBorder="1" applyAlignment="1">
      <alignment horizontal="center" vertical="center"/>
    </xf>
    <xf numFmtId="0" fontId="26" fillId="11" borderId="1" xfId="0" applyFont="1" applyFill="1" applyBorder="1" applyAlignment="1">
      <alignment horizontal="center" vertical="center"/>
    </xf>
    <xf numFmtId="0" fontId="22" fillId="0" borderId="5" xfId="0" applyFont="1" applyBorder="1" applyAlignment="1">
      <alignment wrapText="1"/>
    </xf>
    <xf numFmtId="0" fontId="43" fillId="0" borderId="1" xfId="0" applyFont="1" applyBorder="1" applyAlignment="1">
      <alignment horizontal="justify" vertical="top" wrapText="1"/>
    </xf>
    <xf numFmtId="0" fontId="22" fillId="0" borderId="5" xfId="0" applyFont="1" applyBorder="1" applyAlignment="1">
      <alignment vertical="top" wrapText="1"/>
    </xf>
    <xf numFmtId="0" fontId="4" fillId="8" borderId="1" xfId="0" applyFont="1" applyFill="1" applyBorder="1" applyAlignment="1">
      <alignment horizontal="center" vertical="center"/>
    </xf>
    <xf numFmtId="0" fontId="1" fillId="2" borderId="12" xfId="0" applyFont="1" applyFill="1" applyBorder="1" applyAlignment="1">
      <alignment horizontal="center" vertical="center" wrapText="1"/>
    </xf>
    <xf numFmtId="0" fontId="23" fillId="8"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4" fontId="22" fillId="2" borderId="1" xfId="0" applyNumberFormat="1"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6" fillId="8" borderId="1" xfId="0" applyFont="1" applyFill="1" applyBorder="1" applyAlignment="1">
      <alignment horizontal="center" vertical="center"/>
    </xf>
    <xf numFmtId="0" fontId="1" fillId="2" borderId="3" xfId="0" applyFont="1" applyFill="1" applyBorder="1" applyAlignment="1">
      <alignment horizontal="center" vertical="center" wrapText="1"/>
    </xf>
    <xf numFmtId="14" fontId="22" fillId="2" borderId="3" xfId="0" applyNumberFormat="1" applyFont="1" applyFill="1" applyBorder="1" applyAlignment="1">
      <alignment horizontal="center" vertical="center"/>
    </xf>
    <xf numFmtId="0" fontId="22" fillId="0" borderId="12" xfId="0" applyFont="1" applyBorder="1"/>
    <xf numFmtId="0" fontId="22" fillId="0" borderId="5" xfId="0" applyFont="1" applyBorder="1"/>
    <xf numFmtId="0" fontId="22" fillId="0" borderId="12" xfId="0" applyFont="1" applyBorder="1" applyAlignment="1">
      <alignment vertical="top" wrapText="1"/>
    </xf>
    <xf numFmtId="0" fontId="22" fillId="10" borderId="12" xfId="0" applyFont="1" applyFill="1" applyBorder="1" applyAlignment="1">
      <alignment vertical="top" wrapText="1"/>
    </xf>
    <xf numFmtId="0" fontId="21" fillId="2" borderId="1"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4" fillId="5" borderId="1" xfId="0" applyFont="1" applyFill="1" applyBorder="1" applyAlignment="1">
      <alignment horizontal="left" vertical="center"/>
    </xf>
    <xf numFmtId="0" fontId="1" fillId="2" borderId="13" xfId="0" applyFont="1" applyFill="1" applyBorder="1" applyAlignment="1">
      <alignment horizontal="left" vertical="center" wrapText="1"/>
    </xf>
    <xf numFmtId="0" fontId="22" fillId="9" borderId="5" xfId="0" applyFont="1" applyFill="1" applyBorder="1" applyAlignment="1">
      <alignment horizontal="left" vertical="center" wrapText="1"/>
    </xf>
    <xf numFmtId="0" fontId="36" fillId="0" borderId="1" xfId="0" applyFont="1" applyBorder="1" applyAlignment="1">
      <alignment horizontal="justify" vertical="top" wrapText="1"/>
    </xf>
    <xf numFmtId="0" fontId="4" fillId="8" borderId="12" xfId="0" applyFont="1" applyFill="1" applyBorder="1" applyAlignment="1">
      <alignment horizontal="center" vertical="center"/>
    </xf>
    <xf numFmtId="0" fontId="22" fillId="0" borderId="5" xfId="0" applyFont="1" applyBorder="1" applyAlignment="1">
      <alignment horizontal="left" vertical="top" wrapText="1"/>
    </xf>
    <xf numFmtId="0" fontId="52" fillId="0" borderId="5" xfId="0" applyFont="1" applyBorder="1" applyAlignment="1">
      <alignment horizontal="left" vertical="top" wrapText="1"/>
    </xf>
    <xf numFmtId="0" fontId="1" fillId="0" borderId="0" xfId="0" applyFont="1" applyAlignment="1">
      <alignment vertical="top" wrapText="1"/>
    </xf>
    <xf numFmtId="0" fontId="22" fillId="0" borderId="1" xfId="0" applyFont="1" applyBorder="1" applyAlignment="1">
      <alignment horizontal="left" vertical="top" wrapText="1"/>
    </xf>
    <xf numFmtId="0" fontId="22" fillId="0" borderId="8" xfId="0" applyFont="1" applyBorder="1" applyAlignment="1">
      <alignment horizontal="center" vertical="center" wrapText="1"/>
    </xf>
    <xf numFmtId="0" fontId="21" fillId="0" borderId="3" xfId="0" applyFont="1" applyBorder="1" applyAlignment="1">
      <alignment horizontal="justify" vertical="top" wrapText="1"/>
    </xf>
    <xf numFmtId="0" fontId="54"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1" fillId="8" borderId="1" xfId="0" applyFont="1" applyFill="1" applyBorder="1" applyAlignment="1">
      <alignment horizontal="justify" vertical="center" wrapText="1"/>
    </xf>
    <xf numFmtId="0" fontId="1" fillId="8" borderId="1" xfId="0" applyFont="1" applyFill="1" applyBorder="1" applyAlignment="1">
      <alignment horizontal="center" vertical="center"/>
    </xf>
    <xf numFmtId="0" fontId="22" fillId="19" borderId="1" xfId="0" applyFont="1" applyFill="1" applyBorder="1" applyAlignment="1">
      <alignment horizontal="left" vertical="top" wrapText="1"/>
    </xf>
    <xf numFmtId="0" fontId="22" fillId="10" borderId="1" xfId="0" applyFont="1" applyFill="1" applyBorder="1" applyAlignment="1">
      <alignment horizontal="left" vertical="top" wrapText="1"/>
    </xf>
    <xf numFmtId="0" fontId="50" fillId="6" borderId="1" xfId="0" applyFont="1" applyFill="1" applyBorder="1" applyAlignment="1">
      <alignment horizontal="center" vertical="center" wrapText="1"/>
    </xf>
    <xf numFmtId="0" fontId="43" fillId="0" borderId="12" xfId="0" applyFont="1" applyBorder="1" applyAlignment="1">
      <alignment vertical="top" wrapText="1"/>
    </xf>
    <xf numFmtId="0" fontId="0" fillId="0" borderId="0" xfId="0" applyAlignment="1">
      <alignment vertical="top" wrapText="1"/>
    </xf>
    <xf numFmtId="0" fontId="41" fillId="0" borderId="1" xfId="0" applyFont="1" applyBorder="1" applyAlignment="1">
      <alignment horizontal="left" vertical="top" wrapText="1"/>
    </xf>
    <xf numFmtId="0" fontId="22" fillId="19" borderId="12" xfId="0" applyFont="1" applyFill="1" applyBorder="1" applyAlignment="1">
      <alignment vertical="top" wrapText="1"/>
    </xf>
    <xf numFmtId="0" fontId="26" fillId="0" borderId="12" xfId="0" applyFont="1" applyBorder="1" applyAlignment="1">
      <alignment vertical="top" wrapText="1"/>
    </xf>
    <xf numFmtId="0" fontId="22" fillId="20" borderId="1" xfId="0" applyFont="1" applyFill="1" applyBorder="1" applyAlignment="1">
      <alignment horizontal="left" vertical="top" wrapText="1"/>
    </xf>
    <xf numFmtId="0" fontId="57" fillId="21"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vertical="top"/>
    </xf>
    <xf numFmtId="0" fontId="32" fillId="0" borderId="1" xfId="0" applyFont="1" applyBorder="1" applyAlignment="1">
      <alignment horizontal="center" vertical="center" wrapText="1"/>
    </xf>
    <xf numFmtId="0" fontId="0" fillId="0" borderId="0" xfId="0" applyAlignment="1">
      <alignment horizontal="center" vertical="center"/>
    </xf>
    <xf numFmtId="0" fontId="31" fillId="0" borderId="1" xfId="0" applyFont="1" applyBorder="1" applyAlignment="1">
      <alignment horizontal="justify" vertical="top" wrapText="1"/>
    </xf>
    <xf numFmtId="0" fontId="0" fillId="0" borderId="1" xfId="0" applyBorder="1" applyAlignment="1">
      <alignment horizontal="center" vertical="center"/>
    </xf>
    <xf numFmtId="0" fontId="31" fillId="0" borderId="1" xfId="0" applyFont="1" applyBorder="1" applyAlignment="1">
      <alignment vertical="top" wrapText="1"/>
    </xf>
    <xf numFmtId="0" fontId="0" fillId="0" borderId="0" xfId="0" applyAlignment="1">
      <alignment wrapText="1"/>
    </xf>
    <xf numFmtId="0" fontId="57" fillId="21" borderId="0" xfId="0" applyFont="1" applyFill="1" applyAlignment="1">
      <alignment horizontal="center" vertical="center" wrapText="1"/>
    </xf>
    <xf numFmtId="0" fontId="14" fillId="0" borderId="1" xfId="0" applyFont="1" applyBorder="1" applyAlignment="1">
      <alignment horizontal="justify" vertical="top" wrapText="1"/>
    </xf>
    <xf numFmtId="0" fontId="65" fillId="14"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66" fillId="10"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66" fillId="0" borderId="1" xfId="0" applyFont="1" applyBorder="1" applyAlignment="1">
      <alignment horizontal="center" vertical="center"/>
    </xf>
    <xf numFmtId="0" fontId="66" fillId="0" borderId="1" xfId="0" applyFont="1" applyBorder="1" applyAlignment="1">
      <alignment vertical="center" wrapText="1"/>
    </xf>
    <xf numFmtId="0" fontId="65" fillId="0" borderId="1" xfId="0" applyFont="1" applyBorder="1" applyAlignment="1">
      <alignment vertical="center" wrapText="1"/>
    </xf>
    <xf numFmtId="0" fontId="65" fillId="11" borderId="1" xfId="0" applyFont="1" applyFill="1" applyBorder="1" applyAlignment="1">
      <alignment horizontal="center" vertical="center"/>
    </xf>
    <xf numFmtId="165" fontId="66" fillId="0" borderId="1" xfId="0" applyNumberFormat="1" applyFont="1" applyBorder="1" applyAlignment="1">
      <alignment horizontal="center" vertical="center" wrapText="1"/>
    </xf>
    <xf numFmtId="0" fontId="69" fillId="0" borderId="1" xfId="0" applyFont="1" applyBorder="1" applyAlignment="1">
      <alignment vertical="center" wrapText="1"/>
    </xf>
    <xf numFmtId="0" fontId="66" fillId="0" borderId="1" xfId="0" applyFont="1" applyBorder="1" applyAlignment="1">
      <alignment vertical="center"/>
    </xf>
    <xf numFmtId="0" fontId="66" fillId="0" borderId="1" xfId="0" applyFont="1" applyBorder="1" applyAlignment="1">
      <alignment horizontal="center" vertical="center" wrapText="1"/>
    </xf>
    <xf numFmtId="0" fontId="66" fillId="10"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71" fillId="0" borderId="1" xfId="0" applyFont="1" applyBorder="1" applyAlignment="1">
      <alignment vertical="center" wrapText="1"/>
    </xf>
    <xf numFmtId="0" fontId="72" fillId="0" borderId="1" xfId="0" applyFont="1" applyBorder="1" applyAlignment="1">
      <alignment vertical="center" wrapText="1"/>
    </xf>
    <xf numFmtId="165" fontId="31" fillId="0" borderId="1" xfId="0" applyNumberFormat="1" applyFont="1" applyBorder="1" applyAlignment="1">
      <alignment horizontal="center" vertical="center" wrapText="1"/>
    </xf>
    <xf numFmtId="0" fontId="65" fillId="18" borderId="1" xfId="0" applyFont="1" applyFill="1" applyBorder="1" applyAlignment="1">
      <alignment horizontal="center" vertical="center"/>
    </xf>
    <xf numFmtId="14" fontId="66" fillId="2" borderId="1" xfId="0" applyNumberFormat="1" applyFont="1" applyFill="1" applyBorder="1" applyAlignment="1">
      <alignment horizontal="center" vertical="center" wrapText="1"/>
    </xf>
    <xf numFmtId="0" fontId="65" fillId="0" borderId="1" xfId="0" applyFont="1" applyBorder="1" applyAlignment="1">
      <alignment horizontal="center" vertical="center"/>
    </xf>
    <xf numFmtId="14" fontId="31" fillId="10" borderId="1" xfId="0" applyNumberFormat="1" applyFont="1" applyFill="1" applyBorder="1" applyAlignment="1">
      <alignment horizontal="center" vertical="center" wrapText="1"/>
    </xf>
    <xf numFmtId="0" fontId="66" fillId="0" borderId="1" xfId="0" applyFont="1" applyBorder="1" applyAlignment="1">
      <alignment horizontal="center" vertical="center" wrapText="1" readingOrder="1"/>
    </xf>
    <xf numFmtId="0" fontId="0" fillId="0" borderId="0" xfId="0" applyAlignment="1">
      <alignment horizontal="center"/>
    </xf>
    <xf numFmtId="0" fontId="75" fillId="0" borderId="8" xfId="0" applyFont="1" applyBorder="1"/>
    <xf numFmtId="0" fontId="27" fillId="23" borderId="2" xfId="0" applyFont="1" applyFill="1" applyBorder="1" applyAlignment="1">
      <alignment horizontal="center" vertical="center" wrapText="1"/>
    </xf>
    <xf numFmtId="0" fontId="0" fillId="24" borderId="1" xfId="0" applyFill="1" applyBorder="1" applyAlignment="1">
      <alignment horizontal="center" vertical="center"/>
    </xf>
    <xf numFmtId="0" fontId="66" fillId="24" borderId="1" xfId="0" applyFont="1" applyFill="1" applyBorder="1" applyAlignment="1">
      <alignment horizontal="left" vertical="center" wrapText="1"/>
    </xf>
    <xf numFmtId="0" fontId="66" fillId="0" borderId="1" xfId="0" applyFont="1" applyBorder="1" applyAlignment="1">
      <alignment horizontal="left" vertical="center" wrapText="1"/>
    </xf>
    <xf numFmtId="14" fontId="66" fillId="0" borderId="1" xfId="0" applyNumberFormat="1" applyFont="1" applyBorder="1" applyAlignment="1">
      <alignment horizontal="center" vertical="center" wrapText="1"/>
    </xf>
    <xf numFmtId="0" fontId="66" fillId="0" borderId="10" xfId="0" applyFont="1" applyBorder="1" applyAlignment="1">
      <alignment horizontal="center" vertical="center" wrapText="1"/>
    </xf>
    <xf numFmtId="0" fontId="66" fillId="0" borderId="12" xfId="0" applyFont="1" applyBorder="1" applyAlignment="1">
      <alignment vertical="center" wrapText="1"/>
    </xf>
    <xf numFmtId="0" fontId="31" fillId="0" borderId="12" xfId="0" applyFont="1" applyBorder="1" applyAlignment="1">
      <alignment horizontal="left" vertical="center" wrapText="1"/>
    </xf>
    <xf numFmtId="0" fontId="31" fillId="0" borderId="12" xfId="0" applyFont="1" applyBorder="1" applyAlignment="1">
      <alignment horizontal="center" vertical="center" wrapText="1"/>
    </xf>
    <xf numFmtId="0" fontId="66"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5" xfId="0" applyFont="1" applyBorder="1" applyAlignment="1">
      <alignment horizontal="center" vertical="center"/>
    </xf>
    <xf numFmtId="0" fontId="31" fillId="0" borderId="5" xfId="0" applyFont="1" applyBorder="1" applyAlignment="1">
      <alignment vertical="center" wrapText="1"/>
    </xf>
    <xf numFmtId="0" fontId="32" fillId="0" borderId="5" xfId="0" applyFont="1" applyBorder="1" applyAlignment="1">
      <alignment vertical="center" wrapText="1"/>
    </xf>
    <xf numFmtId="0" fontId="66" fillId="10" borderId="12" xfId="0" applyFont="1" applyFill="1" applyBorder="1" applyAlignment="1">
      <alignment vertical="center" wrapText="1"/>
    </xf>
    <xf numFmtId="0" fontId="32" fillId="10" borderId="12" xfId="0" applyFont="1" applyFill="1" applyBorder="1" applyAlignment="1">
      <alignment vertical="center" wrapText="1"/>
    </xf>
    <xf numFmtId="0" fontId="69" fillId="10" borderId="12" xfId="0" applyFont="1" applyFill="1" applyBorder="1" applyAlignment="1">
      <alignment vertical="center" wrapText="1"/>
    </xf>
    <xf numFmtId="0" fontId="69" fillId="0" borderId="12" xfId="0" applyFont="1" applyBorder="1" applyAlignment="1">
      <alignment vertical="center" wrapText="1"/>
    </xf>
    <xf numFmtId="0" fontId="32" fillId="0" borderId="5" xfId="0" applyFont="1" applyBorder="1" applyAlignment="1">
      <alignment horizontal="center" vertical="center"/>
    </xf>
    <xf numFmtId="0" fontId="32" fillId="0" borderId="12" xfId="0" applyFont="1" applyBorder="1" applyAlignment="1">
      <alignment vertical="center" wrapText="1"/>
    </xf>
    <xf numFmtId="0" fontId="66" fillId="0" borderId="5" xfId="0" applyFont="1" applyBorder="1" applyAlignment="1">
      <alignment horizontal="center" vertical="center"/>
    </xf>
    <xf numFmtId="0" fontId="66" fillId="0" borderId="5" xfId="0" applyFont="1" applyBorder="1" applyAlignment="1">
      <alignment vertical="center" wrapText="1"/>
    </xf>
    <xf numFmtId="0" fontId="69" fillId="0" borderId="5" xfId="0" applyFont="1" applyBorder="1" applyAlignment="1">
      <alignment vertical="center" wrapText="1"/>
    </xf>
    <xf numFmtId="0" fontId="65" fillId="0" borderId="5" xfId="0" applyFont="1" applyBorder="1" applyAlignment="1">
      <alignment vertical="center" wrapText="1"/>
    </xf>
    <xf numFmtId="0" fontId="66" fillId="0" borderId="12" xfId="0" applyFont="1" applyBorder="1" applyAlignment="1">
      <alignment horizontal="center" vertical="center"/>
    </xf>
    <xf numFmtId="0" fontId="31" fillId="10" borderId="12" xfId="0" applyFont="1" applyFill="1" applyBorder="1" applyAlignment="1">
      <alignment vertical="center" wrapText="1"/>
    </xf>
    <xf numFmtId="0" fontId="31" fillId="0" borderId="1" xfId="0" applyFont="1" applyBorder="1" applyAlignment="1">
      <alignment horizontal="left" vertical="center" wrapText="1"/>
    </xf>
    <xf numFmtId="0" fontId="65" fillId="0" borderId="12" xfId="0" applyFont="1" applyBorder="1" applyAlignment="1">
      <alignment horizontal="center" vertical="center"/>
    </xf>
    <xf numFmtId="0" fontId="31" fillId="0" borderId="12" xfId="0" applyFont="1" applyBorder="1" applyAlignment="1">
      <alignment horizontal="center" vertical="center"/>
    </xf>
    <xf numFmtId="0" fontId="66" fillId="10" borderId="5" xfId="0" applyFont="1" applyFill="1" applyBorder="1" applyAlignment="1">
      <alignment vertical="center" wrapText="1"/>
    </xf>
    <xf numFmtId="0" fontId="32" fillId="10" borderId="5" xfId="0" applyFont="1" applyFill="1" applyBorder="1" applyAlignment="1">
      <alignment vertical="center" wrapText="1"/>
    </xf>
    <xf numFmtId="0" fontId="78" fillId="0" borderId="1" xfId="0" applyFont="1" applyBorder="1" applyAlignment="1">
      <alignment horizontal="left" vertical="center" wrapText="1"/>
    </xf>
    <xf numFmtId="0" fontId="65" fillId="11" borderId="12" xfId="0" applyFont="1" applyFill="1" applyBorder="1" applyAlignment="1">
      <alignment horizontal="center" vertical="center" wrapText="1"/>
    </xf>
    <xf numFmtId="0" fontId="65" fillId="11" borderId="5"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31" fillId="10" borderId="5" xfId="0" applyFont="1" applyFill="1" applyBorder="1" applyAlignment="1">
      <alignment horizontal="center" vertical="center" wrapText="1"/>
    </xf>
    <xf numFmtId="0" fontId="79" fillId="10" borderId="5" xfId="0" applyFont="1" applyFill="1" applyBorder="1" applyAlignment="1">
      <alignment vertical="center" wrapText="1"/>
    </xf>
    <xf numFmtId="0" fontId="32" fillId="0" borderId="12" xfId="0" applyFont="1" applyBorder="1" applyAlignment="1">
      <alignment horizontal="center" vertical="center"/>
    </xf>
    <xf numFmtId="0" fontId="69" fillId="10" borderId="5" xfId="0" applyFont="1" applyFill="1" applyBorder="1" applyAlignment="1">
      <alignment vertical="center" wrapText="1"/>
    </xf>
    <xf numFmtId="0" fontId="77" fillId="0" borderId="0" xfId="0" applyFont="1" applyAlignment="1">
      <alignment horizontal="center" vertical="center" wrapText="1"/>
    </xf>
    <xf numFmtId="0" fontId="10" fillId="0" borderId="1" xfId="0" applyFont="1" applyBorder="1" applyAlignment="1">
      <alignment horizontal="justify" vertical="top" wrapText="1"/>
    </xf>
    <xf numFmtId="0" fontId="11" fillId="0" borderId="1" xfId="0" applyFont="1" applyBorder="1" applyAlignment="1">
      <alignment horizontal="center" vertical="center" wrapText="1"/>
    </xf>
    <xf numFmtId="0" fontId="31" fillId="17" borderId="1" xfId="0" applyFont="1" applyFill="1" applyBorder="1" applyAlignment="1">
      <alignment horizontal="justify" vertical="top" wrapText="1"/>
    </xf>
    <xf numFmtId="0" fontId="31" fillId="0" borderId="0" xfId="0" applyFont="1" applyAlignment="1">
      <alignment horizontal="justify" vertical="center" wrapText="1"/>
    </xf>
    <xf numFmtId="0" fontId="20" fillId="2"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6" fillId="4" borderId="1" xfId="0" applyFont="1" applyFill="1" applyBorder="1" applyAlignment="1">
      <alignment horizontal="center"/>
    </xf>
    <xf numFmtId="0" fontId="9" fillId="6"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63" fillId="0" borderId="8" xfId="0" applyFont="1" applyBorder="1" applyAlignment="1">
      <alignment horizontal="center" vertical="center" wrapText="1"/>
    </xf>
    <xf numFmtId="0" fontId="58" fillId="5" borderId="9"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5"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35" fillId="6" borderId="1" xfId="0" applyFont="1" applyFill="1" applyBorder="1" applyAlignment="1">
      <alignment horizontal="center" vertical="center"/>
    </xf>
    <xf numFmtId="0" fontId="19" fillId="4" borderId="1" xfId="0" applyFont="1" applyFill="1" applyBorder="1" applyAlignment="1">
      <alignment horizont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21" fillId="8" borderId="2"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8" fillId="8" borderId="1" xfId="0" applyFont="1" applyFill="1" applyBorder="1" applyAlignment="1">
      <alignment horizontal="center"/>
    </xf>
    <xf numFmtId="0" fontId="64" fillId="22" borderId="1"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8" fillId="8" borderId="8" xfId="0" applyFont="1" applyFill="1" applyBorder="1" applyAlignment="1">
      <alignment horizontal="center"/>
    </xf>
    <xf numFmtId="0" fontId="76" fillId="22" borderId="7" xfId="0" applyFont="1" applyFill="1" applyBorder="1" applyAlignment="1">
      <alignment horizontal="center" vertical="center" wrapText="1"/>
    </xf>
    <xf numFmtId="0" fontId="76" fillId="22" borderId="0" xfId="0" applyFont="1" applyFill="1" applyAlignment="1">
      <alignment horizontal="center" vertical="center" wrapText="1"/>
    </xf>
    <xf numFmtId="0" fontId="76" fillId="22" borderId="2" xfId="0" applyFont="1" applyFill="1" applyBorder="1" applyAlignment="1">
      <alignment horizontal="center" vertical="center" wrapText="1"/>
    </xf>
    <xf numFmtId="0" fontId="76" fillId="22" borderId="11" xfId="0" applyFont="1" applyFill="1" applyBorder="1" applyAlignment="1">
      <alignment horizontal="center" vertical="center" wrapText="1"/>
    </xf>
    <xf numFmtId="0" fontId="27" fillId="23" borderId="10" xfId="0" applyFont="1" applyFill="1" applyBorder="1" applyAlignment="1">
      <alignment horizontal="center" vertical="center" wrapText="1"/>
    </xf>
    <xf numFmtId="0" fontId="27" fillId="23" borderId="18" xfId="0" applyFont="1" applyFill="1" applyBorder="1" applyAlignment="1">
      <alignment horizontal="center" vertical="center" wrapText="1"/>
    </xf>
    <xf numFmtId="0" fontId="27" fillId="23" borderId="12"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5" fillId="12" borderId="0" xfId="0" applyFont="1" applyFill="1" applyAlignment="1">
      <alignment horizontal="center" vertical="center" wrapText="1"/>
    </xf>
    <xf numFmtId="0" fontId="25" fillId="12" borderId="8" xfId="0" applyFont="1" applyFill="1" applyBorder="1" applyAlignment="1">
      <alignment horizontal="center" vertical="center" wrapText="1"/>
    </xf>
    <xf numFmtId="0" fontId="16" fillId="4" borderId="1" xfId="0" applyFont="1" applyFill="1" applyBorder="1" applyAlignment="1">
      <alignment horizontal="center" vertical="center"/>
    </xf>
  </cellXfs>
  <cellStyles count="7">
    <cellStyle name="Hyperlink" xfId="4" xr:uid="{D07B2DD9-D3E3-48B2-A229-200915B59D96}"/>
    <cellStyle name="Millares [0] 2" xfId="3" xr:uid="{7D3361BE-D32E-4275-BFBD-9F9868DCC1A1}"/>
    <cellStyle name="Millares [0] 3" xfId="6" xr:uid="{9835DA32-7E08-4737-8C42-8FCA599928CC}"/>
    <cellStyle name="Moneda [0] 2" xfId="5" xr:uid="{9B49093B-03B8-4C95-9ECA-97094A805CB6}"/>
    <cellStyle name="Normal" xfId="0" builtinId="0"/>
    <cellStyle name="Normal 2 2" xfId="2" xr:uid="{0FDCB90D-0E5F-4213-A7F6-306F3DC40A04}"/>
    <cellStyle name="Porcentaje" xfId="1" builtinId="5"/>
  </cellStyles>
  <dxfs count="318">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bfgob.sharepoint.com/Users/Maritza.Beltran/AppData/Local/Microsoft/Windows/INetCache/Content.Outlook/O68G4JAQ/Seguimiento_PAAC_primer_cuatrimestre_2019_0905201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liana/AppData/Local/Microsoft/Windows/INetCache/Content.Outlook/VSI1T5A0/Seguimiento_PPC%202022%20REGIONAL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ow r="1">
          <cell r="A1" t="str">
            <v>Consulta (capacitación para)</v>
          </cell>
          <cell r="E1" t="str">
            <v xml:space="preserve">Ejecución/implementación participativa y evaluación y control ciudadano </v>
          </cell>
        </row>
        <row r="2">
          <cell r="A2" t="str">
            <v xml:space="preserve">Participación en la información </v>
          </cell>
          <cell r="E2" t="str">
            <v>Identificación de necesidades ó diagnóstico</v>
          </cell>
        </row>
        <row r="3">
          <cell r="A3" t="str">
            <v xml:space="preserve">Control, evalución y ejecución participativa </v>
          </cell>
          <cell r="E3" t="str">
            <v>Evaluación y control ciudadano</v>
          </cell>
        </row>
        <row r="4">
          <cell r="A4" t="str">
            <v>Ejecución o Implementación Participativa</v>
          </cell>
          <cell r="E4" t="str">
            <v>Ejecución o Implementación Participativa</v>
          </cell>
        </row>
        <row r="5">
          <cell r="A5" t="str">
            <v>Formulación participativa</v>
          </cell>
        </row>
        <row r="6">
          <cell r="A6" t="str">
            <v>Control y evaluación</v>
          </cell>
        </row>
        <row r="7">
          <cell r="A7" t="str">
            <v>Consulta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8F-6F60-437E-842E-A92B6C3E809D}">
  <sheetPr>
    <tabColor rgb="FFFFFF00"/>
  </sheetPr>
  <dimension ref="C4:D23"/>
  <sheetViews>
    <sheetView topLeftCell="A8" workbookViewId="0">
      <selection activeCell="D26" sqref="D26"/>
    </sheetView>
  </sheetViews>
  <sheetFormatPr baseColWidth="10" defaultColWidth="11.453125" defaultRowHeight="14.5" x14ac:dyDescent="0.35"/>
  <cols>
    <col min="1" max="2" width="3" customWidth="1"/>
    <col min="3" max="3" width="23.26953125" customWidth="1"/>
    <col min="4" max="4" width="51.81640625" customWidth="1"/>
    <col min="7" max="7" width="20.81640625" customWidth="1"/>
    <col min="8" max="8" width="34.81640625" customWidth="1"/>
  </cols>
  <sheetData>
    <row r="4" spans="3:4" s="69" customFormat="1" ht="37.5" customHeight="1" x14ac:dyDescent="0.35">
      <c r="C4" s="27" t="s">
        <v>0</v>
      </c>
      <c r="D4" s="68" t="s">
        <v>1</v>
      </c>
    </row>
    <row r="5" spans="3:4" s="69" customFormat="1" ht="36.75" customHeight="1" x14ac:dyDescent="0.35">
      <c r="C5" s="27" t="s">
        <v>2</v>
      </c>
      <c r="D5" s="68" t="s">
        <v>3</v>
      </c>
    </row>
    <row r="6" spans="3:4" s="69" customFormat="1" ht="36.75" customHeight="1" x14ac:dyDescent="0.35">
      <c r="C6" s="27" t="s">
        <v>4</v>
      </c>
      <c r="D6" s="68" t="s">
        <v>5</v>
      </c>
    </row>
    <row r="7" spans="3:4" s="69" customFormat="1" ht="36.75" customHeight="1" x14ac:dyDescent="0.35">
      <c r="C7" s="27" t="s">
        <v>6</v>
      </c>
      <c r="D7" s="68" t="s">
        <v>7</v>
      </c>
    </row>
    <row r="8" spans="3:4" s="69" customFormat="1" ht="36.75" customHeight="1" x14ac:dyDescent="0.35">
      <c r="C8" s="27" t="s">
        <v>8</v>
      </c>
      <c r="D8" s="68" t="s">
        <v>9</v>
      </c>
    </row>
    <row r="9" spans="3:4" s="69" customFormat="1" ht="36.75" customHeight="1" x14ac:dyDescent="0.35"/>
    <row r="23" spans="3:4" ht="29" x14ac:dyDescent="0.35">
      <c r="C23" s="28" t="s">
        <v>10</v>
      </c>
      <c r="D23" s="85" t="s">
        <v>11</v>
      </c>
    </row>
  </sheetData>
  <conditionalFormatting sqref="C4:C8">
    <cfRule type="cellIs" dxfId="317" priority="1" operator="equal">
      <formula>"Vencida"</formula>
    </cfRule>
    <cfRule type="cellIs" dxfId="316" priority="2" operator="equal">
      <formula>"No Cumplida"</formula>
    </cfRule>
    <cfRule type="cellIs" dxfId="315" priority="3" operator="equal">
      <formula>"En Avance"</formula>
    </cfRule>
    <cfRule type="cellIs" dxfId="314" priority="4" operator="equal">
      <formula>"Cumplida (FT)"</formula>
    </cfRule>
    <cfRule type="cellIs" dxfId="313" priority="5" operator="equal">
      <formula>"Cumplida (DT)"</formula>
    </cfRule>
    <cfRule type="cellIs" dxfId="312" priority="6" operator="equal">
      <formula>"Sin Avance"</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12933-398F-4C6F-9A97-7F0192CDB178}">
  <sheetPr>
    <pageSetUpPr fitToPage="1"/>
  </sheetPr>
  <dimension ref="A1:Q41"/>
  <sheetViews>
    <sheetView view="pageBreakPreview" topLeftCell="F1" zoomScale="55" zoomScaleNormal="60" zoomScaleSheetLayoutView="55" zoomScalePageLayoutView="40" workbookViewId="0">
      <selection activeCell="M4" sqref="M4"/>
    </sheetView>
  </sheetViews>
  <sheetFormatPr baseColWidth="10" defaultColWidth="11.453125" defaultRowHeight="14.5" x14ac:dyDescent="0.35"/>
  <cols>
    <col min="2" max="2" width="50.1796875" customWidth="1"/>
    <col min="3" max="3" width="51.81640625" customWidth="1"/>
    <col min="4" max="4" width="31.81640625" customWidth="1"/>
    <col min="5" max="5" width="23.81640625" customWidth="1"/>
    <col min="6" max="6" width="30.1796875" customWidth="1"/>
    <col min="7" max="7" width="32" customWidth="1"/>
    <col min="8" max="8" width="30.54296875" customWidth="1"/>
    <col min="9" max="9" width="21.81640625" customWidth="1"/>
    <col min="10" max="10" width="38.54296875" customWidth="1"/>
    <col min="11" max="12" width="20.81640625" customWidth="1"/>
    <col min="13" max="13" width="27" customWidth="1"/>
    <col min="14" max="14" width="36.54296875" style="182" customWidth="1"/>
    <col min="15" max="15" width="70" customWidth="1"/>
    <col min="16" max="16" width="101.6328125" customWidth="1"/>
    <col min="17" max="17" width="20.54296875" style="182" customWidth="1"/>
    <col min="18" max="18" width="36.54296875" customWidth="1"/>
  </cols>
  <sheetData>
    <row r="1" spans="1:17" ht="26.25" customHeight="1" x14ac:dyDescent="0.6">
      <c r="A1" s="262" t="s">
        <v>480</v>
      </c>
      <c r="B1" s="262"/>
      <c r="C1" s="262"/>
      <c r="D1" s="262"/>
      <c r="E1" s="262"/>
      <c r="F1" s="262"/>
      <c r="G1" s="262"/>
      <c r="H1" s="262"/>
      <c r="I1" s="262"/>
      <c r="J1" s="262"/>
      <c r="K1" s="262"/>
      <c r="L1" s="262"/>
      <c r="M1" s="262"/>
      <c r="N1" s="263" t="s">
        <v>845</v>
      </c>
      <c r="O1" s="263" t="s">
        <v>846</v>
      </c>
      <c r="P1" s="263" t="s">
        <v>847</v>
      </c>
      <c r="Q1" s="263" t="s">
        <v>848</v>
      </c>
    </row>
    <row r="2" spans="1:17" ht="23.5" x14ac:dyDescent="0.35">
      <c r="A2" s="264" t="s">
        <v>481</v>
      </c>
      <c r="B2" s="264"/>
      <c r="C2" s="264"/>
      <c r="D2" s="264"/>
      <c r="E2" s="264"/>
      <c r="F2" s="264"/>
      <c r="G2" s="264"/>
      <c r="H2" s="264"/>
      <c r="I2" s="264"/>
      <c r="J2" s="264"/>
      <c r="K2" s="264"/>
      <c r="L2" s="264"/>
      <c r="M2" s="264"/>
      <c r="N2" s="263"/>
      <c r="O2" s="263"/>
      <c r="P2" s="263"/>
      <c r="Q2" s="263"/>
    </row>
    <row r="3" spans="1:17" ht="67.5" customHeight="1" x14ac:dyDescent="0.35">
      <c r="A3" s="43" t="s">
        <v>482</v>
      </c>
      <c r="B3" s="43" t="s">
        <v>483</v>
      </c>
      <c r="C3" s="43" t="s">
        <v>484</v>
      </c>
      <c r="D3" s="43" t="s">
        <v>485</v>
      </c>
      <c r="E3" s="43" t="s">
        <v>486</v>
      </c>
      <c r="F3" s="43" t="s">
        <v>487</v>
      </c>
      <c r="G3" s="43" t="s">
        <v>488</v>
      </c>
      <c r="H3" s="43" t="s">
        <v>489</v>
      </c>
      <c r="I3" s="43" t="s">
        <v>490</v>
      </c>
      <c r="J3" s="43" t="s">
        <v>491</v>
      </c>
      <c r="K3" s="43" t="s">
        <v>492</v>
      </c>
      <c r="L3" s="43" t="s">
        <v>493</v>
      </c>
      <c r="M3" s="43" t="s">
        <v>494</v>
      </c>
      <c r="N3" s="263"/>
      <c r="O3" s="263"/>
      <c r="P3" s="263"/>
      <c r="Q3" s="263"/>
    </row>
    <row r="4" spans="1:17" ht="287.5" customHeight="1" x14ac:dyDescent="0.35">
      <c r="A4" s="160">
        <v>1</v>
      </c>
      <c r="B4" s="161" t="s">
        <v>849</v>
      </c>
      <c r="C4" s="161" t="s">
        <v>495</v>
      </c>
      <c r="D4" s="162" t="s">
        <v>496</v>
      </c>
      <c r="E4" s="162" t="s">
        <v>497</v>
      </c>
      <c r="F4" s="162" t="s">
        <v>498</v>
      </c>
      <c r="G4" s="162" t="s">
        <v>499</v>
      </c>
      <c r="H4" s="162" t="s">
        <v>500</v>
      </c>
      <c r="I4" s="162">
        <v>5</v>
      </c>
      <c r="J4" s="162" t="s">
        <v>501</v>
      </c>
      <c r="K4" s="163">
        <v>44958</v>
      </c>
      <c r="L4" s="163">
        <v>45245</v>
      </c>
      <c r="M4" s="162" t="s">
        <v>502</v>
      </c>
      <c r="N4" s="164" t="s">
        <v>850</v>
      </c>
      <c r="O4" s="165" t="s">
        <v>851</v>
      </c>
      <c r="P4" s="166" t="s">
        <v>852</v>
      </c>
      <c r="Q4" s="167" t="s">
        <v>2</v>
      </c>
    </row>
    <row r="5" spans="1:17" ht="199.5" customHeight="1" x14ac:dyDescent="0.35">
      <c r="A5" s="160">
        <v>2</v>
      </c>
      <c r="B5" s="161" t="s">
        <v>853</v>
      </c>
      <c r="C5" s="162" t="s">
        <v>503</v>
      </c>
      <c r="D5" s="162" t="s">
        <v>496</v>
      </c>
      <c r="E5" s="162" t="s">
        <v>504</v>
      </c>
      <c r="F5" s="162" t="s">
        <v>498</v>
      </c>
      <c r="G5" s="162" t="s">
        <v>505</v>
      </c>
      <c r="H5" s="162" t="s">
        <v>500</v>
      </c>
      <c r="I5" s="162">
        <v>1</v>
      </c>
      <c r="J5" s="162" t="s">
        <v>506</v>
      </c>
      <c r="K5" s="168">
        <v>44986</v>
      </c>
      <c r="L5" s="168">
        <v>45230</v>
      </c>
      <c r="M5" s="162" t="s">
        <v>502</v>
      </c>
      <c r="N5" s="164" t="s">
        <v>850</v>
      </c>
      <c r="O5" s="165" t="s">
        <v>874</v>
      </c>
      <c r="P5" s="175" t="s">
        <v>875</v>
      </c>
      <c r="Q5" s="167" t="s">
        <v>2</v>
      </c>
    </row>
    <row r="6" spans="1:17" ht="199.5" customHeight="1" x14ac:dyDescent="0.35">
      <c r="A6" s="160">
        <v>3</v>
      </c>
      <c r="B6" s="161" t="s">
        <v>507</v>
      </c>
      <c r="C6" s="162" t="s">
        <v>508</v>
      </c>
      <c r="D6" s="162" t="s">
        <v>509</v>
      </c>
      <c r="E6" s="162" t="s">
        <v>510</v>
      </c>
      <c r="F6" s="162" t="s">
        <v>498</v>
      </c>
      <c r="G6" s="162" t="s">
        <v>511</v>
      </c>
      <c r="H6" s="162" t="s">
        <v>500</v>
      </c>
      <c r="I6" s="162">
        <v>3</v>
      </c>
      <c r="J6" s="162" t="s">
        <v>512</v>
      </c>
      <c r="K6" s="168">
        <v>45019</v>
      </c>
      <c r="L6" s="168">
        <v>45245</v>
      </c>
      <c r="M6" s="162" t="s">
        <v>513</v>
      </c>
      <c r="N6" s="164" t="s">
        <v>850</v>
      </c>
      <c r="O6" s="165" t="s">
        <v>854</v>
      </c>
      <c r="P6" s="170" t="s">
        <v>1068</v>
      </c>
      <c r="Q6" s="164" t="s">
        <v>0</v>
      </c>
    </row>
    <row r="7" spans="1:17" ht="199.5" customHeight="1" x14ac:dyDescent="0.35">
      <c r="A7" s="160">
        <v>4</v>
      </c>
      <c r="B7" s="62" t="s">
        <v>514</v>
      </c>
      <c r="C7" s="171" t="s">
        <v>855</v>
      </c>
      <c r="D7" s="171" t="s">
        <v>515</v>
      </c>
      <c r="E7" s="171" t="s">
        <v>497</v>
      </c>
      <c r="F7" s="171" t="s">
        <v>498</v>
      </c>
      <c r="G7" s="171" t="s">
        <v>505</v>
      </c>
      <c r="H7" s="171" t="s">
        <v>500</v>
      </c>
      <c r="I7" s="171">
        <v>3</v>
      </c>
      <c r="J7" s="171" t="s">
        <v>516</v>
      </c>
      <c r="K7" s="168">
        <v>45047</v>
      </c>
      <c r="L7" s="168">
        <v>45245</v>
      </c>
      <c r="M7" s="171" t="s">
        <v>513</v>
      </c>
      <c r="N7" s="164" t="s">
        <v>850</v>
      </c>
      <c r="O7" s="172" t="s">
        <v>856</v>
      </c>
      <c r="P7" s="170" t="s">
        <v>1068</v>
      </c>
      <c r="Q7" s="164" t="s">
        <v>0</v>
      </c>
    </row>
    <row r="8" spans="1:17" ht="409.5" customHeight="1" x14ac:dyDescent="0.35">
      <c r="A8" s="160">
        <v>5</v>
      </c>
      <c r="B8" s="173" t="s">
        <v>517</v>
      </c>
      <c r="C8" s="162" t="s">
        <v>518</v>
      </c>
      <c r="D8" s="162" t="s">
        <v>515</v>
      </c>
      <c r="E8" s="162" t="s">
        <v>519</v>
      </c>
      <c r="F8" s="162" t="s">
        <v>498</v>
      </c>
      <c r="G8" s="162" t="s">
        <v>520</v>
      </c>
      <c r="H8" s="162" t="s">
        <v>413</v>
      </c>
      <c r="I8" s="162">
        <v>10</v>
      </c>
      <c r="J8" s="162" t="s">
        <v>521</v>
      </c>
      <c r="K8" s="168">
        <v>45048</v>
      </c>
      <c r="L8" s="168">
        <v>45230</v>
      </c>
      <c r="M8" s="162" t="s">
        <v>522</v>
      </c>
      <c r="N8" s="164" t="s">
        <v>850</v>
      </c>
      <c r="O8" s="174" t="s">
        <v>857</v>
      </c>
      <c r="P8" s="166" t="s">
        <v>876</v>
      </c>
      <c r="Q8" s="167" t="s">
        <v>2</v>
      </c>
    </row>
    <row r="9" spans="1:17" ht="199.5" customHeight="1" x14ac:dyDescent="0.35">
      <c r="A9" s="160">
        <v>6</v>
      </c>
      <c r="B9" s="148" t="s">
        <v>523</v>
      </c>
      <c r="C9" s="148" t="s">
        <v>524</v>
      </c>
      <c r="D9" s="162" t="s">
        <v>509</v>
      </c>
      <c r="E9" s="162" t="s">
        <v>504</v>
      </c>
      <c r="F9" s="162" t="s">
        <v>525</v>
      </c>
      <c r="G9" s="162" t="s">
        <v>526</v>
      </c>
      <c r="H9" s="162" t="s">
        <v>527</v>
      </c>
      <c r="I9" s="161">
        <v>1</v>
      </c>
      <c r="J9" s="161" t="s">
        <v>528</v>
      </c>
      <c r="K9" s="168">
        <v>44958</v>
      </c>
      <c r="L9" s="168">
        <v>45260</v>
      </c>
      <c r="M9" s="162" t="s">
        <v>502</v>
      </c>
      <c r="N9" s="164" t="s">
        <v>850</v>
      </c>
      <c r="O9" s="165" t="s">
        <v>854</v>
      </c>
      <c r="P9" s="170" t="s">
        <v>1068</v>
      </c>
      <c r="Q9" s="164" t="s">
        <v>0</v>
      </c>
    </row>
    <row r="10" spans="1:17" ht="199.5" customHeight="1" x14ac:dyDescent="0.35">
      <c r="A10" s="160">
        <v>7</v>
      </c>
      <c r="B10" s="148" t="s">
        <v>529</v>
      </c>
      <c r="C10" s="148" t="s">
        <v>530</v>
      </c>
      <c r="D10" s="162" t="s">
        <v>515</v>
      </c>
      <c r="E10" s="162" t="s">
        <v>531</v>
      </c>
      <c r="F10" s="162" t="s">
        <v>532</v>
      </c>
      <c r="G10" s="162" t="s">
        <v>533</v>
      </c>
      <c r="H10" s="162" t="s">
        <v>527</v>
      </c>
      <c r="I10" s="161">
        <v>1</v>
      </c>
      <c r="J10" s="161" t="s">
        <v>534</v>
      </c>
      <c r="K10" s="168">
        <v>44958</v>
      </c>
      <c r="L10" s="168">
        <v>45260</v>
      </c>
      <c r="M10" s="162" t="s">
        <v>502</v>
      </c>
      <c r="N10" s="164" t="s">
        <v>850</v>
      </c>
      <c r="O10" s="165" t="s">
        <v>854</v>
      </c>
      <c r="P10" s="170" t="s">
        <v>1068</v>
      </c>
      <c r="Q10" s="164" t="s">
        <v>0</v>
      </c>
    </row>
    <row r="11" spans="1:17" ht="199.5" customHeight="1" x14ac:dyDescent="0.35">
      <c r="A11" s="160">
        <v>8</v>
      </c>
      <c r="B11" s="148" t="s">
        <v>535</v>
      </c>
      <c r="C11" s="148" t="s">
        <v>536</v>
      </c>
      <c r="D11" s="162" t="s">
        <v>496</v>
      </c>
      <c r="E11" s="162" t="s">
        <v>497</v>
      </c>
      <c r="F11" s="162" t="s">
        <v>537</v>
      </c>
      <c r="G11" s="162" t="s">
        <v>526</v>
      </c>
      <c r="H11" s="162" t="s">
        <v>527</v>
      </c>
      <c r="I11" s="161">
        <v>2</v>
      </c>
      <c r="J11" s="161" t="s">
        <v>538</v>
      </c>
      <c r="K11" s="168">
        <v>45047</v>
      </c>
      <c r="L11" s="168">
        <v>45275</v>
      </c>
      <c r="M11" s="162" t="s">
        <v>502</v>
      </c>
      <c r="N11" s="164" t="s">
        <v>850</v>
      </c>
      <c r="O11" s="172" t="s">
        <v>856</v>
      </c>
      <c r="P11" s="170" t="s">
        <v>1068</v>
      </c>
      <c r="Q11" s="164" t="s">
        <v>0</v>
      </c>
    </row>
    <row r="12" spans="1:17" ht="199.5" customHeight="1" x14ac:dyDescent="0.35">
      <c r="A12" s="160">
        <v>9</v>
      </c>
      <c r="B12" s="162" t="s">
        <v>539</v>
      </c>
      <c r="C12" s="171" t="s">
        <v>540</v>
      </c>
      <c r="D12" s="162" t="s">
        <v>515</v>
      </c>
      <c r="E12" s="162" t="s">
        <v>497</v>
      </c>
      <c r="F12" s="162" t="s">
        <v>537</v>
      </c>
      <c r="G12" s="162" t="s">
        <v>526</v>
      </c>
      <c r="H12" s="171" t="s">
        <v>443</v>
      </c>
      <c r="I12" s="162">
        <v>12</v>
      </c>
      <c r="J12" s="162" t="s">
        <v>541</v>
      </c>
      <c r="K12" s="168">
        <v>44986</v>
      </c>
      <c r="L12" s="168">
        <v>45260</v>
      </c>
      <c r="M12" s="162" t="s">
        <v>513</v>
      </c>
      <c r="N12" s="164" t="s">
        <v>850</v>
      </c>
      <c r="O12" s="175" t="s">
        <v>858</v>
      </c>
      <c r="P12" s="166" t="s">
        <v>877</v>
      </c>
      <c r="Q12" s="167" t="s">
        <v>2</v>
      </c>
    </row>
    <row r="13" spans="1:17" ht="199.5" customHeight="1" x14ac:dyDescent="0.35">
      <c r="A13" s="160">
        <v>10</v>
      </c>
      <c r="B13" s="161" t="s">
        <v>542</v>
      </c>
      <c r="C13" s="161" t="s">
        <v>543</v>
      </c>
      <c r="D13" s="161" t="s">
        <v>496</v>
      </c>
      <c r="E13" s="161" t="s">
        <v>510</v>
      </c>
      <c r="F13" s="161" t="s">
        <v>537</v>
      </c>
      <c r="G13" s="162" t="s">
        <v>511</v>
      </c>
      <c r="H13" s="161" t="s">
        <v>544</v>
      </c>
      <c r="I13" s="161">
        <v>600</v>
      </c>
      <c r="J13" s="161" t="s">
        <v>545</v>
      </c>
      <c r="K13" s="176">
        <v>45017</v>
      </c>
      <c r="L13" s="176">
        <v>45275</v>
      </c>
      <c r="M13" s="161" t="s">
        <v>502</v>
      </c>
      <c r="N13" s="164" t="s">
        <v>850</v>
      </c>
      <c r="O13" s="165" t="s">
        <v>878</v>
      </c>
      <c r="P13" s="166" t="s">
        <v>859</v>
      </c>
      <c r="Q13" s="167" t="s">
        <v>2</v>
      </c>
    </row>
    <row r="14" spans="1:17" ht="199.5" customHeight="1" x14ac:dyDescent="0.35">
      <c r="A14" s="160">
        <v>11</v>
      </c>
      <c r="B14" s="161" t="s">
        <v>546</v>
      </c>
      <c r="C14" s="161" t="s">
        <v>547</v>
      </c>
      <c r="D14" s="161" t="s">
        <v>515</v>
      </c>
      <c r="E14" s="161" t="s">
        <v>504</v>
      </c>
      <c r="F14" s="161" t="s">
        <v>498</v>
      </c>
      <c r="G14" s="161" t="s">
        <v>505</v>
      </c>
      <c r="H14" s="161" t="s">
        <v>544</v>
      </c>
      <c r="I14" s="161">
        <v>6</v>
      </c>
      <c r="J14" s="161" t="s">
        <v>545</v>
      </c>
      <c r="K14" s="176">
        <v>45017</v>
      </c>
      <c r="L14" s="176">
        <v>45275</v>
      </c>
      <c r="M14" s="161" t="s">
        <v>502</v>
      </c>
      <c r="N14" s="164" t="s">
        <v>850</v>
      </c>
      <c r="O14" s="165" t="s">
        <v>860</v>
      </c>
      <c r="P14" s="166" t="s">
        <v>861</v>
      </c>
      <c r="Q14" s="167" t="s">
        <v>2</v>
      </c>
    </row>
    <row r="15" spans="1:17" ht="199.5" customHeight="1" x14ac:dyDescent="0.35">
      <c r="A15" s="160">
        <v>12</v>
      </c>
      <c r="B15" s="62" t="s">
        <v>548</v>
      </c>
      <c r="C15" s="62" t="s">
        <v>549</v>
      </c>
      <c r="D15" s="62" t="s">
        <v>496</v>
      </c>
      <c r="E15" s="62" t="s">
        <v>497</v>
      </c>
      <c r="F15" s="62" t="s">
        <v>537</v>
      </c>
      <c r="G15" s="62" t="s">
        <v>505</v>
      </c>
      <c r="H15" s="62" t="s">
        <v>544</v>
      </c>
      <c r="I15" s="62">
        <v>3</v>
      </c>
      <c r="J15" s="62" t="s">
        <v>550</v>
      </c>
      <c r="K15" s="176">
        <v>45017</v>
      </c>
      <c r="L15" s="176">
        <v>45275</v>
      </c>
      <c r="M15" s="62" t="s">
        <v>502</v>
      </c>
      <c r="N15" s="164" t="s">
        <v>850</v>
      </c>
      <c r="O15" s="169" t="s">
        <v>862</v>
      </c>
      <c r="P15" s="166" t="s">
        <v>863</v>
      </c>
      <c r="Q15" s="177" t="s">
        <v>4</v>
      </c>
    </row>
    <row r="16" spans="1:17" ht="199.5" customHeight="1" x14ac:dyDescent="0.35">
      <c r="A16" s="160">
        <v>13</v>
      </c>
      <c r="B16" s="62" t="s">
        <v>551</v>
      </c>
      <c r="C16" s="62" t="s">
        <v>552</v>
      </c>
      <c r="D16" s="62" t="s">
        <v>496</v>
      </c>
      <c r="E16" s="62" t="s">
        <v>510</v>
      </c>
      <c r="F16" s="62" t="s">
        <v>537</v>
      </c>
      <c r="G16" s="62" t="s">
        <v>499</v>
      </c>
      <c r="H16" s="62" t="s">
        <v>544</v>
      </c>
      <c r="I16" s="62">
        <v>3</v>
      </c>
      <c r="J16" s="62" t="s">
        <v>550</v>
      </c>
      <c r="K16" s="176">
        <v>45047</v>
      </c>
      <c r="L16" s="176">
        <v>45275</v>
      </c>
      <c r="M16" s="62" t="s">
        <v>502</v>
      </c>
      <c r="N16" s="164" t="s">
        <v>850</v>
      </c>
      <c r="O16" s="172" t="s">
        <v>856</v>
      </c>
      <c r="P16" s="170" t="s">
        <v>1068</v>
      </c>
      <c r="Q16" s="164" t="s">
        <v>0</v>
      </c>
    </row>
    <row r="17" spans="1:17" ht="199.5" customHeight="1" x14ac:dyDescent="0.35">
      <c r="A17" s="160">
        <v>14</v>
      </c>
      <c r="B17" s="162" t="s">
        <v>553</v>
      </c>
      <c r="C17" s="162" t="s">
        <v>554</v>
      </c>
      <c r="D17" s="162" t="s">
        <v>509</v>
      </c>
      <c r="E17" s="162" t="s">
        <v>510</v>
      </c>
      <c r="F17" s="162" t="s">
        <v>537</v>
      </c>
      <c r="G17" s="162" t="s">
        <v>505</v>
      </c>
      <c r="H17" s="162" t="s">
        <v>330</v>
      </c>
      <c r="I17" s="162">
        <v>10</v>
      </c>
      <c r="J17" s="162" t="s">
        <v>555</v>
      </c>
      <c r="K17" s="168">
        <v>44986</v>
      </c>
      <c r="L17" s="168">
        <v>45260</v>
      </c>
      <c r="M17" s="162" t="s">
        <v>502</v>
      </c>
      <c r="N17" s="164" t="s">
        <v>850</v>
      </c>
      <c r="O17" s="165" t="s">
        <v>864</v>
      </c>
      <c r="P17" s="166" t="s">
        <v>871</v>
      </c>
      <c r="Q17" s="167" t="s">
        <v>2</v>
      </c>
    </row>
    <row r="18" spans="1:17" ht="199.5" customHeight="1" x14ac:dyDescent="0.35">
      <c r="A18" s="160">
        <v>15</v>
      </c>
      <c r="B18" s="64" t="s">
        <v>556</v>
      </c>
      <c r="C18" s="64" t="s">
        <v>557</v>
      </c>
      <c r="D18" s="162" t="s">
        <v>509</v>
      </c>
      <c r="E18" s="162" t="s">
        <v>510</v>
      </c>
      <c r="F18" s="162" t="s">
        <v>537</v>
      </c>
      <c r="G18" s="162" t="s">
        <v>505</v>
      </c>
      <c r="H18" s="62" t="s">
        <v>330</v>
      </c>
      <c r="I18" s="162">
        <v>11</v>
      </c>
      <c r="J18" s="64" t="s">
        <v>558</v>
      </c>
      <c r="K18" s="65">
        <v>44972</v>
      </c>
      <c r="L18" s="178">
        <v>45275</v>
      </c>
      <c r="M18" s="162" t="s">
        <v>502</v>
      </c>
      <c r="N18" s="164" t="s">
        <v>850</v>
      </c>
      <c r="O18" s="165" t="s">
        <v>865</v>
      </c>
      <c r="P18" s="166" t="s">
        <v>872</v>
      </c>
      <c r="Q18" s="167" t="s">
        <v>2</v>
      </c>
    </row>
    <row r="19" spans="1:17" ht="199.5" customHeight="1" x14ac:dyDescent="0.35">
      <c r="A19" s="160">
        <v>16</v>
      </c>
      <c r="B19" s="148" t="s">
        <v>559</v>
      </c>
      <c r="C19" s="148" t="s">
        <v>560</v>
      </c>
      <c r="D19" s="171" t="s">
        <v>496</v>
      </c>
      <c r="E19" s="171" t="s">
        <v>504</v>
      </c>
      <c r="F19" s="171" t="s">
        <v>525</v>
      </c>
      <c r="G19" s="171" t="s">
        <v>561</v>
      </c>
      <c r="H19" s="62" t="s">
        <v>562</v>
      </c>
      <c r="I19" s="62">
        <v>1</v>
      </c>
      <c r="J19" s="62" t="s">
        <v>563</v>
      </c>
      <c r="K19" s="168">
        <v>45017</v>
      </c>
      <c r="L19" s="168">
        <v>45275</v>
      </c>
      <c r="M19" s="171" t="s">
        <v>502</v>
      </c>
      <c r="N19" s="164" t="s">
        <v>850</v>
      </c>
      <c r="O19" s="165" t="s">
        <v>866</v>
      </c>
      <c r="P19" s="170" t="s">
        <v>1068</v>
      </c>
      <c r="Q19" s="164" t="s">
        <v>0</v>
      </c>
    </row>
    <row r="20" spans="1:17" ht="199.5" customHeight="1" x14ac:dyDescent="0.35">
      <c r="A20" s="160">
        <f>+A19+1</f>
        <v>17</v>
      </c>
      <c r="B20" s="162" t="s">
        <v>564</v>
      </c>
      <c r="C20" s="162" t="s">
        <v>565</v>
      </c>
      <c r="D20" s="162" t="s">
        <v>509</v>
      </c>
      <c r="E20" s="162" t="s">
        <v>504</v>
      </c>
      <c r="F20" s="162" t="s">
        <v>525</v>
      </c>
      <c r="G20" s="162" t="s">
        <v>561</v>
      </c>
      <c r="H20" s="162" t="s">
        <v>562</v>
      </c>
      <c r="I20" s="162">
        <v>33</v>
      </c>
      <c r="J20" s="162" t="s">
        <v>512</v>
      </c>
      <c r="K20" s="168">
        <v>45017</v>
      </c>
      <c r="L20" s="168">
        <v>45275</v>
      </c>
      <c r="M20" s="162" t="s">
        <v>502</v>
      </c>
      <c r="N20" s="164" t="s">
        <v>850</v>
      </c>
      <c r="O20" s="165" t="s">
        <v>866</v>
      </c>
      <c r="P20" s="170" t="s">
        <v>1068</v>
      </c>
      <c r="Q20" s="164" t="s">
        <v>0</v>
      </c>
    </row>
    <row r="21" spans="1:17" ht="199.5" customHeight="1" x14ac:dyDescent="0.35">
      <c r="A21" s="160">
        <f t="shared" ref="A21:A41" si="0">+A20+1</f>
        <v>18</v>
      </c>
      <c r="B21" s="162" t="s">
        <v>566</v>
      </c>
      <c r="C21" s="162" t="s">
        <v>567</v>
      </c>
      <c r="D21" s="162" t="s">
        <v>515</v>
      </c>
      <c r="E21" s="162" t="s">
        <v>510</v>
      </c>
      <c r="F21" s="162" t="s">
        <v>537</v>
      </c>
      <c r="G21" s="162" t="s">
        <v>561</v>
      </c>
      <c r="H21" s="162" t="s">
        <v>562</v>
      </c>
      <c r="I21" s="162">
        <v>30</v>
      </c>
      <c r="J21" s="162" t="s">
        <v>512</v>
      </c>
      <c r="K21" s="168">
        <v>45017</v>
      </c>
      <c r="L21" s="168">
        <v>45275</v>
      </c>
      <c r="M21" s="162" t="s">
        <v>502</v>
      </c>
      <c r="N21" s="164" t="s">
        <v>850</v>
      </c>
      <c r="O21" s="165" t="s">
        <v>866</v>
      </c>
      <c r="P21" s="170" t="s">
        <v>1068</v>
      </c>
      <c r="Q21" s="164" t="s">
        <v>0</v>
      </c>
    </row>
    <row r="22" spans="1:17" ht="199.5" customHeight="1" x14ac:dyDescent="0.35">
      <c r="A22" s="160">
        <f t="shared" si="0"/>
        <v>19</v>
      </c>
      <c r="B22" s="171" t="s">
        <v>568</v>
      </c>
      <c r="C22" s="171" t="s">
        <v>569</v>
      </c>
      <c r="D22" s="171" t="s">
        <v>509</v>
      </c>
      <c r="E22" s="171" t="s">
        <v>504</v>
      </c>
      <c r="F22" s="171" t="s">
        <v>525</v>
      </c>
      <c r="G22" s="171" t="s">
        <v>499</v>
      </c>
      <c r="H22" s="171" t="s">
        <v>570</v>
      </c>
      <c r="I22" s="171">
        <v>2</v>
      </c>
      <c r="J22" s="171" t="s">
        <v>571</v>
      </c>
      <c r="K22" s="168">
        <v>45047</v>
      </c>
      <c r="L22" s="168">
        <v>45199</v>
      </c>
      <c r="M22" s="171" t="s">
        <v>513</v>
      </c>
      <c r="N22" s="164" t="s">
        <v>850</v>
      </c>
      <c r="O22" s="172" t="s">
        <v>856</v>
      </c>
      <c r="P22" s="170" t="s">
        <v>1068</v>
      </c>
      <c r="Q22" s="179" t="s">
        <v>0</v>
      </c>
    </row>
    <row r="23" spans="1:17" ht="199.5" customHeight="1" x14ac:dyDescent="0.35">
      <c r="A23" s="160">
        <f t="shared" si="0"/>
        <v>20</v>
      </c>
      <c r="B23" s="171" t="s">
        <v>572</v>
      </c>
      <c r="C23" s="171" t="s">
        <v>573</v>
      </c>
      <c r="D23" s="171" t="s">
        <v>515</v>
      </c>
      <c r="E23" s="171" t="s">
        <v>497</v>
      </c>
      <c r="F23" s="171" t="s">
        <v>537</v>
      </c>
      <c r="G23" s="171" t="s">
        <v>505</v>
      </c>
      <c r="H23" s="171" t="s">
        <v>574</v>
      </c>
      <c r="I23" s="171">
        <v>6</v>
      </c>
      <c r="J23" s="171" t="s">
        <v>575</v>
      </c>
      <c r="K23" s="168">
        <v>44929</v>
      </c>
      <c r="L23" s="168" t="s">
        <v>576</v>
      </c>
      <c r="M23" s="171" t="s">
        <v>502</v>
      </c>
      <c r="N23" s="164" t="s">
        <v>850</v>
      </c>
      <c r="O23" s="175" t="s">
        <v>854</v>
      </c>
      <c r="P23" s="170" t="s">
        <v>1068</v>
      </c>
      <c r="Q23" s="164" t="s">
        <v>0</v>
      </c>
    </row>
    <row r="24" spans="1:17" ht="199.5" customHeight="1" x14ac:dyDescent="0.35">
      <c r="A24" s="160">
        <f t="shared" si="0"/>
        <v>21</v>
      </c>
      <c r="B24" s="62" t="s">
        <v>577</v>
      </c>
      <c r="C24" s="62" t="s">
        <v>578</v>
      </c>
      <c r="D24" s="62" t="s">
        <v>509</v>
      </c>
      <c r="E24" s="62" t="s">
        <v>579</v>
      </c>
      <c r="F24" s="62" t="s">
        <v>498</v>
      </c>
      <c r="G24" s="62" t="s">
        <v>580</v>
      </c>
      <c r="H24" s="62" t="s">
        <v>574</v>
      </c>
      <c r="I24" s="62">
        <v>7</v>
      </c>
      <c r="J24" s="62" t="s">
        <v>581</v>
      </c>
      <c r="K24" s="176">
        <v>45017</v>
      </c>
      <c r="L24" s="176">
        <v>45229</v>
      </c>
      <c r="M24" s="171" t="s">
        <v>502</v>
      </c>
      <c r="N24" s="164" t="s">
        <v>850</v>
      </c>
      <c r="O24" s="175" t="s">
        <v>867</v>
      </c>
      <c r="P24" s="170" t="s">
        <v>1068</v>
      </c>
      <c r="Q24" s="164" t="s">
        <v>0</v>
      </c>
    </row>
    <row r="25" spans="1:17" ht="199.5" customHeight="1" x14ac:dyDescent="0.35">
      <c r="A25" s="160">
        <f t="shared" si="0"/>
        <v>22</v>
      </c>
      <c r="B25" s="171" t="s">
        <v>582</v>
      </c>
      <c r="C25" s="171" t="s">
        <v>583</v>
      </c>
      <c r="D25" s="171" t="s">
        <v>496</v>
      </c>
      <c r="E25" s="171" t="s">
        <v>497</v>
      </c>
      <c r="F25" s="171" t="s">
        <v>537</v>
      </c>
      <c r="G25" s="171" t="s">
        <v>505</v>
      </c>
      <c r="H25" s="62" t="s">
        <v>574</v>
      </c>
      <c r="I25" s="171">
        <v>2</v>
      </c>
      <c r="J25" s="171" t="s">
        <v>584</v>
      </c>
      <c r="K25" s="168">
        <v>44927</v>
      </c>
      <c r="L25" s="168">
        <v>45261</v>
      </c>
      <c r="M25" s="171" t="s">
        <v>513</v>
      </c>
      <c r="N25" s="164" t="s">
        <v>850</v>
      </c>
      <c r="O25" s="175" t="s">
        <v>866</v>
      </c>
      <c r="P25" s="170" t="s">
        <v>1068</v>
      </c>
      <c r="Q25" s="164" t="s">
        <v>0</v>
      </c>
    </row>
    <row r="26" spans="1:17" ht="199.5" customHeight="1" x14ac:dyDescent="0.35">
      <c r="A26" s="160">
        <f t="shared" si="0"/>
        <v>23</v>
      </c>
      <c r="B26" s="161" t="s">
        <v>585</v>
      </c>
      <c r="C26" s="161" t="s">
        <v>586</v>
      </c>
      <c r="D26" s="161" t="s">
        <v>509</v>
      </c>
      <c r="E26" s="161" t="s">
        <v>497</v>
      </c>
      <c r="F26" s="161" t="s">
        <v>537</v>
      </c>
      <c r="G26" s="161" t="s">
        <v>505</v>
      </c>
      <c r="H26" s="161" t="s">
        <v>587</v>
      </c>
      <c r="I26" s="161">
        <v>45</v>
      </c>
      <c r="J26" s="161" t="s">
        <v>588</v>
      </c>
      <c r="K26" s="180">
        <v>45016</v>
      </c>
      <c r="L26" s="180">
        <v>45275</v>
      </c>
      <c r="M26" s="161" t="s">
        <v>502</v>
      </c>
      <c r="N26" s="164" t="s">
        <v>850</v>
      </c>
      <c r="O26" s="175" t="s">
        <v>866</v>
      </c>
      <c r="P26" s="170" t="s">
        <v>1068</v>
      </c>
      <c r="Q26" s="164" t="s">
        <v>0</v>
      </c>
    </row>
    <row r="27" spans="1:17" ht="199.5" customHeight="1" x14ac:dyDescent="0.35">
      <c r="A27" s="160">
        <f t="shared" si="0"/>
        <v>24</v>
      </c>
      <c r="B27" s="162" t="s">
        <v>589</v>
      </c>
      <c r="C27" s="162" t="s">
        <v>590</v>
      </c>
      <c r="D27" s="161" t="s">
        <v>509</v>
      </c>
      <c r="E27" s="161" t="s">
        <v>510</v>
      </c>
      <c r="F27" s="161" t="s">
        <v>498</v>
      </c>
      <c r="G27" s="161" t="s">
        <v>520</v>
      </c>
      <c r="H27" s="161" t="s">
        <v>587</v>
      </c>
      <c r="I27" s="161">
        <v>6</v>
      </c>
      <c r="J27" s="161" t="s">
        <v>588</v>
      </c>
      <c r="K27" s="180">
        <v>45016</v>
      </c>
      <c r="L27" s="180">
        <v>45260</v>
      </c>
      <c r="M27" s="161" t="s">
        <v>502</v>
      </c>
      <c r="N27" s="164" t="s">
        <v>850</v>
      </c>
      <c r="O27" s="175" t="s">
        <v>854</v>
      </c>
      <c r="P27" s="170" t="s">
        <v>1068</v>
      </c>
      <c r="Q27" s="164" t="s">
        <v>0</v>
      </c>
    </row>
    <row r="28" spans="1:17" ht="199.5" customHeight="1" x14ac:dyDescent="0.35">
      <c r="A28" s="160">
        <f t="shared" si="0"/>
        <v>25</v>
      </c>
      <c r="B28" s="162" t="s">
        <v>591</v>
      </c>
      <c r="C28" s="162" t="s">
        <v>592</v>
      </c>
      <c r="D28" s="162" t="s">
        <v>515</v>
      </c>
      <c r="E28" s="161" t="s">
        <v>519</v>
      </c>
      <c r="F28" s="161" t="s">
        <v>498</v>
      </c>
      <c r="G28" s="161" t="s">
        <v>511</v>
      </c>
      <c r="H28" s="161" t="s">
        <v>587</v>
      </c>
      <c r="I28" s="161">
        <v>250</v>
      </c>
      <c r="J28" s="161" t="s">
        <v>593</v>
      </c>
      <c r="K28" s="180">
        <v>45046</v>
      </c>
      <c r="L28" s="180">
        <v>45202</v>
      </c>
      <c r="M28" s="161" t="s">
        <v>522</v>
      </c>
      <c r="N28" s="164" t="s">
        <v>850</v>
      </c>
      <c r="O28" s="175" t="s">
        <v>867</v>
      </c>
      <c r="P28" s="170" t="s">
        <v>1068</v>
      </c>
      <c r="Q28" s="164" t="s">
        <v>0</v>
      </c>
    </row>
    <row r="29" spans="1:17" ht="199.5" customHeight="1" x14ac:dyDescent="0.35">
      <c r="A29" s="160">
        <f t="shared" si="0"/>
        <v>26</v>
      </c>
      <c r="B29" s="161" t="s">
        <v>594</v>
      </c>
      <c r="C29" s="162" t="s">
        <v>595</v>
      </c>
      <c r="D29" s="162" t="s">
        <v>496</v>
      </c>
      <c r="E29" s="161" t="s">
        <v>510</v>
      </c>
      <c r="F29" s="161" t="s">
        <v>537</v>
      </c>
      <c r="G29" s="161" t="s">
        <v>511</v>
      </c>
      <c r="H29" s="161" t="s">
        <v>587</v>
      </c>
      <c r="I29" s="161">
        <v>1000</v>
      </c>
      <c r="J29" s="161" t="s">
        <v>596</v>
      </c>
      <c r="K29" s="180">
        <v>45046</v>
      </c>
      <c r="L29" s="180">
        <v>45275</v>
      </c>
      <c r="M29" s="161" t="s">
        <v>522</v>
      </c>
      <c r="N29" s="164" t="s">
        <v>850</v>
      </c>
      <c r="O29" s="175" t="s">
        <v>868</v>
      </c>
      <c r="P29" s="170" t="s">
        <v>1068</v>
      </c>
      <c r="Q29" s="164" t="s">
        <v>0</v>
      </c>
    </row>
    <row r="30" spans="1:17" ht="199.5" customHeight="1" x14ac:dyDescent="0.35">
      <c r="A30" s="160">
        <f t="shared" si="0"/>
        <v>27</v>
      </c>
      <c r="B30" s="148" t="s">
        <v>597</v>
      </c>
      <c r="C30" s="171" t="s">
        <v>598</v>
      </c>
      <c r="D30" s="181" t="s">
        <v>496</v>
      </c>
      <c r="E30" s="62" t="s">
        <v>510</v>
      </c>
      <c r="F30" s="62" t="s">
        <v>537</v>
      </c>
      <c r="G30" s="62" t="s">
        <v>511</v>
      </c>
      <c r="H30" s="62" t="s">
        <v>587</v>
      </c>
      <c r="I30" s="62">
        <v>8</v>
      </c>
      <c r="J30" s="62" t="s">
        <v>599</v>
      </c>
      <c r="K30" s="63">
        <v>44985</v>
      </c>
      <c r="L30" s="63">
        <v>45260</v>
      </c>
      <c r="M30" s="155" t="s">
        <v>513</v>
      </c>
      <c r="N30" s="164" t="s">
        <v>850</v>
      </c>
      <c r="O30" s="165" t="s">
        <v>854</v>
      </c>
      <c r="P30" s="170" t="s">
        <v>1068</v>
      </c>
      <c r="Q30" s="164" t="s">
        <v>0</v>
      </c>
    </row>
    <row r="31" spans="1:17" ht="199.5" customHeight="1" x14ac:dyDescent="0.35">
      <c r="A31" s="160">
        <f t="shared" si="0"/>
        <v>28</v>
      </c>
      <c r="B31" s="162" t="s">
        <v>600</v>
      </c>
      <c r="C31" s="162" t="s">
        <v>601</v>
      </c>
      <c r="D31" s="162" t="s">
        <v>509</v>
      </c>
      <c r="E31" s="162" t="s">
        <v>497</v>
      </c>
      <c r="F31" s="162" t="s">
        <v>498</v>
      </c>
      <c r="G31" s="162" t="s">
        <v>499</v>
      </c>
      <c r="H31" s="162" t="s">
        <v>376</v>
      </c>
      <c r="I31" s="162">
        <v>1</v>
      </c>
      <c r="J31" s="162" t="s">
        <v>602</v>
      </c>
      <c r="K31" s="168">
        <v>45048</v>
      </c>
      <c r="L31" s="168">
        <v>45260</v>
      </c>
      <c r="M31" s="162" t="s">
        <v>513</v>
      </c>
      <c r="N31" s="164" t="s">
        <v>850</v>
      </c>
      <c r="O31" s="172" t="s">
        <v>856</v>
      </c>
      <c r="P31" s="170" t="s">
        <v>1068</v>
      </c>
      <c r="Q31" s="164" t="s">
        <v>0</v>
      </c>
    </row>
    <row r="32" spans="1:17" ht="199.5" customHeight="1" x14ac:dyDescent="0.35">
      <c r="A32" s="160">
        <f t="shared" si="0"/>
        <v>29</v>
      </c>
      <c r="B32" s="162" t="s">
        <v>603</v>
      </c>
      <c r="C32" s="162" t="s">
        <v>604</v>
      </c>
      <c r="D32" s="162" t="s">
        <v>515</v>
      </c>
      <c r="E32" s="162" t="s">
        <v>519</v>
      </c>
      <c r="F32" s="162" t="s">
        <v>532</v>
      </c>
      <c r="G32" s="162" t="s">
        <v>505</v>
      </c>
      <c r="H32" s="162" t="s">
        <v>605</v>
      </c>
      <c r="I32" s="162">
        <v>2</v>
      </c>
      <c r="J32" s="162" t="s">
        <v>606</v>
      </c>
      <c r="K32" s="168">
        <v>44986</v>
      </c>
      <c r="L32" s="168">
        <v>45260</v>
      </c>
      <c r="M32" s="162" t="s">
        <v>502</v>
      </c>
      <c r="N32" s="164" t="s">
        <v>850</v>
      </c>
      <c r="O32" s="175" t="s">
        <v>854</v>
      </c>
      <c r="P32" s="170" t="s">
        <v>1068</v>
      </c>
      <c r="Q32" s="164" t="s">
        <v>0</v>
      </c>
    </row>
    <row r="33" spans="1:17" ht="199.5" customHeight="1" x14ac:dyDescent="0.35">
      <c r="A33" s="160">
        <f t="shared" si="0"/>
        <v>30</v>
      </c>
      <c r="B33" s="162" t="s">
        <v>607</v>
      </c>
      <c r="C33" s="162" t="s">
        <v>608</v>
      </c>
      <c r="D33" s="162" t="s">
        <v>515</v>
      </c>
      <c r="E33" s="162" t="s">
        <v>519</v>
      </c>
      <c r="F33" s="162" t="s">
        <v>532</v>
      </c>
      <c r="G33" s="162" t="s">
        <v>505</v>
      </c>
      <c r="H33" s="162" t="s">
        <v>605</v>
      </c>
      <c r="I33" s="162">
        <v>2</v>
      </c>
      <c r="J33" s="162" t="s">
        <v>606</v>
      </c>
      <c r="K33" s="168">
        <v>44986</v>
      </c>
      <c r="L33" s="168">
        <v>45260</v>
      </c>
      <c r="M33" s="162" t="s">
        <v>502</v>
      </c>
      <c r="N33" s="164" t="s">
        <v>850</v>
      </c>
      <c r="O33" s="165" t="s">
        <v>854</v>
      </c>
      <c r="P33" s="170" t="s">
        <v>1068</v>
      </c>
      <c r="Q33" s="164" t="s">
        <v>0</v>
      </c>
    </row>
    <row r="34" spans="1:17" ht="199.5" customHeight="1" x14ac:dyDescent="0.35">
      <c r="A34" s="160">
        <f t="shared" si="0"/>
        <v>31</v>
      </c>
      <c r="B34" s="162" t="s">
        <v>609</v>
      </c>
      <c r="C34" s="162" t="s">
        <v>610</v>
      </c>
      <c r="D34" s="162" t="s">
        <v>509</v>
      </c>
      <c r="E34" s="162" t="s">
        <v>497</v>
      </c>
      <c r="F34" s="162" t="s">
        <v>532</v>
      </c>
      <c r="G34" s="162" t="s">
        <v>505</v>
      </c>
      <c r="H34" s="162" t="s">
        <v>605</v>
      </c>
      <c r="I34" s="162">
        <v>4</v>
      </c>
      <c r="J34" s="162" t="s">
        <v>611</v>
      </c>
      <c r="K34" s="168">
        <v>44986</v>
      </c>
      <c r="L34" s="168">
        <v>45260</v>
      </c>
      <c r="M34" s="162" t="s">
        <v>502</v>
      </c>
      <c r="N34" s="164" t="s">
        <v>850</v>
      </c>
      <c r="O34" s="165" t="s">
        <v>854</v>
      </c>
      <c r="P34" s="170" t="s">
        <v>1068</v>
      </c>
      <c r="Q34" s="164" t="s">
        <v>0</v>
      </c>
    </row>
    <row r="35" spans="1:17" ht="199.5" customHeight="1" x14ac:dyDescent="0.35">
      <c r="A35" s="160">
        <f t="shared" si="0"/>
        <v>32</v>
      </c>
      <c r="B35" s="171" t="s">
        <v>612</v>
      </c>
      <c r="C35" s="171" t="s">
        <v>613</v>
      </c>
      <c r="D35" s="171" t="s">
        <v>515</v>
      </c>
      <c r="E35" s="171" t="s">
        <v>519</v>
      </c>
      <c r="F35" s="171" t="s">
        <v>532</v>
      </c>
      <c r="G35" s="171" t="s">
        <v>505</v>
      </c>
      <c r="H35" s="171" t="s">
        <v>614</v>
      </c>
      <c r="I35" s="171">
        <v>2</v>
      </c>
      <c r="J35" s="171" t="s">
        <v>606</v>
      </c>
      <c r="K35" s="168">
        <v>44986</v>
      </c>
      <c r="L35" s="168">
        <v>45260</v>
      </c>
      <c r="M35" s="171" t="s">
        <v>502</v>
      </c>
      <c r="N35" s="164" t="s">
        <v>850</v>
      </c>
      <c r="O35" s="165" t="s">
        <v>854</v>
      </c>
      <c r="P35" s="170" t="s">
        <v>1068</v>
      </c>
      <c r="Q35" s="164" t="s">
        <v>0</v>
      </c>
    </row>
    <row r="36" spans="1:17" ht="199.5" customHeight="1" x14ac:dyDescent="0.35">
      <c r="A36" s="160">
        <f t="shared" si="0"/>
        <v>33</v>
      </c>
      <c r="B36" s="171" t="s">
        <v>615</v>
      </c>
      <c r="C36" s="171" t="s">
        <v>616</v>
      </c>
      <c r="D36" s="171" t="s">
        <v>509</v>
      </c>
      <c r="E36" s="171" t="s">
        <v>519</v>
      </c>
      <c r="F36" s="171" t="s">
        <v>532</v>
      </c>
      <c r="G36" s="171" t="s">
        <v>580</v>
      </c>
      <c r="H36" s="171" t="s">
        <v>614</v>
      </c>
      <c r="I36" s="171">
        <v>1</v>
      </c>
      <c r="J36" s="171" t="s">
        <v>617</v>
      </c>
      <c r="K36" s="168">
        <v>44986</v>
      </c>
      <c r="L36" s="168">
        <v>45260</v>
      </c>
      <c r="M36" s="171" t="s">
        <v>513</v>
      </c>
      <c r="N36" s="164" t="s">
        <v>850</v>
      </c>
      <c r="O36" s="165" t="s">
        <v>854</v>
      </c>
      <c r="P36" s="170" t="s">
        <v>1068</v>
      </c>
      <c r="Q36" s="164" t="s">
        <v>0</v>
      </c>
    </row>
    <row r="37" spans="1:17" ht="199.5" customHeight="1" x14ac:dyDescent="0.35">
      <c r="A37" s="160">
        <f t="shared" si="0"/>
        <v>34</v>
      </c>
      <c r="B37" s="62" t="s">
        <v>618</v>
      </c>
      <c r="C37" s="171" t="s">
        <v>619</v>
      </c>
      <c r="D37" s="171" t="s">
        <v>509</v>
      </c>
      <c r="E37" s="171" t="s">
        <v>519</v>
      </c>
      <c r="F37" s="171" t="s">
        <v>532</v>
      </c>
      <c r="G37" s="171" t="s">
        <v>505</v>
      </c>
      <c r="H37" s="171" t="s">
        <v>614</v>
      </c>
      <c r="I37" s="171">
        <v>1</v>
      </c>
      <c r="J37" s="171" t="s">
        <v>620</v>
      </c>
      <c r="K37" s="168">
        <v>44986</v>
      </c>
      <c r="L37" s="168">
        <v>45260</v>
      </c>
      <c r="M37" s="171" t="s">
        <v>513</v>
      </c>
      <c r="N37" s="164" t="s">
        <v>850</v>
      </c>
      <c r="O37" s="165" t="s">
        <v>854</v>
      </c>
      <c r="P37" s="170" t="s">
        <v>1068</v>
      </c>
      <c r="Q37" s="164" t="s">
        <v>0</v>
      </c>
    </row>
    <row r="38" spans="1:17" ht="199.5" customHeight="1" x14ac:dyDescent="0.35">
      <c r="A38" s="160">
        <f t="shared" si="0"/>
        <v>35</v>
      </c>
      <c r="B38" s="62" t="s">
        <v>621</v>
      </c>
      <c r="C38" s="62" t="s">
        <v>622</v>
      </c>
      <c r="D38" s="62" t="s">
        <v>515</v>
      </c>
      <c r="E38" s="62" t="s">
        <v>519</v>
      </c>
      <c r="F38" s="62" t="s">
        <v>532</v>
      </c>
      <c r="G38" s="62" t="s">
        <v>505</v>
      </c>
      <c r="H38" s="62" t="s">
        <v>623</v>
      </c>
      <c r="I38" s="62">
        <v>18</v>
      </c>
      <c r="J38" s="62" t="s">
        <v>624</v>
      </c>
      <c r="K38" s="63">
        <v>44986</v>
      </c>
      <c r="L38" s="63">
        <v>45260</v>
      </c>
      <c r="M38" s="171" t="s">
        <v>502</v>
      </c>
      <c r="N38" s="164" t="s">
        <v>850</v>
      </c>
      <c r="O38" s="165" t="s">
        <v>869</v>
      </c>
      <c r="P38" s="166" t="s">
        <v>873</v>
      </c>
      <c r="Q38" s="167" t="s">
        <v>2</v>
      </c>
    </row>
    <row r="39" spans="1:17" ht="199.5" customHeight="1" x14ac:dyDescent="0.35">
      <c r="A39" s="160">
        <f t="shared" si="0"/>
        <v>36</v>
      </c>
      <c r="B39" s="62" t="s">
        <v>625</v>
      </c>
      <c r="C39" s="62" t="s">
        <v>626</v>
      </c>
      <c r="D39" s="62" t="s">
        <v>496</v>
      </c>
      <c r="E39" s="62" t="s">
        <v>510</v>
      </c>
      <c r="F39" s="62" t="s">
        <v>537</v>
      </c>
      <c r="G39" s="62" t="s">
        <v>505</v>
      </c>
      <c r="H39" s="62" t="s">
        <v>627</v>
      </c>
      <c r="I39" s="62">
        <v>33</v>
      </c>
      <c r="J39" s="62" t="s">
        <v>628</v>
      </c>
      <c r="K39" s="63">
        <v>44593</v>
      </c>
      <c r="L39" s="63">
        <v>44910</v>
      </c>
      <c r="M39" s="171" t="s">
        <v>502</v>
      </c>
      <c r="N39" s="164" t="s">
        <v>850</v>
      </c>
      <c r="O39" s="169" t="s">
        <v>866</v>
      </c>
      <c r="P39" s="170" t="s">
        <v>1068</v>
      </c>
      <c r="Q39" s="164" t="s">
        <v>0</v>
      </c>
    </row>
    <row r="40" spans="1:17" ht="199.5" customHeight="1" x14ac:dyDescent="0.35">
      <c r="A40" s="160">
        <f t="shared" si="0"/>
        <v>37</v>
      </c>
      <c r="B40" s="62" t="s">
        <v>629</v>
      </c>
      <c r="C40" s="171" t="s">
        <v>630</v>
      </c>
      <c r="D40" s="171" t="s">
        <v>496</v>
      </c>
      <c r="E40" s="171" t="s">
        <v>510</v>
      </c>
      <c r="F40" s="171" t="s">
        <v>537</v>
      </c>
      <c r="G40" s="171" t="s">
        <v>505</v>
      </c>
      <c r="H40" s="171" t="s">
        <v>627</v>
      </c>
      <c r="I40" s="171">
        <v>33</v>
      </c>
      <c r="J40" s="171" t="s">
        <v>631</v>
      </c>
      <c r="K40" s="168">
        <v>44593</v>
      </c>
      <c r="L40" s="168">
        <v>44910</v>
      </c>
      <c r="M40" s="171" t="s">
        <v>502</v>
      </c>
      <c r="N40" s="164" t="s">
        <v>850</v>
      </c>
      <c r="O40" s="169" t="s">
        <v>866</v>
      </c>
      <c r="P40" s="170" t="s">
        <v>1068</v>
      </c>
      <c r="Q40" s="164" t="s">
        <v>0</v>
      </c>
    </row>
    <row r="41" spans="1:17" ht="199.5" customHeight="1" x14ac:dyDescent="0.35">
      <c r="A41" s="160">
        <f t="shared" si="0"/>
        <v>38</v>
      </c>
      <c r="B41" s="62" t="s">
        <v>632</v>
      </c>
      <c r="C41" s="171" t="s">
        <v>633</v>
      </c>
      <c r="D41" s="171" t="s">
        <v>515</v>
      </c>
      <c r="E41" s="171" t="s">
        <v>579</v>
      </c>
      <c r="F41" s="171" t="s">
        <v>537</v>
      </c>
      <c r="G41" s="171" t="s">
        <v>505</v>
      </c>
      <c r="H41" s="171" t="s">
        <v>627</v>
      </c>
      <c r="I41" s="171">
        <v>1</v>
      </c>
      <c r="J41" s="171" t="s">
        <v>634</v>
      </c>
      <c r="K41" s="168">
        <v>44593</v>
      </c>
      <c r="L41" s="168">
        <v>44910</v>
      </c>
      <c r="M41" s="171" t="s">
        <v>513</v>
      </c>
      <c r="N41" s="164" t="s">
        <v>850</v>
      </c>
      <c r="O41" s="175" t="s">
        <v>866</v>
      </c>
      <c r="P41" s="170" t="s">
        <v>1068</v>
      </c>
      <c r="Q41" s="164" t="s">
        <v>0</v>
      </c>
    </row>
  </sheetData>
  <protectedRanges>
    <protectedRange algorithmName="SHA-512" hashValue="qCY6X1pAd2/dDnil2/NQFDrQNJpzSPalFaiIHbGYKmJ0zVL3isuqDVMsuRiBGAOCqko8rqUovFFx4wQQY9l4LQ==" saltValue="QXYnfwX0ori2G8UJzOtcLA==" spinCount="100000" sqref="G13 A2:M7 A8:A41" name="Rango1"/>
    <protectedRange algorithmName="SHA-512" hashValue="qCY6X1pAd2/dDnil2/NQFDrQNJpzSPalFaiIHbGYKmJ0zVL3isuqDVMsuRiBGAOCqko8rqUovFFx4wQQY9l4LQ==" saltValue="QXYnfwX0ori2G8UJzOtcLA==" spinCount="100000" sqref="B17:M17" name="Rango1_1"/>
    <protectedRange algorithmName="SHA-512" hashValue="qCY6X1pAd2/dDnil2/NQFDrQNJpzSPalFaiIHbGYKmJ0zVL3isuqDVMsuRiBGAOCqko8rqUovFFx4wQQY9l4LQ==" saltValue="QXYnfwX0ori2G8UJzOtcLA==" spinCount="100000" sqref="B18:M18" name="Rango1_2"/>
    <protectedRange algorithmName="SHA-512" hashValue="qCY6X1pAd2/dDnil2/NQFDrQNJpzSPalFaiIHbGYKmJ0zVL3isuqDVMsuRiBGAOCqko8rqUovFFx4wQQY9l4LQ==" saltValue="QXYnfwX0ori2G8UJzOtcLA==" spinCount="100000" sqref="B26:C29 H26:L29 H30" name="Rango1_3"/>
    <protectedRange algorithmName="SHA-512" hashValue="xYT/iwHpQyKF7RZGnYS676ovhP8lhowYrXMcshPf3pR3SQxTehu4IcZC+5tvDUaYNZJOLMxzpFFsBLa/tqGfrA==" saltValue="9D44FA0VBT1AIlx1M5f1aw==" spinCount="100000" sqref="D26:D27" name="Rango1_1_1"/>
    <protectedRange algorithmName="SHA-512" hashValue="xYT/iwHpQyKF7RZGnYS676ovhP8lhowYrXMcshPf3pR3SQxTehu4IcZC+5tvDUaYNZJOLMxzpFFsBLa/tqGfrA==" saltValue="9D44FA0VBT1AIlx1M5f1aw==" spinCount="100000" sqref="D28" name="Rango1_2_1"/>
    <protectedRange algorithmName="SHA-512" hashValue="xYT/iwHpQyKF7RZGnYS676ovhP8lhowYrXMcshPf3pR3SQxTehu4IcZC+5tvDUaYNZJOLMxzpFFsBLa/tqGfrA==" saltValue="9D44FA0VBT1AIlx1M5f1aw==" spinCount="100000" sqref="D29" name="Rango1_3_1"/>
    <protectedRange algorithmName="SHA-512" hashValue="xYT/iwHpQyKF7RZGnYS676ovhP8lhowYrXMcshPf3pR3SQxTehu4IcZC+5tvDUaYNZJOLMxzpFFsBLa/tqGfrA==" saltValue="9D44FA0VBT1AIlx1M5f1aw==" spinCount="100000" sqref="E27 E29:E30" name="Rango1_4"/>
    <protectedRange algorithmName="SHA-512" hashValue="xYT/iwHpQyKF7RZGnYS676ovhP8lhowYrXMcshPf3pR3SQxTehu4IcZC+5tvDUaYNZJOLMxzpFFsBLa/tqGfrA==" saltValue="9D44FA0VBT1AIlx1M5f1aw==" spinCount="100000" sqref="E28" name="Rango1_5"/>
    <protectedRange algorithmName="SHA-512" hashValue="xYT/iwHpQyKF7RZGnYS676ovhP8lhowYrXMcshPf3pR3SQxTehu4IcZC+5tvDUaYNZJOLMxzpFFsBLa/tqGfrA==" saltValue="9D44FA0VBT1AIlx1M5f1aw==" spinCount="100000" sqref="E26" name="Rango1_6"/>
    <protectedRange algorithmName="SHA-512" hashValue="xYT/iwHpQyKF7RZGnYS676ovhP8lhowYrXMcshPf3pR3SQxTehu4IcZC+5tvDUaYNZJOLMxzpFFsBLa/tqGfrA==" saltValue="9D44FA0VBT1AIlx1M5f1aw==" spinCount="100000" sqref="F26 F29:F30" name="Rango1_7"/>
    <protectedRange algorithmName="SHA-512" hashValue="xYT/iwHpQyKF7RZGnYS676ovhP8lhowYrXMcshPf3pR3SQxTehu4IcZC+5tvDUaYNZJOLMxzpFFsBLa/tqGfrA==" saltValue="9D44FA0VBT1AIlx1M5f1aw==" spinCount="100000" sqref="F27:F28" name="Rango1_8"/>
    <protectedRange algorithmName="SHA-512" hashValue="xYT/iwHpQyKF7RZGnYS676ovhP8lhowYrXMcshPf3pR3SQxTehu4IcZC+5tvDUaYNZJOLMxzpFFsBLa/tqGfrA==" saltValue="9D44FA0VBT1AIlx1M5f1aw==" spinCount="100000" sqref="G28" name="Rango1_9"/>
    <protectedRange algorithmName="SHA-512" hashValue="xYT/iwHpQyKF7RZGnYS676ovhP8lhowYrXMcshPf3pR3SQxTehu4IcZC+5tvDUaYNZJOLMxzpFFsBLa/tqGfrA==" saltValue="9D44FA0VBT1AIlx1M5f1aw==" spinCount="100000" sqref="G29:G30" name="Rango1_10"/>
    <protectedRange algorithmName="SHA-512" hashValue="xYT/iwHpQyKF7RZGnYS676ovhP8lhowYrXMcshPf3pR3SQxTehu4IcZC+5tvDUaYNZJOLMxzpFFsBLa/tqGfrA==" saltValue="9D44FA0VBT1AIlx1M5f1aw==" spinCount="100000" sqref="G27" name="Rango1_11"/>
    <protectedRange algorithmName="SHA-512" hashValue="xYT/iwHpQyKF7RZGnYS676ovhP8lhowYrXMcshPf3pR3SQxTehu4IcZC+5tvDUaYNZJOLMxzpFFsBLa/tqGfrA==" saltValue="9D44FA0VBT1AIlx1M5f1aw==" spinCount="100000" sqref="G26" name="Rango1_12"/>
    <protectedRange algorithmName="SHA-512" hashValue="xYT/iwHpQyKF7RZGnYS676ovhP8lhowYrXMcshPf3pR3SQxTehu4IcZC+5tvDUaYNZJOLMxzpFFsBLa/tqGfrA==" saltValue="9D44FA0VBT1AIlx1M5f1aw==" spinCount="100000" sqref="M26:M27" name="Rango1_13"/>
    <protectedRange algorithmName="SHA-512" hashValue="xYT/iwHpQyKF7RZGnYS676ovhP8lhowYrXMcshPf3pR3SQxTehu4IcZC+5tvDUaYNZJOLMxzpFFsBLa/tqGfrA==" saltValue="9D44FA0VBT1AIlx1M5f1aw==" spinCount="100000" sqref="M28" name="Rango1_15"/>
    <protectedRange algorithmName="SHA-512" hashValue="xYT/iwHpQyKF7RZGnYS676ovhP8lhowYrXMcshPf3pR3SQxTehu4IcZC+5tvDUaYNZJOLMxzpFFsBLa/tqGfrA==" saltValue="9D44FA0VBT1AIlx1M5f1aw==" spinCount="100000" sqref="M29" name="Rango1_16"/>
    <protectedRange algorithmName="SHA-512" hashValue="xYT/iwHpQyKF7RZGnYS676ovhP8lhowYrXMcshPf3pR3SQxTehu4IcZC+5tvDUaYNZJOLMxzpFFsBLa/tqGfrA==" saltValue="9D44FA0VBT1AIlx1M5f1aw==" spinCount="100000" sqref="D30" name="Rango1_14"/>
    <protectedRange algorithmName="SHA-512" hashValue="xYT/iwHpQyKF7RZGnYS676ovhP8lhowYrXMcshPf3pR3SQxTehu4IcZC+5tvDUaYNZJOLMxzpFFsBLa/tqGfrA==" saltValue="9D44FA0VBT1AIlx1M5f1aw==" spinCount="100000" sqref="M30" name="Rango1_17"/>
  </protectedRanges>
  <autoFilter ref="A3:M41" xr:uid="{8761FF49-E293-44B4-826C-F40018FD97FA}"/>
  <mergeCells count="6">
    <mergeCell ref="A1:M1"/>
    <mergeCell ref="N1:N3"/>
    <mergeCell ref="O1:O3"/>
    <mergeCell ref="P1:P3"/>
    <mergeCell ref="Q1:Q3"/>
    <mergeCell ref="A2:M2"/>
  </mergeCells>
  <pageMargins left="0.70866141732283472" right="0.70866141732283472" top="0.74803149606299213" bottom="0.74803149606299213" header="0.31496062992125984" footer="0.31496062992125984"/>
  <pageSetup paperSize="5" scale="25" fitToHeight="0" orientation="landscape" r:id="rId1"/>
  <headerFooter>
    <oddHeader>&amp;L&amp;G&amp;CSEGUIMIENTO PROGRAMA DE TRANSPARENCIA Y ÉTICA PÚBLICA</oddHeader>
    <oddFooter>&amp;LAprobó: Yanira Villamil
Realizó: Elizabeth Castillo</oddFooter>
  </headerFooter>
  <rowBreaks count="2" manualBreakCount="2">
    <brk id="18" max="16" man="1"/>
    <brk id="24"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A39D-EEFD-4B9E-9F15-66F668596DE1}">
  <dimension ref="A1:Q53"/>
  <sheetViews>
    <sheetView view="pageLayout" topLeftCell="B4" zoomScale="55" zoomScaleNormal="70" zoomScaleSheetLayoutView="40" zoomScalePageLayoutView="55" workbookViewId="0">
      <selection activeCell="D6" sqref="D6"/>
    </sheetView>
  </sheetViews>
  <sheetFormatPr baseColWidth="10" defaultRowHeight="14.5" x14ac:dyDescent="0.35"/>
  <cols>
    <col min="1" max="1" width="30.1796875" style="153" customWidth="1"/>
    <col min="2" max="2" width="64.81640625" customWidth="1"/>
    <col min="3" max="3" width="60.81640625" customWidth="1"/>
    <col min="4" max="4" width="45.54296875" customWidth="1"/>
    <col min="5" max="5" width="18.54296875" customWidth="1"/>
    <col min="6" max="6" width="24" customWidth="1"/>
    <col min="7" max="7" width="40" customWidth="1"/>
    <col min="8" max="8" width="29" customWidth="1"/>
    <col min="9" max="9" width="11.453125" bestFit="1" customWidth="1"/>
    <col min="10" max="10" width="16.26953125" customWidth="1"/>
    <col min="11" max="11" width="16.1796875" customWidth="1"/>
    <col min="12" max="12" width="18.1796875" customWidth="1"/>
    <col min="13" max="13" width="15" customWidth="1"/>
    <col min="14" max="14" width="33.453125" style="182" customWidth="1"/>
    <col min="15" max="15" width="75.26953125" customWidth="1"/>
    <col min="16" max="16" width="93.453125" customWidth="1"/>
    <col min="17" max="17" width="17.26953125" style="153" customWidth="1"/>
  </cols>
  <sheetData>
    <row r="1" spans="1:17" s="183" customFormat="1" ht="28.5" x14ac:dyDescent="0.65">
      <c r="A1" s="265" t="s">
        <v>879</v>
      </c>
      <c r="B1" s="265"/>
      <c r="C1" s="265"/>
      <c r="D1" s="265"/>
      <c r="E1" s="265"/>
      <c r="F1" s="265"/>
      <c r="G1" s="265"/>
      <c r="H1" s="265"/>
      <c r="I1" s="265"/>
      <c r="J1" s="265"/>
      <c r="K1" s="265"/>
      <c r="L1" s="265"/>
      <c r="M1" s="265"/>
      <c r="N1" s="266" t="s">
        <v>23</v>
      </c>
      <c r="O1" s="268" t="s">
        <v>846</v>
      </c>
      <c r="P1" s="268" t="s">
        <v>847</v>
      </c>
      <c r="Q1" s="268" t="s">
        <v>848</v>
      </c>
    </row>
    <row r="2" spans="1:17" ht="15.5" x14ac:dyDescent="0.35">
      <c r="A2" s="270" t="s">
        <v>880</v>
      </c>
      <c r="B2" s="271"/>
      <c r="C2" s="271"/>
      <c r="D2" s="271"/>
      <c r="E2" s="271"/>
      <c r="F2" s="271"/>
      <c r="G2" s="271"/>
      <c r="H2" s="271"/>
      <c r="I2" s="271"/>
      <c r="J2" s="271"/>
      <c r="K2" s="271"/>
      <c r="L2" s="271"/>
      <c r="M2" s="272"/>
      <c r="N2" s="267"/>
      <c r="O2" s="269"/>
      <c r="P2" s="269"/>
      <c r="Q2" s="269"/>
    </row>
    <row r="3" spans="1:17" ht="46.5" x14ac:dyDescent="0.35">
      <c r="A3" s="184" t="s">
        <v>881</v>
      </c>
      <c r="B3" s="184" t="s">
        <v>882</v>
      </c>
      <c r="C3" s="184" t="s">
        <v>484</v>
      </c>
      <c r="D3" s="184" t="s">
        <v>485</v>
      </c>
      <c r="E3" s="184" t="s">
        <v>486</v>
      </c>
      <c r="F3" s="184" t="s">
        <v>487</v>
      </c>
      <c r="G3" s="184" t="s">
        <v>488</v>
      </c>
      <c r="H3" s="184" t="s">
        <v>489</v>
      </c>
      <c r="I3" s="184" t="s">
        <v>490</v>
      </c>
      <c r="J3" s="184" t="s">
        <v>491</v>
      </c>
      <c r="K3" s="184" t="s">
        <v>492</v>
      </c>
      <c r="L3" s="184" t="s">
        <v>493</v>
      </c>
      <c r="M3" s="184" t="s">
        <v>494</v>
      </c>
      <c r="N3" s="267"/>
      <c r="O3" s="269"/>
      <c r="P3" s="269"/>
      <c r="Q3" s="269"/>
    </row>
    <row r="4" spans="1:17" ht="101.5" x14ac:dyDescent="0.35">
      <c r="A4" s="185" t="s">
        <v>883</v>
      </c>
      <c r="B4" s="186" t="s">
        <v>884</v>
      </c>
      <c r="C4" s="187" t="s">
        <v>885</v>
      </c>
      <c r="D4" s="187" t="s">
        <v>515</v>
      </c>
      <c r="E4" s="187" t="s">
        <v>497</v>
      </c>
      <c r="F4" s="187" t="s">
        <v>532</v>
      </c>
      <c r="G4" s="187" t="s">
        <v>886</v>
      </c>
      <c r="H4" s="187" t="s">
        <v>887</v>
      </c>
      <c r="I4" s="171">
        <v>2</v>
      </c>
      <c r="J4" s="171" t="s">
        <v>888</v>
      </c>
      <c r="K4" s="188">
        <v>44958</v>
      </c>
      <c r="L4" s="188">
        <v>45260</v>
      </c>
      <c r="M4" s="189" t="s">
        <v>522</v>
      </c>
      <c r="N4" s="171" t="s">
        <v>889</v>
      </c>
      <c r="O4" s="190" t="s">
        <v>854</v>
      </c>
      <c r="P4" s="191" t="s">
        <v>870</v>
      </c>
      <c r="Q4" s="192" t="s">
        <v>0</v>
      </c>
    </row>
    <row r="5" spans="1:17" ht="101.5" x14ac:dyDescent="0.35">
      <c r="A5" s="185" t="s">
        <v>883</v>
      </c>
      <c r="B5" s="186" t="s">
        <v>890</v>
      </c>
      <c r="C5" s="187" t="s">
        <v>891</v>
      </c>
      <c r="D5" s="187" t="s">
        <v>509</v>
      </c>
      <c r="E5" s="187" t="s">
        <v>497</v>
      </c>
      <c r="F5" s="187" t="s">
        <v>537</v>
      </c>
      <c r="G5" s="187" t="s">
        <v>886</v>
      </c>
      <c r="H5" s="187" t="s">
        <v>892</v>
      </c>
      <c r="I5" s="171">
        <v>3</v>
      </c>
      <c r="J5" s="171" t="s">
        <v>893</v>
      </c>
      <c r="K5" s="188">
        <v>45017</v>
      </c>
      <c r="L5" s="188">
        <v>45107</v>
      </c>
      <c r="M5" s="189" t="s">
        <v>502</v>
      </c>
      <c r="N5" s="193" t="s">
        <v>889</v>
      </c>
      <c r="O5" s="190" t="s">
        <v>894</v>
      </c>
      <c r="P5" s="191" t="s">
        <v>870</v>
      </c>
      <c r="Q5" s="194" t="s">
        <v>0</v>
      </c>
    </row>
    <row r="6" spans="1:17" ht="101.5" x14ac:dyDescent="0.35">
      <c r="A6" s="185" t="s">
        <v>883</v>
      </c>
      <c r="B6" s="186" t="s">
        <v>895</v>
      </c>
      <c r="C6" s="187" t="s">
        <v>896</v>
      </c>
      <c r="D6" s="187" t="s">
        <v>496</v>
      </c>
      <c r="E6" s="187" t="s">
        <v>510</v>
      </c>
      <c r="F6" s="187" t="s">
        <v>537</v>
      </c>
      <c r="G6" s="187" t="s">
        <v>886</v>
      </c>
      <c r="H6" s="187" t="s">
        <v>897</v>
      </c>
      <c r="I6" s="171">
        <v>3</v>
      </c>
      <c r="J6" s="171" t="s">
        <v>893</v>
      </c>
      <c r="K6" s="188">
        <v>45017</v>
      </c>
      <c r="L6" s="188">
        <v>45107</v>
      </c>
      <c r="M6" s="189" t="s">
        <v>502</v>
      </c>
      <c r="N6" s="193" t="s">
        <v>889</v>
      </c>
      <c r="O6" s="190" t="s">
        <v>894</v>
      </c>
      <c r="P6" s="191" t="s">
        <v>870</v>
      </c>
      <c r="Q6" s="195" t="s">
        <v>390</v>
      </c>
    </row>
    <row r="7" spans="1:17" ht="101.5" x14ac:dyDescent="0.35">
      <c r="A7" s="185" t="s">
        <v>883</v>
      </c>
      <c r="B7" s="186" t="s">
        <v>898</v>
      </c>
      <c r="C7" s="187" t="s">
        <v>899</v>
      </c>
      <c r="D7" s="187" t="s">
        <v>509</v>
      </c>
      <c r="E7" s="187" t="s">
        <v>497</v>
      </c>
      <c r="F7" s="187" t="s">
        <v>537</v>
      </c>
      <c r="G7" s="187" t="s">
        <v>499</v>
      </c>
      <c r="H7" s="187" t="s">
        <v>887</v>
      </c>
      <c r="I7" s="171">
        <v>1</v>
      </c>
      <c r="J7" s="171" t="s">
        <v>888</v>
      </c>
      <c r="K7" s="188">
        <v>44958</v>
      </c>
      <c r="L7" s="188">
        <v>45260</v>
      </c>
      <c r="M7" s="189" t="s">
        <v>502</v>
      </c>
      <c r="N7" s="193" t="s">
        <v>889</v>
      </c>
      <c r="O7" s="196" t="s">
        <v>900</v>
      </c>
      <c r="P7" s="197" t="s">
        <v>901</v>
      </c>
      <c r="Q7" s="177" t="s">
        <v>4</v>
      </c>
    </row>
    <row r="8" spans="1:17" ht="232" x14ac:dyDescent="0.35">
      <c r="A8" s="185" t="s">
        <v>904</v>
      </c>
      <c r="B8" s="186" t="s">
        <v>905</v>
      </c>
      <c r="C8" s="187" t="s">
        <v>906</v>
      </c>
      <c r="D8" s="187" t="s">
        <v>515</v>
      </c>
      <c r="E8" s="187" t="s">
        <v>504</v>
      </c>
      <c r="F8" s="187" t="s">
        <v>532</v>
      </c>
      <c r="G8" s="187" t="s">
        <v>505</v>
      </c>
      <c r="H8" s="187" t="s">
        <v>907</v>
      </c>
      <c r="I8" s="171">
        <v>2</v>
      </c>
      <c r="J8" s="171" t="s">
        <v>908</v>
      </c>
      <c r="K8" s="188">
        <v>44958</v>
      </c>
      <c r="L8" s="188">
        <v>45260</v>
      </c>
      <c r="M8" s="189" t="s">
        <v>513</v>
      </c>
      <c r="N8" s="171" t="s">
        <v>909</v>
      </c>
      <c r="O8" s="198" t="s">
        <v>910</v>
      </c>
      <c r="P8" s="199" t="s">
        <v>911</v>
      </c>
      <c r="Q8" s="167" t="s">
        <v>2</v>
      </c>
    </row>
    <row r="9" spans="1:17" ht="116" x14ac:dyDescent="0.35">
      <c r="A9" s="185" t="s">
        <v>490</v>
      </c>
      <c r="B9" s="186" t="s">
        <v>903</v>
      </c>
      <c r="C9" s="187" t="s">
        <v>917</v>
      </c>
      <c r="D9" s="187" t="s">
        <v>496</v>
      </c>
      <c r="E9" s="187" t="s">
        <v>510</v>
      </c>
      <c r="F9" s="187" t="s">
        <v>537</v>
      </c>
      <c r="G9" s="187" t="s">
        <v>505</v>
      </c>
      <c r="H9" s="187" t="s">
        <v>918</v>
      </c>
      <c r="I9" s="171">
        <v>2</v>
      </c>
      <c r="J9" s="171" t="s">
        <v>512</v>
      </c>
      <c r="K9" s="188">
        <v>45031</v>
      </c>
      <c r="L9" s="188">
        <v>45199</v>
      </c>
      <c r="M9" s="189" t="s">
        <v>522</v>
      </c>
      <c r="N9" s="171" t="s">
        <v>909</v>
      </c>
      <c r="O9" s="200" t="s">
        <v>1069</v>
      </c>
      <c r="P9" s="199" t="s">
        <v>919</v>
      </c>
      <c r="Q9" s="167" t="s">
        <v>2</v>
      </c>
    </row>
    <row r="10" spans="1:17" ht="101.5" x14ac:dyDescent="0.35">
      <c r="A10" s="185" t="s">
        <v>490</v>
      </c>
      <c r="B10" s="186" t="s">
        <v>920</v>
      </c>
      <c r="C10" s="187" t="s">
        <v>921</v>
      </c>
      <c r="D10" s="187" t="s">
        <v>509</v>
      </c>
      <c r="E10" s="187" t="s">
        <v>497</v>
      </c>
      <c r="F10" s="187" t="s">
        <v>537</v>
      </c>
      <c r="G10" s="187" t="s">
        <v>886</v>
      </c>
      <c r="H10" s="187" t="s">
        <v>918</v>
      </c>
      <c r="I10" s="171">
        <v>1</v>
      </c>
      <c r="J10" s="171" t="s">
        <v>893</v>
      </c>
      <c r="K10" s="188">
        <v>44986</v>
      </c>
      <c r="L10" s="188">
        <v>45260</v>
      </c>
      <c r="M10" s="189" t="s">
        <v>513</v>
      </c>
      <c r="N10" s="193" t="s">
        <v>909</v>
      </c>
      <c r="O10" s="201" t="s">
        <v>854</v>
      </c>
      <c r="P10" s="191" t="s">
        <v>870</v>
      </c>
      <c r="Q10" s="202" t="s">
        <v>0</v>
      </c>
    </row>
    <row r="11" spans="1:17" ht="58" x14ac:dyDescent="0.35">
      <c r="A11" s="185" t="s">
        <v>490</v>
      </c>
      <c r="B11" s="186" t="s">
        <v>922</v>
      </c>
      <c r="C11" s="187" t="s">
        <v>923</v>
      </c>
      <c r="D11" s="187" t="s">
        <v>515</v>
      </c>
      <c r="E11" s="187" t="s">
        <v>497</v>
      </c>
      <c r="F11" s="187" t="s">
        <v>537</v>
      </c>
      <c r="G11" s="187" t="s">
        <v>505</v>
      </c>
      <c r="H11" s="187" t="s">
        <v>918</v>
      </c>
      <c r="I11" s="171">
        <v>2</v>
      </c>
      <c r="J11" s="171" t="s">
        <v>924</v>
      </c>
      <c r="K11" s="188">
        <v>44986</v>
      </c>
      <c r="L11" s="188">
        <v>45260</v>
      </c>
      <c r="M11" s="189" t="s">
        <v>513</v>
      </c>
      <c r="N11" s="193" t="s">
        <v>909</v>
      </c>
      <c r="O11" s="190" t="s">
        <v>854</v>
      </c>
      <c r="P11" s="191" t="s">
        <v>870</v>
      </c>
      <c r="Q11" s="202" t="s">
        <v>0</v>
      </c>
    </row>
    <row r="12" spans="1:17" ht="101.5" x14ac:dyDescent="0.35">
      <c r="A12" s="185" t="s">
        <v>490</v>
      </c>
      <c r="B12" s="186" t="s">
        <v>925</v>
      </c>
      <c r="C12" s="187" t="s">
        <v>926</v>
      </c>
      <c r="D12" s="187" t="s">
        <v>509</v>
      </c>
      <c r="E12" s="187" t="s">
        <v>497</v>
      </c>
      <c r="F12" s="187" t="s">
        <v>537</v>
      </c>
      <c r="G12" s="187" t="s">
        <v>886</v>
      </c>
      <c r="H12" s="187" t="s">
        <v>918</v>
      </c>
      <c r="I12" s="171">
        <v>1</v>
      </c>
      <c r="J12" s="171" t="s">
        <v>915</v>
      </c>
      <c r="K12" s="188">
        <v>45139</v>
      </c>
      <c r="L12" s="188">
        <v>45260</v>
      </c>
      <c r="M12" s="189" t="s">
        <v>513</v>
      </c>
      <c r="N12" s="193" t="s">
        <v>909</v>
      </c>
      <c r="O12" s="190" t="s">
        <v>854</v>
      </c>
      <c r="P12" s="191" t="s">
        <v>870</v>
      </c>
      <c r="Q12" s="202" t="s">
        <v>0</v>
      </c>
    </row>
    <row r="13" spans="1:17" ht="130.5" x14ac:dyDescent="0.35">
      <c r="A13" s="185" t="s">
        <v>928</v>
      </c>
      <c r="B13" s="186" t="s">
        <v>929</v>
      </c>
      <c r="C13" s="187" t="s">
        <v>930</v>
      </c>
      <c r="D13" s="187" t="s">
        <v>509</v>
      </c>
      <c r="E13" s="187" t="s">
        <v>497</v>
      </c>
      <c r="F13" s="187" t="s">
        <v>498</v>
      </c>
      <c r="G13" s="187" t="s">
        <v>886</v>
      </c>
      <c r="H13" s="187" t="s">
        <v>931</v>
      </c>
      <c r="I13" s="171">
        <v>1</v>
      </c>
      <c r="J13" s="171" t="s">
        <v>932</v>
      </c>
      <c r="K13" s="188">
        <v>44986</v>
      </c>
      <c r="L13" s="171" t="s">
        <v>933</v>
      </c>
      <c r="M13" s="189" t="s">
        <v>522</v>
      </c>
      <c r="N13" s="171" t="s">
        <v>889</v>
      </c>
      <c r="O13" s="201" t="s">
        <v>934</v>
      </c>
      <c r="P13" s="203" t="s">
        <v>935</v>
      </c>
      <c r="Q13" s="177" t="s">
        <v>4</v>
      </c>
    </row>
    <row r="14" spans="1:17" ht="43.5" x14ac:dyDescent="0.35">
      <c r="A14" s="185" t="s">
        <v>928</v>
      </c>
      <c r="B14" s="186" t="s">
        <v>936</v>
      </c>
      <c r="C14" s="187" t="s">
        <v>937</v>
      </c>
      <c r="D14" s="187" t="s">
        <v>496</v>
      </c>
      <c r="E14" s="187" t="s">
        <v>497</v>
      </c>
      <c r="F14" s="187" t="s">
        <v>525</v>
      </c>
      <c r="G14" s="187" t="s">
        <v>505</v>
      </c>
      <c r="H14" s="187" t="s">
        <v>931</v>
      </c>
      <c r="I14" s="171">
        <v>1</v>
      </c>
      <c r="J14" s="171" t="s">
        <v>938</v>
      </c>
      <c r="K14" s="188">
        <v>45017</v>
      </c>
      <c r="L14" s="171" t="s">
        <v>933</v>
      </c>
      <c r="M14" s="189" t="s">
        <v>522</v>
      </c>
      <c r="N14" s="193" t="s">
        <v>889</v>
      </c>
      <c r="O14" s="190" t="s">
        <v>894</v>
      </c>
      <c r="P14" s="191" t="s">
        <v>870</v>
      </c>
      <c r="Q14" s="195" t="s">
        <v>390</v>
      </c>
    </row>
    <row r="15" spans="1:17" ht="58" x14ac:dyDescent="0.35">
      <c r="A15" s="185" t="s">
        <v>928</v>
      </c>
      <c r="B15" s="186" t="s">
        <v>939</v>
      </c>
      <c r="C15" s="187" t="s">
        <v>940</v>
      </c>
      <c r="D15" s="187" t="s">
        <v>515</v>
      </c>
      <c r="E15" s="187" t="s">
        <v>504</v>
      </c>
      <c r="F15" s="187" t="s">
        <v>498</v>
      </c>
      <c r="G15" s="187" t="s">
        <v>505</v>
      </c>
      <c r="H15" s="187" t="s">
        <v>931</v>
      </c>
      <c r="I15" s="171">
        <v>2</v>
      </c>
      <c r="J15" s="171" t="s">
        <v>941</v>
      </c>
      <c r="K15" s="188">
        <v>44986</v>
      </c>
      <c r="L15" s="171" t="s">
        <v>576</v>
      </c>
      <c r="M15" s="189" t="s">
        <v>522</v>
      </c>
      <c r="N15" s="193" t="s">
        <v>889</v>
      </c>
      <c r="O15" s="190" t="s">
        <v>854</v>
      </c>
      <c r="P15" s="191" t="s">
        <v>870</v>
      </c>
      <c r="Q15" s="204" t="s">
        <v>390</v>
      </c>
    </row>
    <row r="16" spans="1:17" ht="29" x14ac:dyDescent="0.35">
      <c r="A16" s="185" t="s">
        <v>928</v>
      </c>
      <c r="B16" s="186" t="s">
        <v>942</v>
      </c>
      <c r="C16" s="187" t="s">
        <v>943</v>
      </c>
      <c r="D16" s="187" t="s">
        <v>496</v>
      </c>
      <c r="E16" s="187" t="s">
        <v>510</v>
      </c>
      <c r="F16" s="187" t="s">
        <v>537</v>
      </c>
      <c r="G16" s="187" t="s">
        <v>505</v>
      </c>
      <c r="H16" s="187" t="s">
        <v>931</v>
      </c>
      <c r="I16" s="171">
        <v>1</v>
      </c>
      <c r="J16" s="171" t="s">
        <v>944</v>
      </c>
      <c r="K16" s="188">
        <v>45108</v>
      </c>
      <c r="L16" s="171" t="s">
        <v>576</v>
      </c>
      <c r="M16" s="189" t="s">
        <v>522</v>
      </c>
      <c r="N16" s="193" t="s">
        <v>889</v>
      </c>
      <c r="O16" s="205" t="s">
        <v>945</v>
      </c>
      <c r="P16" s="191" t="s">
        <v>870</v>
      </c>
      <c r="Q16" s="195" t="s">
        <v>390</v>
      </c>
    </row>
    <row r="17" spans="1:17" ht="130.5" x14ac:dyDescent="0.35">
      <c r="A17" s="185" t="s">
        <v>946</v>
      </c>
      <c r="B17" s="186" t="s">
        <v>947</v>
      </c>
      <c r="C17" s="187" t="s">
        <v>948</v>
      </c>
      <c r="D17" s="187" t="s">
        <v>496</v>
      </c>
      <c r="E17" s="187" t="s">
        <v>519</v>
      </c>
      <c r="F17" s="187" t="s">
        <v>537</v>
      </c>
      <c r="G17" s="187" t="s">
        <v>505</v>
      </c>
      <c r="H17" s="187" t="s">
        <v>949</v>
      </c>
      <c r="I17" s="171">
        <v>4</v>
      </c>
      <c r="J17" s="171" t="s">
        <v>512</v>
      </c>
      <c r="K17" s="188">
        <v>44958</v>
      </c>
      <c r="L17" s="188">
        <v>45260</v>
      </c>
      <c r="M17" s="189" t="s">
        <v>502</v>
      </c>
      <c r="N17" s="171" t="s">
        <v>889</v>
      </c>
      <c r="O17" s="201" t="s">
        <v>950</v>
      </c>
      <c r="P17" s="203" t="s">
        <v>951</v>
      </c>
      <c r="Q17" s="167" t="s">
        <v>2</v>
      </c>
    </row>
    <row r="18" spans="1:17" ht="246.5" x14ac:dyDescent="0.35">
      <c r="A18" s="185" t="s">
        <v>946</v>
      </c>
      <c r="B18" s="186" t="s">
        <v>952</v>
      </c>
      <c r="C18" s="187" t="s">
        <v>953</v>
      </c>
      <c r="D18" s="187" t="s">
        <v>496</v>
      </c>
      <c r="E18" s="187" t="s">
        <v>519</v>
      </c>
      <c r="F18" s="187" t="s">
        <v>537</v>
      </c>
      <c r="G18" s="187" t="s">
        <v>505</v>
      </c>
      <c r="H18" s="187" t="s">
        <v>954</v>
      </c>
      <c r="I18" s="171">
        <v>10</v>
      </c>
      <c r="J18" s="171" t="s">
        <v>955</v>
      </c>
      <c r="K18" s="188">
        <v>44958</v>
      </c>
      <c r="L18" s="188">
        <v>45260</v>
      </c>
      <c r="M18" s="189" t="s">
        <v>513</v>
      </c>
      <c r="N18" s="193" t="s">
        <v>889</v>
      </c>
      <c r="O18" s="206" t="s">
        <v>1070</v>
      </c>
      <c r="P18" s="207" t="s">
        <v>956</v>
      </c>
      <c r="Q18" s="167" t="s">
        <v>2</v>
      </c>
    </row>
    <row r="19" spans="1:17" ht="107" customHeight="1" x14ac:dyDescent="0.35">
      <c r="A19" s="185" t="s">
        <v>946</v>
      </c>
      <c r="B19" s="186" t="s">
        <v>957</v>
      </c>
      <c r="C19" s="187" t="s">
        <v>958</v>
      </c>
      <c r="D19" s="187" t="s">
        <v>509</v>
      </c>
      <c r="E19" s="187" t="s">
        <v>519</v>
      </c>
      <c r="F19" s="187" t="s">
        <v>498</v>
      </c>
      <c r="G19" s="187" t="s">
        <v>505</v>
      </c>
      <c r="H19" s="187" t="s">
        <v>959</v>
      </c>
      <c r="I19" s="171">
        <v>19</v>
      </c>
      <c r="J19" s="171" t="s">
        <v>888</v>
      </c>
      <c r="K19" s="188">
        <v>44958</v>
      </c>
      <c r="L19" s="188">
        <v>45260</v>
      </c>
      <c r="M19" s="189" t="s">
        <v>502</v>
      </c>
      <c r="N19" s="193" t="s">
        <v>889</v>
      </c>
      <c r="O19" s="190" t="s">
        <v>854</v>
      </c>
      <c r="P19" s="191" t="s">
        <v>870</v>
      </c>
      <c r="Q19" s="204" t="s">
        <v>390</v>
      </c>
    </row>
    <row r="20" spans="1:17" ht="110.5" customHeight="1" x14ac:dyDescent="0.35">
      <c r="A20" s="185" t="s">
        <v>946</v>
      </c>
      <c r="B20" s="186" t="s">
        <v>960</v>
      </c>
      <c r="C20" s="187" t="s">
        <v>958</v>
      </c>
      <c r="D20" s="187" t="s">
        <v>509</v>
      </c>
      <c r="E20" s="187" t="s">
        <v>497</v>
      </c>
      <c r="F20" s="187" t="s">
        <v>537</v>
      </c>
      <c r="G20" s="187" t="s">
        <v>499</v>
      </c>
      <c r="H20" s="187" t="s">
        <v>961</v>
      </c>
      <c r="I20" s="171">
        <v>2</v>
      </c>
      <c r="J20" s="171" t="s">
        <v>888</v>
      </c>
      <c r="K20" s="188">
        <v>44958</v>
      </c>
      <c r="L20" s="188">
        <v>45260</v>
      </c>
      <c r="M20" s="189" t="s">
        <v>502</v>
      </c>
      <c r="N20" s="193" t="s">
        <v>889</v>
      </c>
      <c r="O20" s="190" t="s">
        <v>854</v>
      </c>
      <c r="P20" s="191" t="s">
        <v>870</v>
      </c>
      <c r="Q20" s="204" t="s">
        <v>962</v>
      </c>
    </row>
    <row r="21" spans="1:17" ht="119.5" customHeight="1" x14ac:dyDescent="0.35">
      <c r="A21" s="185" t="s">
        <v>963</v>
      </c>
      <c r="B21" s="186" t="s">
        <v>964</v>
      </c>
      <c r="C21" s="187" t="s">
        <v>965</v>
      </c>
      <c r="D21" s="187" t="s">
        <v>496</v>
      </c>
      <c r="E21" s="187" t="s">
        <v>504</v>
      </c>
      <c r="F21" s="187" t="s">
        <v>532</v>
      </c>
      <c r="G21" s="187" t="s">
        <v>505</v>
      </c>
      <c r="H21" s="187" t="s">
        <v>966</v>
      </c>
      <c r="I21" s="171">
        <v>2</v>
      </c>
      <c r="J21" s="171" t="s">
        <v>915</v>
      </c>
      <c r="K21" s="188">
        <v>44986</v>
      </c>
      <c r="L21" s="188">
        <v>45275</v>
      </c>
      <c r="M21" s="189" t="s">
        <v>502</v>
      </c>
      <c r="N21" s="171" t="s">
        <v>889</v>
      </c>
      <c r="O21" s="201" t="s">
        <v>866</v>
      </c>
      <c r="P21" s="191" t="s">
        <v>870</v>
      </c>
      <c r="Q21" s="208" t="s">
        <v>390</v>
      </c>
    </row>
    <row r="22" spans="1:17" ht="98" customHeight="1" x14ac:dyDescent="0.35">
      <c r="A22" s="185" t="s">
        <v>963</v>
      </c>
      <c r="B22" s="186" t="s">
        <v>967</v>
      </c>
      <c r="C22" s="187" t="s">
        <v>968</v>
      </c>
      <c r="D22" s="187" t="s">
        <v>515</v>
      </c>
      <c r="E22" s="187" t="s">
        <v>497</v>
      </c>
      <c r="F22" s="187" t="s">
        <v>498</v>
      </c>
      <c r="G22" s="187" t="s">
        <v>505</v>
      </c>
      <c r="H22" s="187" t="s">
        <v>966</v>
      </c>
      <c r="I22" s="171">
        <v>1</v>
      </c>
      <c r="J22" s="171" t="s">
        <v>915</v>
      </c>
      <c r="K22" s="188">
        <v>45047</v>
      </c>
      <c r="L22" s="188">
        <v>45137</v>
      </c>
      <c r="M22" s="189" t="s">
        <v>502</v>
      </c>
      <c r="N22" s="193" t="s">
        <v>889</v>
      </c>
      <c r="O22" s="205" t="s">
        <v>969</v>
      </c>
      <c r="P22" s="191" t="s">
        <v>0</v>
      </c>
      <c r="Q22" s="204" t="s">
        <v>390</v>
      </c>
    </row>
    <row r="23" spans="1:17" ht="101.5" x14ac:dyDescent="0.35">
      <c r="A23" s="185" t="s">
        <v>963</v>
      </c>
      <c r="B23" s="186" t="s">
        <v>970</v>
      </c>
      <c r="C23" s="187" t="s">
        <v>971</v>
      </c>
      <c r="D23" s="187" t="s">
        <v>509</v>
      </c>
      <c r="E23" s="187" t="s">
        <v>510</v>
      </c>
      <c r="F23" s="187" t="s">
        <v>537</v>
      </c>
      <c r="G23" s="187" t="s">
        <v>886</v>
      </c>
      <c r="H23" s="187" t="s">
        <v>966</v>
      </c>
      <c r="I23" s="171">
        <v>1</v>
      </c>
      <c r="J23" s="171" t="s">
        <v>915</v>
      </c>
      <c r="K23" s="188">
        <v>45139</v>
      </c>
      <c r="L23" s="171" t="s">
        <v>972</v>
      </c>
      <c r="M23" s="189" t="s">
        <v>502</v>
      </c>
      <c r="N23" s="193" t="s">
        <v>889</v>
      </c>
      <c r="O23" s="205" t="s">
        <v>973</v>
      </c>
      <c r="P23" s="191" t="s">
        <v>870</v>
      </c>
      <c r="Q23" s="204" t="s">
        <v>390</v>
      </c>
    </row>
    <row r="24" spans="1:17" ht="101.5" x14ac:dyDescent="0.35">
      <c r="A24" s="185" t="s">
        <v>963</v>
      </c>
      <c r="B24" s="186" t="s">
        <v>974</v>
      </c>
      <c r="C24" s="187" t="s">
        <v>975</v>
      </c>
      <c r="D24" s="187" t="s">
        <v>515</v>
      </c>
      <c r="E24" s="187" t="s">
        <v>504</v>
      </c>
      <c r="F24" s="187" t="s">
        <v>537</v>
      </c>
      <c r="G24" s="187" t="s">
        <v>886</v>
      </c>
      <c r="H24" s="187" t="s">
        <v>966</v>
      </c>
      <c r="I24" s="171">
        <v>1</v>
      </c>
      <c r="J24" s="171" t="s">
        <v>976</v>
      </c>
      <c r="K24" s="188">
        <v>45200</v>
      </c>
      <c r="L24" s="188">
        <v>45275</v>
      </c>
      <c r="M24" s="189" t="s">
        <v>502</v>
      </c>
      <c r="N24" s="193" t="s">
        <v>889</v>
      </c>
      <c r="O24" s="205" t="s">
        <v>977</v>
      </c>
      <c r="P24" s="191" t="s">
        <v>870</v>
      </c>
      <c r="Q24" s="204" t="s">
        <v>390</v>
      </c>
    </row>
    <row r="25" spans="1:17" ht="145" x14ac:dyDescent="0.35">
      <c r="A25" s="185" t="s">
        <v>904</v>
      </c>
      <c r="B25" s="186" t="s">
        <v>978</v>
      </c>
      <c r="C25" s="187" t="s">
        <v>979</v>
      </c>
      <c r="D25" s="187" t="s">
        <v>515</v>
      </c>
      <c r="E25" s="187" t="s">
        <v>579</v>
      </c>
      <c r="F25" s="187" t="s">
        <v>532</v>
      </c>
      <c r="G25" s="187" t="s">
        <v>886</v>
      </c>
      <c r="H25" s="187" t="s">
        <v>980</v>
      </c>
      <c r="I25" s="171">
        <v>1</v>
      </c>
      <c r="J25" s="171" t="s">
        <v>981</v>
      </c>
      <c r="K25" s="188">
        <v>44958</v>
      </c>
      <c r="L25" s="188">
        <v>45260</v>
      </c>
      <c r="M25" s="189" t="s">
        <v>513</v>
      </c>
      <c r="N25" s="171" t="s">
        <v>909</v>
      </c>
      <c r="O25" s="209" t="s">
        <v>982</v>
      </c>
      <c r="P25" s="199" t="s">
        <v>983</v>
      </c>
      <c r="Q25" s="177" t="s">
        <v>4</v>
      </c>
    </row>
    <row r="26" spans="1:17" ht="58" x14ac:dyDescent="0.35">
      <c r="A26" s="185" t="s">
        <v>904</v>
      </c>
      <c r="B26" s="186" t="s">
        <v>984</v>
      </c>
      <c r="C26" s="187" t="s">
        <v>985</v>
      </c>
      <c r="D26" s="187" t="s">
        <v>496</v>
      </c>
      <c r="E26" s="187" t="s">
        <v>519</v>
      </c>
      <c r="F26" s="187" t="s">
        <v>537</v>
      </c>
      <c r="G26" s="210" t="s">
        <v>511</v>
      </c>
      <c r="H26" s="187" t="s">
        <v>907</v>
      </c>
      <c r="I26" s="171">
        <v>1</v>
      </c>
      <c r="J26" s="171" t="s">
        <v>986</v>
      </c>
      <c r="K26" s="188">
        <v>44958</v>
      </c>
      <c r="L26" s="188">
        <v>45260</v>
      </c>
      <c r="M26" s="189" t="s">
        <v>513</v>
      </c>
      <c r="N26" s="171" t="s">
        <v>909</v>
      </c>
      <c r="O26" s="190" t="s">
        <v>854</v>
      </c>
      <c r="P26" s="191" t="s">
        <v>870</v>
      </c>
      <c r="Q26" s="211" t="s">
        <v>0</v>
      </c>
    </row>
    <row r="27" spans="1:17" ht="72.5" x14ac:dyDescent="0.35">
      <c r="A27" s="185" t="s">
        <v>904</v>
      </c>
      <c r="B27" s="186" t="s">
        <v>987</v>
      </c>
      <c r="C27" s="187" t="s">
        <v>988</v>
      </c>
      <c r="D27" s="187" t="s">
        <v>515</v>
      </c>
      <c r="E27" s="187" t="s">
        <v>519</v>
      </c>
      <c r="F27" s="187" t="s">
        <v>537</v>
      </c>
      <c r="G27" s="210" t="s">
        <v>511</v>
      </c>
      <c r="H27" s="187" t="s">
        <v>907</v>
      </c>
      <c r="I27" s="171">
        <v>1</v>
      </c>
      <c r="J27" s="171" t="s">
        <v>989</v>
      </c>
      <c r="K27" s="188">
        <v>44958</v>
      </c>
      <c r="L27" s="188">
        <v>45260</v>
      </c>
      <c r="M27" s="189" t="s">
        <v>513</v>
      </c>
      <c r="N27" s="171" t="s">
        <v>909</v>
      </c>
      <c r="O27" s="190" t="s">
        <v>854</v>
      </c>
      <c r="P27" s="191" t="s">
        <v>870</v>
      </c>
      <c r="Q27" s="211" t="s">
        <v>0</v>
      </c>
    </row>
    <row r="28" spans="1:17" ht="43.5" x14ac:dyDescent="0.35">
      <c r="A28" s="185" t="s">
        <v>990</v>
      </c>
      <c r="B28" s="186" t="s">
        <v>991</v>
      </c>
      <c r="C28" s="187" t="s">
        <v>992</v>
      </c>
      <c r="D28" s="187" t="s">
        <v>496</v>
      </c>
      <c r="E28" s="187" t="s">
        <v>497</v>
      </c>
      <c r="F28" s="187" t="s">
        <v>537</v>
      </c>
      <c r="G28" s="187" t="s">
        <v>505</v>
      </c>
      <c r="H28" s="187" t="s">
        <v>993</v>
      </c>
      <c r="I28" s="171">
        <v>2</v>
      </c>
      <c r="J28" s="171" t="s">
        <v>994</v>
      </c>
      <c r="K28" s="188">
        <v>45047</v>
      </c>
      <c r="L28" s="188">
        <v>45230</v>
      </c>
      <c r="M28" s="189" t="s">
        <v>502</v>
      </c>
      <c r="N28" s="171" t="s">
        <v>889</v>
      </c>
      <c r="O28" s="205" t="s">
        <v>969</v>
      </c>
      <c r="P28" s="191" t="s">
        <v>870</v>
      </c>
      <c r="Q28" s="212" t="s">
        <v>962</v>
      </c>
    </row>
    <row r="29" spans="1:17" ht="72.5" x14ac:dyDescent="0.35">
      <c r="A29" s="185" t="s">
        <v>990</v>
      </c>
      <c r="B29" s="186" t="s">
        <v>995</v>
      </c>
      <c r="C29" s="187" t="s">
        <v>996</v>
      </c>
      <c r="D29" s="187" t="s">
        <v>509</v>
      </c>
      <c r="E29" s="187" t="s">
        <v>519</v>
      </c>
      <c r="F29" s="187" t="s">
        <v>498</v>
      </c>
      <c r="G29" s="210" t="s">
        <v>511</v>
      </c>
      <c r="H29" s="187" t="s">
        <v>993</v>
      </c>
      <c r="I29" s="171">
        <v>2</v>
      </c>
      <c r="J29" s="171" t="s">
        <v>512</v>
      </c>
      <c r="K29" s="188">
        <v>44986</v>
      </c>
      <c r="L29" s="188">
        <v>45260</v>
      </c>
      <c r="M29" s="189" t="s">
        <v>502</v>
      </c>
      <c r="N29" s="193" t="s">
        <v>889</v>
      </c>
      <c r="O29" s="190" t="s">
        <v>867</v>
      </c>
      <c r="P29" s="191" t="s">
        <v>870</v>
      </c>
      <c r="Q29" s="195" t="s">
        <v>962</v>
      </c>
    </row>
    <row r="30" spans="1:17" ht="116" x14ac:dyDescent="0.35">
      <c r="A30" s="185" t="s">
        <v>990</v>
      </c>
      <c r="B30" s="186" t="s">
        <v>997</v>
      </c>
      <c r="C30" s="187" t="s">
        <v>998</v>
      </c>
      <c r="D30" s="187" t="s">
        <v>509</v>
      </c>
      <c r="E30" s="187" t="s">
        <v>510</v>
      </c>
      <c r="F30" s="187" t="s">
        <v>498</v>
      </c>
      <c r="G30" s="187" t="s">
        <v>886</v>
      </c>
      <c r="H30" s="187" t="s">
        <v>993</v>
      </c>
      <c r="I30" s="171">
        <v>6</v>
      </c>
      <c r="J30" s="171" t="s">
        <v>999</v>
      </c>
      <c r="K30" s="188">
        <v>44986</v>
      </c>
      <c r="L30" s="188">
        <v>45260</v>
      </c>
      <c r="M30" s="189" t="s">
        <v>502</v>
      </c>
      <c r="N30" s="193" t="s">
        <v>889</v>
      </c>
      <c r="O30" s="206" t="s">
        <v>1000</v>
      </c>
      <c r="P30" s="197" t="s">
        <v>1001</v>
      </c>
      <c r="Q30" s="167" t="s">
        <v>2</v>
      </c>
    </row>
    <row r="31" spans="1:17" ht="87" x14ac:dyDescent="0.35">
      <c r="A31" s="185" t="s">
        <v>990</v>
      </c>
      <c r="B31" s="186" t="s">
        <v>1002</v>
      </c>
      <c r="C31" s="187" t="s">
        <v>1003</v>
      </c>
      <c r="D31" s="187" t="s">
        <v>515</v>
      </c>
      <c r="E31" s="187" t="s">
        <v>497</v>
      </c>
      <c r="F31" s="187" t="s">
        <v>525</v>
      </c>
      <c r="G31" s="187" t="s">
        <v>505</v>
      </c>
      <c r="H31" s="187" t="s">
        <v>993</v>
      </c>
      <c r="I31" s="171">
        <v>4</v>
      </c>
      <c r="J31" s="171" t="s">
        <v>1004</v>
      </c>
      <c r="K31" s="188">
        <v>44986</v>
      </c>
      <c r="L31" s="188">
        <v>45260</v>
      </c>
      <c r="M31" s="189" t="s">
        <v>502</v>
      </c>
      <c r="N31" s="193" t="s">
        <v>889</v>
      </c>
      <c r="O31" s="196" t="s">
        <v>1005</v>
      </c>
      <c r="P31" s="197" t="s">
        <v>1006</v>
      </c>
      <c r="Q31" s="167" t="s">
        <v>2</v>
      </c>
    </row>
    <row r="32" spans="1:17" ht="130.5" x14ac:dyDescent="0.35">
      <c r="A32" s="185" t="s">
        <v>1007</v>
      </c>
      <c r="B32" s="186" t="s">
        <v>1008</v>
      </c>
      <c r="C32" s="187" t="s">
        <v>1009</v>
      </c>
      <c r="D32" s="187" t="s">
        <v>496</v>
      </c>
      <c r="E32" s="187" t="s">
        <v>497</v>
      </c>
      <c r="F32" s="187" t="s">
        <v>532</v>
      </c>
      <c r="G32" s="187" t="s">
        <v>886</v>
      </c>
      <c r="H32" s="187" t="s">
        <v>1010</v>
      </c>
      <c r="I32" s="171">
        <v>1</v>
      </c>
      <c r="J32" s="171" t="s">
        <v>1011</v>
      </c>
      <c r="K32" s="188">
        <v>44972</v>
      </c>
      <c r="L32" s="188">
        <v>45015</v>
      </c>
      <c r="M32" s="189" t="s">
        <v>513</v>
      </c>
      <c r="N32" s="171" t="s">
        <v>909</v>
      </c>
      <c r="O32" s="209" t="s">
        <v>1012</v>
      </c>
      <c r="P32" s="199" t="s">
        <v>1013</v>
      </c>
      <c r="Q32" s="177" t="s">
        <v>4</v>
      </c>
    </row>
    <row r="33" spans="1:17" ht="58" x14ac:dyDescent="0.35">
      <c r="A33" s="185" t="s">
        <v>1007</v>
      </c>
      <c r="B33" s="186" t="s">
        <v>1014</v>
      </c>
      <c r="C33" s="187" t="s">
        <v>1015</v>
      </c>
      <c r="D33" s="187" t="s">
        <v>515</v>
      </c>
      <c r="E33" s="187" t="s">
        <v>497</v>
      </c>
      <c r="F33" s="187" t="s">
        <v>498</v>
      </c>
      <c r="G33" s="187" t="s">
        <v>505</v>
      </c>
      <c r="H33" s="187" t="s">
        <v>1016</v>
      </c>
      <c r="I33" s="171">
        <v>2</v>
      </c>
      <c r="J33" s="171" t="s">
        <v>512</v>
      </c>
      <c r="K33" s="188">
        <v>45017</v>
      </c>
      <c r="L33" s="188">
        <v>45260</v>
      </c>
      <c r="M33" s="189" t="s">
        <v>513</v>
      </c>
      <c r="N33" s="193" t="s">
        <v>909</v>
      </c>
      <c r="O33" s="190" t="s">
        <v>854</v>
      </c>
      <c r="P33" s="191" t="s">
        <v>870</v>
      </c>
      <c r="Q33" s="202" t="s">
        <v>0</v>
      </c>
    </row>
    <row r="34" spans="1:17" ht="87" x14ac:dyDescent="0.35">
      <c r="A34" s="185" t="s">
        <v>1007</v>
      </c>
      <c r="B34" s="186" t="s">
        <v>920</v>
      </c>
      <c r="C34" s="187" t="s">
        <v>1017</v>
      </c>
      <c r="D34" s="187" t="s">
        <v>509</v>
      </c>
      <c r="E34" s="187" t="s">
        <v>504</v>
      </c>
      <c r="F34" s="187" t="s">
        <v>537</v>
      </c>
      <c r="G34" s="210" t="s">
        <v>511</v>
      </c>
      <c r="H34" s="187" t="s">
        <v>1016</v>
      </c>
      <c r="I34" s="171">
        <v>1</v>
      </c>
      <c r="J34" s="171" t="s">
        <v>1018</v>
      </c>
      <c r="K34" s="188">
        <v>45047</v>
      </c>
      <c r="L34" s="188">
        <v>45169</v>
      </c>
      <c r="M34" s="189" t="s">
        <v>513</v>
      </c>
      <c r="N34" s="193" t="s">
        <v>909</v>
      </c>
      <c r="O34" s="213" t="s">
        <v>1019</v>
      </c>
      <c r="P34" s="214" t="s">
        <v>1020</v>
      </c>
      <c r="Q34" s="177" t="s">
        <v>4</v>
      </c>
    </row>
    <row r="35" spans="1:17" ht="43.5" x14ac:dyDescent="0.35">
      <c r="A35" s="185" t="s">
        <v>1007</v>
      </c>
      <c r="B35" s="186" t="s">
        <v>1021</v>
      </c>
      <c r="C35" s="187" t="s">
        <v>1022</v>
      </c>
      <c r="D35" s="215" t="s">
        <v>1023</v>
      </c>
      <c r="E35" s="187" t="s">
        <v>1024</v>
      </c>
      <c r="F35" s="187" t="s">
        <v>537</v>
      </c>
      <c r="G35" s="215" t="s">
        <v>505</v>
      </c>
      <c r="H35" s="187" t="s">
        <v>1025</v>
      </c>
      <c r="I35" s="171">
        <v>1</v>
      </c>
      <c r="J35" s="171" t="s">
        <v>1026</v>
      </c>
      <c r="K35" s="188">
        <v>45017</v>
      </c>
      <c r="L35" s="188">
        <v>45137</v>
      </c>
      <c r="M35" s="189" t="s">
        <v>513</v>
      </c>
      <c r="N35" s="193" t="s">
        <v>909</v>
      </c>
      <c r="O35" s="190" t="s">
        <v>1027</v>
      </c>
      <c r="P35" s="191" t="s">
        <v>870</v>
      </c>
      <c r="Q35" s="202" t="s">
        <v>0</v>
      </c>
    </row>
    <row r="36" spans="1:17" ht="130.5" x14ac:dyDescent="0.35">
      <c r="A36" s="185" t="s">
        <v>1028</v>
      </c>
      <c r="B36" s="186" t="s">
        <v>1029</v>
      </c>
      <c r="C36" s="187" t="s">
        <v>1030</v>
      </c>
      <c r="D36" s="187" t="s">
        <v>515</v>
      </c>
      <c r="E36" s="187" t="s">
        <v>504</v>
      </c>
      <c r="F36" s="187" t="s">
        <v>498</v>
      </c>
      <c r="G36" s="187" t="s">
        <v>505</v>
      </c>
      <c r="H36" s="187" t="s">
        <v>1031</v>
      </c>
      <c r="I36" s="171">
        <v>3</v>
      </c>
      <c r="J36" s="171" t="s">
        <v>915</v>
      </c>
      <c r="K36" s="188">
        <v>44958</v>
      </c>
      <c r="L36" s="188">
        <v>45107</v>
      </c>
      <c r="M36" s="189" t="s">
        <v>502</v>
      </c>
      <c r="N36" s="171" t="s">
        <v>889</v>
      </c>
      <c r="O36" s="205" t="s">
        <v>1032</v>
      </c>
      <c r="P36" s="203" t="s">
        <v>1033</v>
      </c>
      <c r="Q36" s="216" t="s">
        <v>1034</v>
      </c>
    </row>
    <row r="37" spans="1:17" ht="101.5" x14ac:dyDescent="0.35">
      <c r="A37" s="185" t="s">
        <v>1028</v>
      </c>
      <c r="B37" s="186" t="s">
        <v>1035</v>
      </c>
      <c r="C37" s="187" t="s">
        <v>1036</v>
      </c>
      <c r="D37" s="187" t="s">
        <v>496</v>
      </c>
      <c r="E37" s="187" t="s">
        <v>510</v>
      </c>
      <c r="F37" s="187" t="s">
        <v>537</v>
      </c>
      <c r="G37" s="187" t="s">
        <v>886</v>
      </c>
      <c r="H37" s="187" t="s">
        <v>1031</v>
      </c>
      <c r="I37" s="171">
        <v>4</v>
      </c>
      <c r="J37" s="171" t="s">
        <v>915</v>
      </c>
      <c r="K37" s="188">
        <v>44958</v>
      </c>
      <c r="L37" s="188">
        <v>45230</v>
      </c>
      <c r="M37" s="189" t="s">
        <v>522</v>
      </c>
      <c r="N37" s="193" t="s">
        <v>889</v>
      </c>
      <c r="O37" s="205" t="s">
        <v>1037</v>
      </c>
      <c r="P37" s="197" t="s">
        <v>1038</v>
      </c>
      <c r="Q37" s="217" t="s">
        <v>1034</v>
      </c>
    </row>
    <row r="38" spans="1:17" ht="87" x14ac:dyDescent="0.35">
      <c r="A38" s="185" t="s">
        <v>1028</v>
      </c>
      <c r="B38" s="186" t="s">
        <v>1039</v>
      </c>
      <c r="C38" s="187" t="s">
        <v>1040</v>
      </c>
      <c r="D38" s="187" t="s">
        <v>509</v>
      </c>
      <c r="E38" s="187" t="s">
        <v>504</v>
      </c>
      <c r="F38" s="187" t="s">
        <v>498</v>
      </c>
      <c r="G38" s="210" t="s">
        <v>511</v>
      </c>
      <c r="H38" s="187" t="s">
        <v>1031</v>
      </c>
      <c r="I38" s="171">
        <v>3</v>
      </c>
      <c r="J38" s="171" t="s">
        <v>1041</v>
      </c>
      <c r="K38" s="188">
        <v>44958</v>
      </c>
      <c r="L38" s="188">
        <v>45230</v>
      </c>
      <c r="M38" s="189" t="s">
        <v>522</v>
      </c>
      <c r="N38" s="193" t="s">
        <v>889</v>
      </c>
      <c r="O38" s="196" t="s">
        <v>1042</v>
      </c>
      <c r="P38" s="197" t="s">
        <v>1043</v>
      </c>
      <c r="Q38" s="217" t="s">
        <v>1034</v>
      </c>
    </row>
    <row r="39" spans="1:17" ht="58" x14ac:dyDescent="0.35">
      <c r="A39" s="185" t="s">
        <v>1028</v>
      </c>
      <c r="B39" s="186" t="s">
        <v>1044</v>
      </c>
      <c r="C39" s="187" t="s">
        <v>1045</v>
      </c>
      <c r="D39" s="187" t="s">
        <v>515</v>
      </c>
      <c r="E39" s="187" t="s">
        <v>510</v>
      </c>
      <c r="F39" s="187" t="s">
        <v>537</v>
      </c>
      <c r="G39" s="187" t="s">
        <v>505</v>
      </c>
      <c r="H39" s="187" t="s">
        <v>1031</v>
      </c>
      <c r="I39" s="171">
        <v>1</v>
      </c>
      <c r="J39" s="171" t="s">
        <v>976</v>
      </c>
      <c r="K39" s="188">
        <v>45231</v>
      </c>
      <c r="L39" s="188">
        <v>45275</v>
      </c>
      <c r="M39" s="189" t="s">
        <v>502</v>
      </c>
      <c r="N39" s="193" t="s">
        <v>889</v>
      </c>
      <c r="O39" s="190" t="s">
        <v>866</v>
      </c>
      <c r="P39" s="191" t="s">
        <v>1068</v>
      </c>
      <c r="Q39" s="204" t="s">
        <v>962</v>
      </c>
    </row>
    <row r="40" spans="1:17" ht="58" x14ac:dyDescent="0.35">
      <c r="A40" s="185" t="s">
        <v>1046</v>
      </c>
      <c r="B40" s="186" t="s">
        <v>1047</v>
      </c>
      <c r="C40" s="187" t="s">
        <v>1048</v>
      </c>
      <c r="D40" s="187" t="s">
        <v>509</v>
      </c>
      <c r="E40" s="187" t="s">
        <v>504</v>
      </c>
      <c r="F40" s="187" t="s">
        <v>532</v>
      </c>
      <c r="G40" s="187" t="s">
        <v>505</v>
      </c>
      <c r="H40" s="187" t="s">
        <v>1049</v>
      </c>
      <c r="I40" s="171">
        <v>2</v>
      </c>
      <c r="J40" s="171" t="s">
        <v>927</v>
      </c>
      <c r="K40" s="188">
        <v>44986</v>
      </c>
      <c r="L40" s="188">
        <v>45260</v>
      </c>
      <c r="M40" s="189" t="s">
        <v>522</v>
      </c>
      <c r="N40" s="171" t="s">
        <v>909</v>
      </c>
      <c r="O40" s="200" t="s">
        <v>1050</v>
      </c>
      <c r="P40" s="191" t="s">
        <v>1068</v>
      </c>
      <c r="Q40" s="218" t="s">
        <v>0</v>
      </c>
    </row>
    <row r="41" spans="1:17" ht="58" x14ac:dyDescent="0.35">
      <c r="A41" s="185" t="s">
        <v>1046</v>
      </c>
      <c r="B41" s="186" t="s">
        <v>1051</v>
      </c>
      <c r="C41" s="187" t="s">
        <v>1052</v>
      </c>
      <c r="D41" s="187" t="s">
        <v>515</v>
      </c>
      <c r="E41" s="187" t="s">
        <v>510</v>
      </c>
      <c r="F41" s="187" t="s">
        <v>498</v>
      </c>
      <c r="G41" s="210" t="s">
        <v>511</v>
      </c>
      <c r="H41" s="187" t="s">
        <v>1049</v>
      </c>
      <c r="I41" s="171">
        <v>4</v>
      </c>
      <c r="J41" s="171" t="s">
        <v>1053</v>
      </c>
      <c r="K41" s="188">
        <v>44986</v>
      </c>
      <c r="L41" s="188">
        <v>45260</v>
      </c>
      <c r="M41" s="189" t="s">
        <v>522</v>
      </c>
      <c r="N41" s="193" t="s">
        <v>909</v>
      </c>
      <c r="O41" s="200" t="s">
        <v>1050</v>
      </c>
      <c r="P41" s="191" t="s">
        <v>1068</v>
      </c>
      <c r="Q41" s="219" t="s">
        <v>0</v>
      </c>
    </row>
    <row r="42" spans="1:17" ht="43.5" x14ac:dyDescent="0.35">
      <c r="A42" s="185" t="s">
        <v>1046</v>
      </c>
      <c r="B42" s="186" t="s">
        <v>1054</v>
      </c>
      <c r="C42" s="187" t="s">
        <v>1055</v>
      </c>
      <c r="D42" s="187" t="s">
        <v>496</v>
      </c>
      <c r="E42" s="187" t="s">
        <v>497</v>
      </c>
      <c r="F42" s="187" t="s">
        <v>498</v>
      </c>
      <c r="G42" s="187" t="s">
        <v>505</v>
      </c>
      <c r="H42" s="187" t="s">
        <v>1049</v>
      </c>
      <c r="I42" s="171">
        <v>4</v>
      </c>
      <c r="J42" s="171" t="s">
        <v>1053</v>
      </c>
      <c r="K42" s="188">
        <v>44986</v>
      </c>
      <c r="L42" s="188">
        <v>45260</v>
      </c>
      <c r="M42" s="189" t="s">
        <v>522</v>
      </c>
      <c r="N42" s="193" t="s">
        <v>909</v>
      </c>
      <c r="O42" s="200" t="s">
        <v>1050</v>
      </c>
      <c r="P42" s="191" t="s">
        <v>1068</v>
      </c>
      <c r="Q42" s="219" t="s">
        <v>0</v>
      </c>
    </row>
    <row r="43" spans="1:17" ht="101.5" x14ac:dyDescent="0.35">
      <c r="A43" s="185" t="s">
        <v>1046</v>
      </c>
      <c r="B43" s="186" t="s">
        <v>1056</v>
      </c>
      <c r="C43" s="187" t="s">
        <v>1057</v>
      </c>
      <c r="D43" s="187" t="s">
        <v>509</v>
      </c>
      <c r="E43" s="187" t="s">
        <v>497</v>
      </c>
      <c r="F43" s="187" t="s">
        <v>532</v>
      </c>
      <c r="G43" s="187" t="s">
        <v>886</v>
      </c>
      <c r="H43" s="187" t="s">
        <v>1049</v>
      </c>
      <c r="I43" s="171">
        <v>1</v>
      </c>
      <c r="J43" s="171" t="s">
        <v>1058</v>
      </c>
      <c r="K43" s="188">
        <v>45108</v>
      </c>
      <c r="L43" s="188">
        <v>45137</v>
      </c>
      <c r="M43" s="189" t="s">
        <v>502</v>
      </c>
      <c r="N43" s="193" t="s">
        <v>909</v>
      </c>
      <c r="O43" s="220" t="s">
        <v>1059</v>
      </c>
      <c r="P43" s="191" t="s">
        <v>1068</v>
      </c>
      <c r="Q43" s="219" t="s">
        <v>0</v>
      </c>
    </row>
    <row r="44" spans="1:17" ht="58" x14ac:dyDescent="0.35">
      <c r="A44" s="185" t="s">
        <v>1060</v>
      </c>
      <c r="B44" s="186" t="s">
        <v>920</v>
      </c>
      <c r="C44" s="187" t="s">
        <v>1061</v>
      </c>
      <c r="D44" s="187" t="s">
        <v>509</v>
      </c>
      <c r="E44" s="187" t="s">
        <v>497</v>
      </c>
      <c r="F44" s="187" t="s">
        <v>537</v>
      </c>
      <c r="G44" s="187" t="s">
        <v>505</v>
      </c>
      <c r="H44" s="187" t="s">
        <v>902</v>
      </c>
      <c r="I44" s="171">
        <v>2</v>
      </c>
      <c r="J44" s="171" t="s">
        <v>916</v>
      </c>
      <c r="K44" s="188">
        <v>44967</v>
      </c>
      <c r="L44" s="188">
        <v>45250</v>
      </c>
      <c r="M44" s="189" t="s">
        <v>522</v>
      </c>
      <c r="N44" s="171" t="s">
        <v>909</v>
      </c>
      <c r="O44" s="198" t="s">
        <v>854</v>
      </c>
      <c r="P44" s="191" t="s">
        <v>1068</v>
      </c>
      <c r="Q44" s="221" t="s">
        <v>0</v>
      </c>
    </row>
    <row r="45" spans="1:17" ht="174" x14ac:dyDescent="0.35">
      <c r="A45" s="185" t="s">
        <v>1060</v>
      </c>
      <c r="B45" s="186" t="s">
        <v>903</v>
      </c>
      <c r="C45" s="187" t="s">
        <v>1062</v>
      </c>
      <c r="D45" s="187" t="s">
        <v>515</v>
      </c>
      <c r="E45" s="187" t="s">
        <v>510</v>
      </c>
      <c r="F45" s="187" t="s">
        <v>537</v>
      </c>
      <c r="G45" s="187" t="s">
        <v>505</v>
      </c>
      <c r="H45" s="187" t="s">
        <v>902</v>
      </c>
      <c r="I45" s="171">
        <v>6</v>
      </c>
      <c r="J45" s="171" t="s">
        <v>915</v>
      </c>
      <c r="K45" s="188">
        <v>44986</v>
      </c>
      <c r="L45" s="188">
        <v>45290</v>
      </c>
      <c r="M45" s="189" t="s">
        <v>522</v>
      </c>
      <c r="N45" s="193" t="s">
        <v>909</v>
      </c>
      <c r="O45" s="222" t="s">
        <v>1063</v>
      </c>
      <c r="P45" s="214" t="s">
        <v>1064</v>
      </c>
      <c r="Q45" s="167" t="s">
        <v>2</v>
      </c>
    </row>
    <row r="46" spans="1:17" ht="29" x14ac:dyDescent="0.35">
      <c r="A46" s="185" t="s">
        <v>1060</v>
      </c>
      <c r="B46" s="186" t="s">
        <v>1065</v>
      </c>
      <c r="C46" s="187" t="s">
        <v>1066</v>
      </c>
      <c r="D46" s="187" t="s">
        <v>496</v>
      </c>
      <c r="E46" s="187" t="s">
        <v>497</v>
      </c>
      <c r="F46" s="187" t="s">
        <v>537</v>
      </c>
      <c r="G46" s="187" t="s">
        <v>505</v>
      </c>
      <c r="H46" s="187" t="s">
        <v>902</v>
      </c>
      <c r="I46" s="171">
        <v>4</v>
      </c>
      <c r="J46" s="171" t="s">
        <v>1026</v>
      </c>
      <c r="K46" s="188">
        <v>45200</v>
      </c>
      <c r="L46" s="188">
        <v>45290</v>
      </c>
      <c r="M46" s="189" t="s">
        <v>513</v>
      </c>
      <c r="N46" s="193" t="s">
        <v>909</v>
      </c>
      <c r="O46" s="198" t="s">
        <v>866</v>
      </c>
      <c r="P46" s="191" t="s">
        <v>1068</v>
      </c>
      <c r="Q46" s="202" t="s">
        <v>0</v>
      </c>
    </row>
    <row r="47" spans="1:17" ht="58" x14ac:dyDescent="0.35">
      <c r="A47" s="185" t="s">
        <v>1060</v>
      </c>
      <c r="B47" s="186" t="s">
        <v>912</v>
      </c>
      <c r="C47" s="187" t="s">
        <v>913</v>
      </c>
      <c r="D47" s="187" t="s">
        <v>509</v>
      </c>
      <c r="E47" s="187" t="s">
        <v>497</v>
      </c>
      <c r="F47" s="187" t="s">
        <v>537</v>
      </c>
      <c r="G47" s="187" t="s">
        <v>505</v>
      </c>
      <c r="H47" s="187" t="s">
        <v>914</v>
      </c>
      <c r="I47" s="171">
        <v>13</v>
      </c>
      <c r="J47" s="171" t="s">
        <v>1067</v>
      </c>
      <c r="K47" s="188">
        <v>44958</v>
      </c>
      <c r="L47" s="188">
        <v>45275</v>
      </c>
      <c r="M47" s="189" t="s">
        <v>502</v>
      </c>
      <c r="N47" s="193" t="s">
        <v>909</v>
      </c>
      <c r="O47" s="198" t="s">
        <v>866</v>
      </c>
      <c r="P47" s="191" t="s">
        <v>1068</v>
      </c>
      <c r="Q47" s="202" t="s">
        <v>0</v>
      </c>
    </row>
    <row r="48" spans="1:17" x14ac:dyDescent="0.35">
      <c r="I48">
        <f>SUBTOTAL(9,I4:I47)</f>
        <v>131</v>
      </c>
      <c r="N48" s="153"/>
      <c r="O48" s="69"/>
      <c r="P48" s="69"/>
    </row>
    <row r="49" spans="7:16" x14ac:dyDescent="0.35">
      <c r="N49" s="153"/>
      <c r="O49" s="69"/>
      <c r="P49" s="69"/>
    </row>
    <row r="50" spans="7:16" ht="15.5" x14ac:dyDescent="0.35">
      <c r="G50" s="223"/>
      <c r="N50" s="153"/>
      <c r="O50" s="69"/>
      <c r="P50" s="69"/>
    </row>
    <row r="51" spans="7:16" ht="15.5" x14ac:dyDescent="0.35">
      <c r="G51" s="223"/>
    </row>
    <row r="52" spans="7:16" ht="15.5" x14ac:dyDescent="0.35">
      <c r="G52" s="223"/>
    </row>
    <row r="53" spans="7:16" ht="15.5" x14ac:dyDescent="0.35">
      <c r="G53" s="223"/>
    </row>
  </sheetData>
  <autoFilter ref="A3:M47" xr:uid="{6307DC15-8C7B-4498-89AB-8945ADE754ED}"/>
  <mergeCells count="6">
    <mergeCell ref="A1:M1"/>
    <mergeCell ref="N1:N3"/>
    <mergeCell ref="O1:O3"/>
    <mergeCell ref="P1:P3"/>
    <mergeCell ref="Q1:Q3"/>
    <mergeCell ref="A2:M2"/>
  </mergeCells>
  <pageMargins left="0.23622047244094491" right="0.23622047244094491" top="0.77065972222222223" bottom="0.74803149606299213" header="0.31496062992125984" footer="0.31496062992125984"/>
  <pageSetup paperSize="5" scale="23" orientation="landscape" r:id="rId1"/>
  <headerFooter>
    <oddHeader>&amp;L&amp;G&amp;C&amp;"Arial,Normal"&amp;10PROCESO DIRECCIONAMIENTO ESTRATÉGICO
Anexo. Componente 5 Participación Ciudadana y Rendición de Cuentas &amp;R&amp;"Arial,Normal"&amp;10A5.PG2.DE
Versión 1
Página &amp;P de &amp;N
18/01/2023
Clasificación de la Información:
PÚBLICA</oddHeader>
    <oddFooter>&amp;LAprobó: Yanira Villamil
REalizó: Elizabeth Castillo, Iván Lerma, Francy Gómez</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BC2-4E88-4DAE-88D2-2A82D810CACD}">
  <sheetPr>
    <pageSetUpPr fitToPage="1"/>
  </sheetPr>
  <dimension ref="A1:Z30"/>
  <sheetViews>
    <sheetView zoomScale="55" zoomScaleNormal="55" zoomScaleSheetLayoutView="55" zoomScalePageLayoutView="40" workbookViewId="0">
      <selection activeCell="D12" sqref="D12"/>
    </sheetView>
  </sheetViews>
  <sheetFormatPr baseColWidth="10" defaultColWidth="7.453125" defaultRowHeight="17.5" x14ac:dyDescent="0.35"/>
  <cols>
    <col min="1" max="1" width="14.81640625" style="75" customWidth="1"/>
    <col min="2" max="2" width="6.1796875" style="11" customWidth="1"/>
    <col min="3" max="3" width="54.7265625" style="11" customWidth="1"/>
    <col min="4" max="4" width="43.26953125" style="11" customWidth="1"/>
    <col min="5" max="5" width="21.81640625" style="11" customWidth="1"/>
    <col min="6" max="6" width="30.1796875" style="11" customWidth="1"/>
    <col min="7" max="7" width="24.7265625" style="11" customWidth="1"/>
    <col min="8" max="8" width="21.7265625" style="11" bestFit="1" customWidth="1"/>
    <col min="9" max="9" width="6" style="11" customWidth="1"/>
    <col min="10" max="12" width="26.7265625" style="11" customWidth="1"/>
    <col min="13" max="13" width="34.453125" style="11" bestFit="1" customWidth="1"/>
    <col min="14" max="14" width="150.7265625" style="11" customWidth="1"/>
    <col min="15" max="15" width="7.81640625" style="11" customWidth="1"/>
    <col min="16" max="16" width="15.81640625" style="11" hidden="1" customWidth="1"/>
    <col min="17" max="17" width="63.54296875" style="11" hidden="1" customWidth="1"/>
    <col min="18" max="18" width="15.81640625" style="11" hidden="1" customWidth="1"/>
    <col min="19" max="19" width="46.54296875" style="11" hidden="1" customWidth="1"/>
    <col min="20" max="20" width="15.81640625" style="11" hidden="1" customWidth="1"/>
    <col min="21" max="21" width="7.453125" style="11" hidden="1" customWidth="1"/>
    <col min="22" max="26" width="31.453125" style="11" hidden="1" customWidth="1"/>
    <col min="27" max="16384" width="7.453125" style="11"/>
  </cols>
  <sheetData>
    <row r="1" spans="1:26" ht="18" x14ac:dyDescent="0.35">
      <c r="A1" s="9" t="s">
        <v>12</v>
      </c>
      <c r="B1" s="9"/>
      <c r="C1" s="10"/>
    </row>
    <row r="2" spans="1:26" x14ac:dyDescent="0.35">
      <c r="A2" s="12"/>
      <c r="B2" s="13"/>
      <c r="C2" s="14"/>
    </row>
    <row r="3" spans="1:26" x14ac:dyDescent="0.35">
      <c r="A3" s="13" t="s">
        <v>13</v>
      </c>
      <c r="B3" s="13"/>
      <c r="C3" s="15" t="s">
        <v>14</v>
      </c>
    </row>
    <row r="4" spans="1:26" x14ac:dyDescent="0.35">
      <c r="A4" s="13" t="s">
        <v>15</v>
      </c>
      <c r="B4" s="13"/>
      <c r="C4" s="16">
        <v>2023</v>
      </c>
    </row>
    <row r="5" spans="1:26" x14ac:dyDescent="0.35">
      <c r="A5" s="17" t="s">
        <v>16</v>
      </c>
      <c r="B5" s="17"/>
      <c r="C5" s="18" t="s">
        <v>1108</v>
      </c>
      <c r="G5" s="11" t="str">
        <f>+(UPPER(F5))</f>
        <v/>
      </c>
    </row>
    <row r="6" spans="1:26" ht="18.5" x14ac:dyDescent="0.45">
      <c r="A6" s="74"/>
      <c r="B6" s="74"/>
      <c r="C6" s="74"/>
      <c r="D6" s="74"/>
      <c r="E6" s="74"/>
      <c r="F6" s="74"/>
      <c r="G6" s="74"/>
      <c r="H6" s="74"/>
      <c r="I6" s="74"/>
      <c r="J6" s="74"/>
      <c r="K6" s="74"/>
      <c r="L6" s="74"/>
      <c r="M6" s="74"/>
      <c r="N6" s="74"/>
      <c r="O6" s="74"/>
    </row>
    <row r="8" spans="1:26" ht="41.15" customHeight="1" x14ac:dyDescent="0.35">
      <c r="J8" s="242" t="s">
        <v>635</v>
      </c>
      <c r="K8" s="242"/>
      <c r="L8" s="242"/>
      <c r="M8" s="242"/>
      <c r="N8" s="242"/>
      <c r="P8" s="242" t="s">
        <v>636</v>
      </c>
      <c r="Q8" s="242"/>
      <c r="R8" s="242"/>
      <c r="S8" s="242"/>
      <c r="T8" s="242"/>
      <c r="V8" s="242" t="s">
        <v>637</v>
      </c>
      <c r="W8" s="242"/>
      <c r="X8" s="242"/>
      <c r="Y8" s="242"/>
      <c r="Z8" s="242"/>
    </row>
    <row r="9" spans="1:26" ht="24" customHeight="1" x14ac:dyDescent="0.4">
      <c r="A9" s="251" t="s">
        <v>638</v>
      </c>
      <c r="B9" s="251"/>
      <c r="C9" s="251"/>
      <c r="D9" s="251"/>
      <c r="E9" s="251"/>
      <c r="F9" s="251"/>
      <c r="G9" s="251"/>
      <c r="H9" s="251"/>
      <c r="J9" s="76" t="s">
        <v>22</v>
      </c>
      <c r="K9" s="70"/>
      <c r="L9" s="77">
        <v>45046</v>
      </c>
      <c r="M9" s="252" t="s">
        <v>23</v>
      </c>
      <c r="N9" s="252" t="s">
        <v>24</v>
      </c>
      <c r="P9" s="76" t="s">
        <v>22</v>
      </c>
      <c r="Q9" s="70"/>
      <c r="R9" s="77">
        <v>45169</v>
      </c>
      <c r="S9" s="252" t="s">
        <v>23</v>
      </c>
      <c r="T9" s="252" t="s">
        <v>24</v>
      </c>
      <c r="V9" s="76" t="s">
        <v>22</v>
      </c>
      <c r="W9" s="70"/>
      <c r="X9" s="77">
        <v>45291</v>
      </c>
      <c r="Y9" s="252" t="s">
        <v>23</v>
      </c>
      <c r="Z9" s="252" t="s">
        <v>24</v>
      </c>
    </row>
    <row r="10" spans="1:26" ht="55" customHeight="1" x14ac:dyDescent="0.35">
      <c r="A10" s="79" t="s">
        <v>25</v>
      </c>
      <c r="B10" s="250" t="s">
        <v>26</v>
      </c>
      <c r="C10" s="250"/>
      <c r="D10" s="80" t="s">
        <v>27</v>
      </c>
      <c r="E10" s="80" t="s">
        <v>28</v>
      </c>
      <c r="F10" s="80" t="s">
        <v>29</v>
      </c>
      <c r="G10" s="80" t="s">
        <v>30</v>
      </c>
      <c r="H10" s="80" t="s">
        <v>31</v>
      </c>
      <c r="J10" s="81" t="s">
        <v>32</v>
      </c>
      <c r="K10" s="78" t="s">
        <v>33</v>
      </c>
      <c r="L10" s="78" t="s">
        <v>34</v>
      </c>
      <c r="M10" s="253"/>
      <c r="N10" s="253"/>
      <c r="P10" s="81" t="s">
        <v>32</v>
      </c>
      <c r="Q10" s="78" t="s">
        <v>33</v>
      </c>
      <c r="R10" s="78" t="s">
        <v>34</v>
      </c>
      <c r="S10" s="253"/>
      <c r="T10" s="253"/>
      <c r="V10" s="81" t="s">
        <v>32</v>
      </c>
      <c r="W10" s="78" t="s">
        <v>33</v>
      </c>
      <c r="X10" s="78" t="s">
        <v>34</v>
      </c>
      <c r="Y10" s="253"/>
      <c r="Z10" s="253"/>
    </row>
    <row r="11" spans="1:26" ht="21.65" customHeight="1" x14ac:dyDescent="0.35">
      <c r="A11" s="277" t="s">
        <v>639</v>
      </c>
      <c r="B11" s="33"/>
      <c r="C11" s="33"/>
      <c r="D11" s="33"/>
      <c r="E11" s="33"/>
      <c r="F11" s="33"/>
      <c r="G11" s="33"/>
      <c r="H11" s="33"/>
      <c r="J11" s="33">
        <v>9</v>
      </c>
      <c r="K11" s="33">
        <f>+COUNTIF(K12,"Cumplida "&amp;"*")</f>
        <v>0</v>
      </c>
      <c r="L11" s="34">
        <f>IFERROR(+K11/J11,"No se programaron actividades relacionadas con este objetivo")</f>
        <v>0</v>
      </c>
      <c r="M11" s="33"/>
      <c r="N11" s="33"/>
      <c r="P11" s="33">
        <v>9</v>
      </c>
      <c r="Q11" s="33">
        <f>+COUNTIF(Q12,"Cumplida "&amp;"*")</f>
        <v>0</v>
      </c>
      <c r="R11" s="34">
        <f>IFERROR(+Q11/P11,"No se programaron actividades relacionadas con este objetivo")</f>
        <v>0</v>
      </c>
      <c r="S11" s="33"/>
      <c r="T11" s="33"/>
      <c r="V11" s="33">
        <v>9</v>
      </c>
      <c r="W11" s="33">
        <f>+COUNTIF(W12,"Cumplida "&amp;"*")</f>
        <v>0</v>
      </c>
      <c r="X11" s="34">
        <f>IFERROR(+W11/V11,"No se programaron actividades relacionadas con este objetivo")</f>
        <v>0</v>
      </c>
      <c r="Y11" s="33"/>
      <c r="Z11" s="33"/>
    </row>
    <row r="12" spans="1:26" ht="243.5" customHeight="1" x14ac:dyDescent="0.35">
      <c r="A12" s="274"/>
      <c r="B12" s="100" t="s">
        <v>36</v>
      </c>
      <c r="C12" s="50" t="s">
        <v>640</v>
      </c>
      <c r="D12" s="41" t="s">
        <v>641</v>
      </c>
      <c r="E12" s="41" t="s">
        <v>642</v>
      </c>
      <c r="F12" s="41" t="s">
        <v>443</v>
      </c>
      <c r="G12" s="41" t="s">
        <v>643</v>
      </c>
      <c r="H12" s="42">
        <v>45291</v>
      </c>
      <c r="J12" s="73"/>
      <c r="K12" s="96" t="s">
        <v>2</v>
      </c>
      <c r="L12" s="73"/>
      <c r="M12" s="38" t="s">
        <v>644</v>
      </c>
      <c r="N12" s="142" t="s">
        <v>645</v>
      </c>
      <c r="P12" s="32"/>
      <c r="Q12" s="30"/>
      <c r="R12" s="32"/>
      <c r="S12" s="32"/>
      <c r="T12" s="31"/>
      <c r="V12" s="32"/>
      <c r="W12" s="30"/>
      <c r="X12" s="32"/>
      <c r="Y12" s="32"/>
      <c r="Z12" s="31"/>
    </row>
    <row r="13" spans="1:26" ht="188.25" customHeight="1" x14ac:dyDescent="0.35">
      <c r="A13" s="274"/>
      <c r="B13" s="100" t="s">
        <v>379</v>
      </c>
      <c r="C13" s="50" t="s">
        <v>646</v>
      </c>
      <c r="D13" s="41" t="s">
        <v>647</v>
      </c>
      <c r="E13" s="41" t="s">
        <v>39</v>
      </c>
      <c r="F13" s="41" t="s">
        <v>648</v>
      </c>
      <c r="G13" s="41" t="s">
        <v>643</v>
      </c>
      <c r="H13" s="42">
        <v>45291</v>
      </c>
      <c r="J13" s="73"/>
      <c r="K13" s="96" t="s">
        <v>2</v>
      </c>
      <c r="L13" s="73"/>
      <c r="M13" s="38" t="s">
        <v>644</v>
      </c>
      <c r="N13" s="126" t="s">
        <v>649</v>
      </c>
      <c r="P13" s="32"/>
      <c r="Q13" s="30"/>
      <c r="R13" s="32"/>
      <c r="S13" s="32"/>
      <c r="T13" s="31"/>
      <c r="V13" s="32"/>
      <c r="W13" s="30"/>
      <c r="X13" s="32"/>
      <c r="Y13" s="32"/>
      <c r="Z13" s="31"/>
    </row>
    <row r="14" spans="1:26" ht="238.5" customHeight="1" x14ac:dyDescent="0.35">
      <c r="A14" s="274"/>
      <c r="B14" s="102" t="s">
        <v>650</v>
      </c>
      <c r="C14" s="116" t="s">
        <v>651</v>
      </c>
      <c r="D14" s="103" t="s">
        <v>652</v>
      </c>
      <c r="E14" s="103" t="s">
        <v>382</v>
      </c>
      <c r="F14" s="103" t="s">
        <v>653</v>
      </c>
      <c r="G14" s="103" t="s">
        <v>444</v>
      </c>
      <c r="H14" s="52" t="s">
        <v>654</v>
      </c>
      <c r="J14" s="73"/>
      <c r="K14" s="96" t="s">
        <v>2</v>
      </c>
      <c r="L14" s="112" t="s">
        <v>400</v>
      </c>
      <c r="M14" s="38" t="s">
        <v>644</v>
      </c>
      <c r="N14" s="143" t="s">
        <v>655</v>
      </c>
      <c r="P14" s="32"/>
      <c r="Q14" s="30"/>
      <c r="R14" s="32"/>
      <c r="S14" s="32"/>
      <c r="T14" s="31"/>
      <c r="V14" s="32"/>
      <c r="W14" s="30"/>
      <c r="X14" s="32"/>
      <c r="Y14" s="32"/>
      <c r="Z14" s="31"/>
    </row>
    <row r="15" spans="1:26" ht="195" customHeight="1" x14ac:dyDescent="0.35">
      <c r="A15" s="274"/>
      <c r="B15" s="100" t="s">
        <v>656</v>
      </c>
      <c r="C15" s="50" t="s">
        <v>657</v>
      </c>
      <c r="D15" s="41" t="s">
        <v>658</v>
      </c>
      <c r="E15" s="41" t="s">
        <v>642</v>
      </c>
      <c r="F15" s="41" t="s">
        <v>443</v>
      </c>
      <c r="G15" s="41" t="s">
        <v>643</v>
      </c>
      <c r="H15" s="42">
        <v>45291</v>
      </c>
      <c r="J15" s="73"/>
      <c r="K15" s="96" t="s">
        <v>2</v>
      </c>
      <c r="L15" s="112" t="s">
        <v>400</v>
      </c>
      <c r="M15" s="38" t="s">
        <v>644</v>
      </c>
      <c r="N15" s="115" t="s">
        <v>659</v>
      </c>
      <c r="P15" s="32"/>
      <c r="Q15" s="30"/>
      <c r="R15" s="32"/>
      <c r="S15" s="32"/>
      <c r="T15" s="31"/>
      <c r="V15" s="32"/>
      <c r="W15" s="30"/>
      <c r="X15" s="32"/>
      <c r="Y15" s="32"/>
      <c r="Z15" s="31"/>
    </row>
    <row r="16" spans="1:26" ht="230.25" customHeight="1" x14ac:dyDescent="0.35">
      <c r="A16" s="274"/>
      <c r="B16" s="100" t="s">
        <v>660</v>
      </c>
      <c r="C16" s="117" t="s">
        <v>661</v>
      </c>
      <c r="D16" s="104" t="s">
        <v>662</v>
      </c>
      <c r="E16" s="104" t="s">
        <v>39</v>
      </c>
      <c r="F16" s="104" t="s">
        <v>663</v>
      </c>
      <c r="G16" s="105" t="s">
        <v>664</v>
      </c>
      <c r="H16" s="106">
        <v>45291</v>
      </c>
      <c r="J16" s="73"/>
      <c r="K16" s="96" t="s">
        <v>2</v>
      </c>
      <c r="L16" s="112" t="s">
        <v>400</v>
      </c>
      <c r="M16" s="38" t="s">
        <v>644</v>
      </c>
      <c r="N16" s="143" t="s">
        <v>665</v>
      </c>
      <c r="P16" s="32"/>
      <c r="Q16" s="30"/>
      <c r="R16" s="32"/>
      <c r="S16" s="32"/>
      <c r="T16" s="31"/>
      <c r="V16" s="32"/>
      <c r="W16" s="30"/>
      <c r="X16" s="32"/>
      <c r="Y16" s="32"/>
      <c r="Z16" s="31"/>
    </row>
    <row r="17" spans="1:26" ht="409.5" x14ac:dyDescent="0.35">
      <c r="A17" s="274"/>
      <c r="B17" s="100" t="s">
        <v>666</v>
      </c>
      <c r="C17" s="50" t="s">
        <v>667</v>
      </c>
      <c r="D17" s="41" t="s">
        <v>668</v>
      </c>
      <c r="E17" s="41" t="s">
        <v>47</v>
      </c>
      <c r="F17" s="41" t="s">
        <v>669</v>
      </c>
      <c r="G17" s="41" t="s">
        <v>444</v>
      </c>
      <c r="H17" s="42">
        <v>45291</v>
      </c>
      <c r="J17" s="73"/>
      <c r="K17" s="96" t="s">
        <v>2</v>
      </c>
      <c r="L17" s="112" t="s">
        <v>400</v>
      </c>
      <c r="M17" s="38" t="s">
        <v>644</v>
      </c>
      <c r="N17" s="140" t="s">
        <v>670</v>
      </c>
      <c r="P17" s="32"/>
      <c r="Q17" s="30"/>
      <c r="R17" s="32"/>
      <c r="S17" s="32"/>
      <c r="T17" s="31"/>
      <c r="V17" s="32"/>
      <c r="W17" s="30"/>
      <c r="X17" s="32"/>
      <c r="Y17" s="32"/>
      <c r="Z17" s="31"/>
    </row>
    <row r="18" spans="1:26" ht="409.5" x14ac:dyDescent="0.35">
      <c r="A18" s="274"/>
      <c r="B18" s="100" t="s">
        <v>671</v>
      </c>
      <c r="C18" s="50" t="s">
        <v>672</v>
      </c>
      <c r="D18" s="41" t="s">
        <v>668</v>
      </c>
      <c r="E18" s="41" t="s">
        <v>47</v>
      </c>
      <c r="F18" s="41" t="s">
        <v>669</v>
      </c>
      <c r="G18" s="41" t="s">
        <v>444</v>
      </c>
      <c r="H18" s="42">
        <v>45291</v>
      </c>
      <c r="J18" s="73"/>
      <c r="K18" s="96" t="s">
        <v>2</v>
      </c>
      <c r="L18" s="112" t="s">
        <v>400</v>
      </c>
      <c r="M18" s="38" t="s">
        <v>644</v>
      </c>
      <c r="N18" s="114" t="s">
        <v>673</v>
      </c>
      <c r="P18" s="32"/>
      <c r="Q18" s="30"/>
      <c r="R18" s="32"/>
      <c r="S18" s="32"/>
      <c r="T18" s="31"/>
      <c r="V18" s="32"/>
      <c r="W18" s="30"/>
      <c r="X18" s="32"/>
      <c r="Y18" s="32"/>
      <c r="Z18" s="31"/>
    </row>
    <row r="19" spans="1:26" ht="374.25" customHeight="1" x14ac:dyDescent="0.35">
      <c r="A19" s="274"/>
      <c r="B19" s="100" t="s">
        <v>674</v>
      </c>
      <c r="C19" s="50" t="s">
        <v>675</v>
      </c>
      <c r="D19" s="101" t="s">
        <v>676</v>
      </c>
      <c r="E19" s="101" t="s">
        <v>47</v>
      </c>
      <c r="F19" s="101" t="s">
        <v>669</v>
      </c>
      <c r="G19" s="101" t="s">
        <v>444</v>
      </c>
      <c r="H19" s="42">
        <v>45291</v>
      </c>
      <c r="J19" s="73"/>
      <c r="K19" s="96" t="s">
        <v>2</v>
      </c>
      <c r="L19" s="112" t="s">
        <v>400</v>
      </c>
      <c r="M19" s="38" t="s">
        <v>644</v>
      </c>
      <c r="N19" s="144" t="s">
        <v>677</v>
      </c>
      <c r="P19" s="32"/>
      <c r="Q19" s="30"/>
      <c r="R19" s="32"/>
      <c r="S19" s="32"/>
      <c r="T19" s="31"/>
      <c r="V19" s="32"/>
      <c r="W19" s="30"/>
      <c r="X19" s="32"/>
      <c r="Y19" s="32"/>
      <c r="Z19" s="31"/>
    </row>
    <row r="20" spans="1:26" ht="345" customHeight="1" x14ac:dyDescent="0.35">
      <c r="A20" s="278"/>
      <c r="B20" s="100" t="s">
        <v>678</v>
      </c>
      <c r="C20" s="50" t="s">
        <v>679</v>
      </c>
      <c r="D20" s="101" t="s">
        <v>676</v>
      </c>
      <c r="E20" s="101" t="s">
        <v>47</v>
      </c>
      <c r="F20" s="101" t="s">
        <v>680</v>
      </c>
      <c r="G20" s="101" t="s">
        <v>444</v>
      </c>
      <c r="H20" s="42">
        <v>45291</v>
      </c>
      <c r="J20" s="73"/>
      <c r="K20" s="96" t="s">
        <v>2</v>
      </c>
      <c r="L20" s="112" t="s">
        <v>400</v>
      </c>
      <c r="M20" s="38" t="s">
        <v>644</v>
      </c>
      <c r="N20" s="114" t="s">
        <v>681</v>
      </c>
      <c r="P20" s="32"/>
      <c r="Q20" s="30"/>
      <c r="R20" s="32"/>
      <c r="S20" s="32"/>
      <c r="T20" s="31"/>
      <c r="V20" s="32"/>
      <c r="W20" s="30"/>
      <c r="X20" s="32"/>
      <c r="Y20" s="32"/>
      <c r="Z20" s="31"/>
    </row>
    <row r="21" spans="1:26" ht="18" customHeight="1" x14ac:dyDescent="0.35">
      <c r="A21" s="275" t="s">
        <v>682</v>
      </c>
      <c r="B21" s="100"/>
      <c r="C21" s="118"/>
      <c r="D21" s="24"/>
      <c r="E21" s="24"/>
      <c r="F21" s="24"/>
      <c r="G21" s="24"/>
      <c r="H21" s="24"/>
      <c r="J21" s="24">
        <v>1</v>
      </c>
      <c r="K21" s="24">
        <f>+COUNTIF(K22:K24,"Cumplida "&amp;"*")</f>
        <v>0</v>
      </c>
      <c r="L21" s="95">
        <f>IFERROR(+K21/J21,"No se programaron actividades relacionadas con este objetivo")</f>
        <v>0</v>
      </c>
      <c r="M21" s="24"/>
      <c r="N21" s="24"/>
      <c r="P21" s="33">
        <v>1</v>
      </c>
      <c r="Q21" s="33">
        <f>+COUNTIF(Q22:Q24,"Cumplida "&amp;"*")</f>
        <v>0</v>
      </c>
      <c r="R21" s="34">
        <f>IFERROR(+Q21/P21,"No se programaron actividades relacionadas con este objetivo")</f>
        <v>0</v>
      </c>
      <c r="S21" s="33"/>
      <c r="T21" s="33"/>
      <c r="V21" s="33">
        <v>1</v>
      </c>
      <c r="W21" s="33">
        <f>+COUNTIF(W22:W24,"Cumplida "&amp;"*")</f>
        <v>0</v>
      </c>
      <c r="X21" s="34">
        <f>IFERROR(+W21/V21,"No se programaron actividades relacionadas con este objetivo")</f>
        <v>0</v>
      </c>
      <c r="Y21" s="33"/>
      <c r="Z21" s="33"/>
    </row>
    <row r="22" spans="1:26" ht="98.25" customHeight="1" x14ac:dyDescent="0.35">
      <c r="A22" s="276"/>
      <c r="B22" s="100" t="s">
        <v>44</v>
      </c>
      <c r="C22" s="51" t="s">
        <v>683</v>
      </c>
      <c r="D22" s="41" t="s">
        <v>684</v>
      </c>
      <c r="E22" s="41" t="s">
        <v>685</v>
      </c>
      <c r="F22" s="41" t="s">
        <v>686</v>
      </c>
      <c r="G22" s="41" t="s">
        <v>41</v>
      </c>
      <c r="H22" s="42">
        <v>45280</v>
      </c>
      <c r="J22" s="73"/>
      <c r="K22" s="84" t="s">
        <v>0</v>
      </c>
      <c r="L22" s="112" t="s">
        <v>400</v>
      </c>
      <c r="M22" s="38" t="s">
        <v>644</v>
      </c>
      <c r="N22" s="121" t="s">
        <v>354</v>
      </c>
      <c r="P22" s="32"/>
      <c r="Q22" s="30"/>
      <c r="R22" s="32"/>
      <c r="S22" s="32"/>
      <c r="T22" s="31"/>
      <c r="V22" s="32"/>
      <c r="W22" s="30"/>
      <c r="X22" s="32"/>
      <c r="Y22" s="32"/>
      <c r="Z22" s="31"/>
    </row>
    <row r="23" spans="1:26" ht="18" x14ac:dyDescent="0.35">
      <c r="A23" s="273" t="s">
        <v>687</v>
      </c>
      <c r="B23" s="100"/>
      <c r="C23" s="118"/>
      <c r="D23" s="24"/>
      <c r="E23" s="24"/>
      <c r="F23" s="24"/>
      <c r="G23" s="24"/>
      <c r="H23" s="24"/>
      <c r="J23" s="24">
        <v>5</v>
      </c>
      <c r="K23" s="24">
        <f>+COUNTIF(K24:K26,"Cumplida "&amp;"*")</f>
        <v>0</v>
      </c>
      <c r="L23" s="95">
        <f>IFERROR(+K23/J23,"No se programaron actividades relacionadas con este objetivo")</f>
        <v>0</v>
      </c>
      <c r="M23" s="24"/>
      <c r="N23" s="24"/>
      <c r="P23" s="33">
        <v>5</v>
      </c>
      <c r="Q23" s="33">
        <f>+COUNTIF(Q24:Q26,"Cumplida "&amp;"*")</f>
        <v>0</v>
      </c>
      <c r="R23" s="34">
        <f>IFERROR(+Q23/P23,"No se programaron actividades relacionadas con este objetivo")</f>
        <v>0</v>
      </c>
      <c r="S23" s="33"/>
      <c r="T23" s="33"/>
      <c r="V23" s="33">
        <v>5</v>
      </c>
      <c r="W23" s="33">
        <f>+COUNTIF(W24:W26,"Cumplida "&amp;"*")</f>
        <v>0</v>
      </c>
      <c r="X23" s="34">
        <f>IFERROR(+W23/V23,"No se programaron actividades relacionadas con este objetivo")</f>
        <v>0</v>
      </c>
      <c r="Y23" s="33"/>
      <c r="Z23" s="33"/>
    </row>
    <row r="24" spans="1:26" ht="48.75" customHeight="1" x14ac:dyDescent="0.35">
      <c r="A24" s="274"/>
      <c r="B24" s="100" t="s">
        <v>59</v>
      </c>
      <c r="C24" s="119" t="s">
        <v>688</v>
      </c>
      <c r="D24" s="107" t="s">
        <v>689</v>
      </c>
      <c r="E24" s="104" t="s">
        <v>39</v>
      </c>
      <c r="F24" s="104" t="s">
        <v>690</v>
      </c>
      <c r="G24" s="108" t="s">
        <v>41</v>
      </c>
      <c r="H24" s="42">
        <v>45280</v>
      </c>
      <c r="J24" s="73"/>
      <c r="K24" s="84" t="s">
        <v>0</v>
      </c>
      <c r="L24" s="112" t="s">
        <v>400</v>
      </c>
      <c r="M24" s="38" t="s">
        <v>644</v>
      </c>
      <c r="N24" s="121" t="s">
        <v>354</v>
      </c>
      <c r="P24" s="32"/>
      <c r="Q24" s="30"/>
      <c r="R24" s="32"/>
      <c r="S24" s="32"/>
      <c r="T24" s="31"/>
      <c r="V24" s="32"/>
      <c r="W24" s="30"/>
      <c r="X24" s="32"/>
      <c r="Y24" s="32"/>
      <c r="Z24" s="31"/>
    </row>
    <row r="25" spans="1:26" ht="48.75" customHeight="1" x14ac:dyDescent="0.35">
      <c r="A25" s="274"/>
      <c r="B25" s="109" t="s">
        <v>62</v>
      </c>
      <c r="C25" s="117" t="s">
        <v>691</v>
      </c>
      <c r="D25" s="104" t="s">
        <v>692</v>
      </c>
      <c r="E25" s="104" t="s">
        <v>39</v>
      </c>
      <c r="F25" s="104" t="s">
        <v>690</v>
      </c>
      <c r="G25" s="104" t="s">
        <v>391</v>
      </c>
      <c r="H25" s="106">
        <v>45280</v>
      </c>
      <c r="J25" s="73"/>
      <c r="K25" s="84" t="s">
        <v>0</v>
      </c>
      <c r="L25" s="113" t="s">
        <v>400</v>
      </c>
      <c r="M25" s="38" t="s">
        <v>644</v>
      </c>
      <c r="N25" s="121" t="s">
        <v>348</v>
      </c>
      <c r="P25" s="32"/>
      <c r="Q25" s="30"/>
      <c r="R25" s="32"/>
      <c r="S25" s="32"/>
      <c r="T25" s="31"/>
      <c r="V25" s="32"/>
      <c r="W25" s="30"/>
      <c r="X25" s="32"/>
      <c r="Y25" s="32"/>
      <c r="Z25" s="31"/>
    </row>
    <row r="26" spans="1:26" ht="48.75" customHeight="1" x14ac:dyDescent="0.35">
      <c r="A26" s="274"/>
      <c r="B26" s="100" t="s">
        <v>693</v>
      </c>
      <c r="C26" s="51" t="s">
        <v>694</v>
      </c>
      <c r="D26" s="41" t="s">
        <v>695</v>
      </c>
      <c r="E26" s="41" t="s">
        <v>696</v>
      </c>
      <c r="F26" s="41" t="s">
        <v>685</v>
      </c>
      <c r="G26" s="41" t="s">
        <v>697</v>
      </c>
      <c r="H26" s="42">
        <v>45280</v>
      </c>
      <c r="J26" s="73"/>
      <c r="K26" s="84" t="s">
        <v>0</v>
      </c>
      <c r="L26" s="113" t="s">
        <v>400</v>
      </c>
      <c r="M26" s="38" t="s">
        <v>644</v>
      </c>
      <c r="N26" s="121" t="s">
        <v>348</v>
      </c>
      <c r="P26" s="32"/>
      <c r="Q26" s="30"/>
      <c r="R26" s="32"/>
      <c r="S26" s="32"/>
      <c r="T26" s="31"/>
      <c r="V26" s="32"/>
      <c r="W26" s="30"/>
      <c r="X26" s="32"/>
      <c r="Y26" s="32"/>
      <c r="Z26" s="31"/>
    </row>
    <row r="27" spans="1:26" ht="48.75" customHeight="1" x14ac:dyDescent="0.35">
      <c r="A27" s="274"/>
      <c r="B27" s="100" t="s">
        <v>698</v>
      </c>
      <c r="C27" s="51" t="s">
        <v>699</v>
      </c>
      <c r="D27" s="41" t="s">
        <v>700</v>
      </c>
      <c r="E27" s="41" t="s">
        <v>39</v>
      </c>
      <c r="F27" s="41" t="s">
        <v>443</v>
      </c>
      <c r="G27" s="41" t="s">
        <v>701</v>
      </c>
      <c r="H27" s="42">
        <v>45290</v>
      </c>
      <c r="J27" s="73"/>
      <c r="K27" s="84" t="s">
        <v>0</v>
      </c>
      <c r="L27" s="113" t="s">
        <v>400</v>
      </c>
      <c r="M27" s="38" t="s">
        <v>644</v>
      </c>
      <c r="N27" s="121" t="s">
        <v>348</v>
      </c>
      <c r="P27" s="32"/>
      <c r="Q27" s="30"/>
      <c r="R27" s="32"/>
      <c r="S27" s="32"/>
      <c r="T27" s="31"/>
      <c r="V27" s="32"/>
      <c r="W27" s="30"/>
      <c r="X27" s="32"/>
      <c r="Y27" s="32"/>
      <c r="Z27" s="31"/>
    </row>
    <row r="28" spans="1:26" ht="48.75" customHeight="1" x14ac:dyDescent="0.35">
      <c r="A28" s="274"/>
      <c r="B28" s="100" t="s">
        <v>702</v>
      </c>
      <c r="C28" s="50" t="s">
        <v>703</v>
      </c>
      <c r="D28" s="41" t="s">
        <v>704</v>
      </c>
      <c r="E28" s="41" t="s">
        <v>39</v>
      </c>
      <c r="F28" s="41" t="s">
        <v>705</v>
      </c>
      <c r="G28" s="41" t="s">
        <v>701</v>
      </c>
      <c r="H28" s="42" t="s">
        <v>706</v>
      </c>
      <c r="J28" s="73"/>
      <c r="K28" s="84" t="s">
        <v>0</v>
      </c>
      <c r="L28" s="113" t="s">
        <v>400</v>
      </c>
      <c r="M28" s="38" t="s">
        <v>644</v>
      </c>
      <c r="N28" s="121" t="s">
        <v>348</v>
      </c>
      <c r="P28" s="32"/>
      <c r="Q28" s="30"/>
      <c r="R28" s="32"/>
      <c r="S28" s="32"/>
      <c r="T28" s="31"/>
      <c r="V28" s="32"/>
      <c r="W28" s="30"/>
      <c r="X28" s="32"/>
      <c r="Y28" s="32"/>
      <c r="Z28" s="31"/>
    </row>
    <row r="29" spans="1:26" ht="18" customHeight="1" x14ac:dyDescent="0.35">
      <c r="A29" s="254" t="s">
        <v>707</v>
      </c>
      <c r="B29" s="122"/>
      <c r="C29" s="118"/>
      <c r="D29" s="24"/>
      <c r="E29" s="24"/>
      <c r="F29" s="24"/>
      <c r="G29" s="24"/>
      <c r="H29" s="24"/>
      <c r="J29" s="24">
        <v>1</v>
      </c>
      <c r="K29" s="24">
        <f>+COUNTIF(K30:K32,"Cumplida "&amp;"*")</f>
        <v>0</v>
      </c>
      <c r="L29" s="95">
        <f>IFERROR(+K29/J29,"No se programaron actividades relacionadas con este objetivo")</f>
        <v>0</v>
      </c>
      <c r="M29" s="24"/>
      <c r="N29" s="24"/>
      <c r="P29" s="33">
        <v>1</v>
      </c>
      <c r="Q29" s="33">
        <f>+COUNTIF(Q30:Q32,"Cumplida "&amp;"*")</f>
        <v>0</v>
      </c>
      <c r="R29" s="34">
        <f>IFERROR(+Q29/P29,"No se programaron actividades relacionadas con este objetivo")</f>
        <v>0</v>
      </c>
      <c r="S29" s="33"/>
      <c r="T29" s="33"/>
      <c r="V29" s="33">
        <v>1</v>
      </c>
      <c r="W29" s="33">
        <f>+COUNTIF(W30:W32,"Cumplida "&amp;"*")</f>
        <v>0</v>
      </c>
      <c r="X29" s="34">
        <f>IFERROR(+W29/V29,"No se programaron actividades relacionadas con este objetivo")</f>
        <v>0</v>
      </c>
      <c r="Y29" s="33"/>
      <c r="Z29" s="33"/>
    </row>
    <row r="30" spans="1:26" ht="188.25" customHeight="1" x14ac:dyDescent="0.35">
      <c r="A30" s="254"/>
      <c r="B30" s="122" t="s">
        <v>447</v>
      </c>
      <c r="C30" s="120" t="s">
        <v>708</v>
      </c>
      <c r="D30" s="110" t="s">
        <v>709</v>
      </c>
      <c r="E30" s="110" t="s">
        <v>39</v>
      </c>
      <c r="F30" s="110" t="s">
        <v>443</v>
      </c>
      <c r="G30" s="110" t="s">
        <v>664</v>
      </c>
      <c r="H30" s="111">
        <v>45280</v>
      </c>
      <c r="J30" s="73"/>
      <c r="K30" s="96" t="s">
        <v>2</v>
      </c>
      <c r="L30" s="112" t="s">
        <v>400</v>
      </c>
      <c r="M30" s="38" t="s">
        <v>644</v>
      </c>
      <c r="N30" s="114" t="s">
        <v>710</v>
      </c>
      <c r="P30" s="32"/>
      <c r="Q30" s="30"/>
      <c r="R30" s="32"/>
      <c r="S30" s="32"/>
      <c r="T30" s="31"/>
      <c r="V30" s="32"/>
      <c r="W30" s="30"/>
      <c r="X30" s="32"/>
      <c r="Y30" s="32"/>
      <c r="Z30" s="31"/>
    </row>
  </sheetData>
  <autoFilter ref="A11:Z11" xr:uid="{F86C1BC2-4E88-4DAE-88D2-2A82D810CACD}"/>
  <mergeCells count="15">
    <mergeCell ref="P8:T8"/>
    <mergeCell ref="V8:Z8"/>
    <mergeCell ref="A9:H9"/>
    <mergeCell ref="M9:M10"/>
    <mergeCell ref="N9:N10"/>
    <mergeCell ref="S9:S10"/>
    <mergeCell ref="T9:T10"/>
    <mergeCell ref="Y9:Y10"/>
    <mergeCell ref="Z9:Z10"/>
    <mergeCell ref="B10:C10"/>
    <mergeCell ref="A29:A30"/>
    <mergeCell ref="A23:A28"/>
    <mergeCell ref="A21:A22"/>
    <mergeCell ref="A11:A20"/>
    <mergeCell ref="J8:N8"/>
  </mergeCells>
  <conditionalFormatting sqref="K11">
    <cfRule type="cellIs" dxfId="59" priority="145" operator="equal">
      <formula>"Vencida"</formula>
    </cfRule>
    <cfRule type="cellIs" dxfId="58" priority="146" operator="equal">
      <formula>"No Cumplida"</formula>
    </cfRule>
    <cfRule type="cellIs" dxfId="57" priority="147" operator="equal">
      <formula>"En Avance"</formula>
    </cfRule>
    <cfRule type="cellIs" dxfId="56" priority="148" operator="equal">
      <formula>"Cumplida (FT)"</formula>
    </cfRule>
    <cfRule type="cellIs" dxfId="55" priority="149" operator="equal">
      <formula>"Cumplida (DT)"</formula>
    </cfRule>
    <cfRule type="cellIs" dxfId="54" priority="150" operator="equal">
      <formula>"Sin Avance"</formula>
    </cfRule>
  </conditionalFormatting>
  <conditionalFormatting sqref="K21:K29">
    <cfRule type="cellIs" dxfId="53" priority="1" operator="equal">
      <formula>"Vencida"</formula>
    </cfRule>
    <cfRule type="cellIs" dxfId="52" priority="2" operator="equal">
      <formula>"No Cumplida"</formula>
    </cfRule>
    <cfRule type="cellIs" dxfId="51" priority="3" operator="equal">
      <formula>"En Avance"</formula>
    </cfRule>
    <cfRule type="cellIs" dxfId="50" priority="4" operator="equal">
      <formula>"Cumplida (FT)"</formula>
    </cfRule>
    <cfRule type="cellIs" dxfId="49" priority="5" operator="equal">
      <formula>"Cumplida (DT)"</formula>
    </cfRule>
    <cfRule type="cellIs" dxfId="48" priority="6" operator="equal">
      <formula>"Sin Avance"</formula>
    </cfRule>
  </conditionalFormatting>
  <conditionalFormatting sqref="Q11:Q30">
    <cfRule type="cellIs" dxfId="47" priority="73" operator="equal">
      <formula>"Vencida"</formula>
    </cfRule>
    <cfRule type="cellIs" dxfId="46" priority="74" operator="equal">
      <formula>"No Cumplida"</formula>
    </cfRule>
    <cfRule type="cellIs" dxfId="45" priority="75" operator="equal">
      <formula>"En Avance"</formula>
    </cfRule>
    <cfRule type="cellIs" dxfId="44" priority="76" operator="equal">
      <formula>"Cumplida (FT)"</formula>
    </cfRule>
    <cfRule type="cellIs" dxfId="43" priority="77" operator="equal">
      <formula>"Cumplida (DT)"</formula>
    </cfRule>
    <cfRule type="cellIs" dxfId="42" priority="78" operator="equal">
      <formula>"Sin Avance"</formula>
    </cfRule>
  </conditionalFormatting>
  <conditionalFormatting sqref="W11:W30">
    <cfRule type="cellIs" dxfId="41" priority="13" operator="equal">
      <formula>"Vencida"</formula>
    </cfRule>
    <cfRule type="cellIs" dxfId="40" priority="14" operator="equal">
      <formula>"No Cumplida"</formula>
    </cfRule>
    <cfRule type="cellIs" dxfId="39" priority="15" operator="equal">
      <formula>"En Avance"</formula>
    </cfRule>
    <cfRule type="cellIs" dxfId="38" priority="16" operator="equal">
      <formula>"Cumplida (FT)"</formula>
    </cfRule>
    <cfRule type="cellIs" dxfId="37" priority="17" operator="equal">
      <formula>"Cumplida (DT)"</formula>
    </cfRule>
    <cfRule type="cellIs" dxfId="36" priority="18" operator="equal">
      <formula>"Sin Avance"</formula>
    </cfRule>
  </conditionalFormatting>
  <pageMargins left="0.23622047244094491" right="0.23622047244094491" top="0.9055118110236221" bottom="0.55118110236220474" header="0.31496062992125984" footer="0.15748031496062992"/>
  <pageSetup paperSize="5" scale="34" fitToHeight="0" orientation="landscape" r:id="rId1"/>
  <headerFooter>
    <oddHeader>&amp;L&amp;G&amp;C&amp;"Arial,Negrita"&amp;14SEGUIMIENTO PROGRAMA DE TRANSPARENCIA Y ÉTICA PÚBLICA&amp;RClasificación de la Información:
Pública</oddHeader>
    <oddFooter xml:space="preserve">&amp;LAprobó: Yanira Villamil
Realizó: &amp;C&amp;"Tempus Sans ITC,Normal"&amp;12
¡Antes de imprimir este documento… piense en el medio ambiente! &amp;"-,Normal"&amp;11 
</oddFooter>
  </headerFooter>
  <colBreaks count="1" manualBreakCount="1">
    <brk id="16" max="29"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DC0BD-2E99-4DDB-9B7D-B80C9C65D2CE}">
  <dimension ref="A1:Z16"/>
  <sheetViews>
    <sheetView zoomScale="40" zoomScaleNormal="40" zoomScaleSheetLayoutView="55" zoomScalePageLayoutView="40" workbookViewId="0">
      <selection activeCell="F14" sqref="F14"/>
    </sheetView>
  </sheetViews>
  <sheetFormatPr baseColWidth="10" defaultColWidth="7.453125" defaultRowHeight="11.5" x14ac:dyDescent="0.25"/>
  <cols>
    <col min="1" max="1" width="34.81640625" style="2" bestFit="1" customWidth="1"/>
    <col min="2" max="2" width="6.1796875" style="1" customWidth="1"/>
    <col min="3" max="3" width="54.7265625" style="1" customWidth="1"/>
    <col min="4" max="4" width="35.453125" style="1" customWidth="1"/>
    <col min="5" max="5" width="19.26953125" style="1" customWidth="1"/>
    <col min="6" max="6" width="30.1796875" style="1" customWidth="1"/>
    <col min="7" max="7" width="24.7265625" style="1" customWidth="1"/>
    <col min="8" max="8" width="21.7265625" style="1" bestFit="1" customWidth="1"/>
    <col min="9" max="9" width="6" style="1" customWidth="1"/>
    <col min="10" max="12" width="26.7265625" style="1" customWidth="1"/>
    <col min="13" max="13" width="34.453125" style="1" bestFit="1" customWidth="1"/>
    <col min="14" max="14" width="34.1796875" style="1" customWidth="1"/>
    <col min="15" max="15" width="7.81640625" style="1" customWidth="1"/>
    <col min="16" max="16" width="15.81640625" style="1" bestFit="1" customWidth="1"/>
    <col min="17" max="17" width="63.54296875" style="1" bestFit="1" customWidth="1"/>
    <col min="18" max="18" width="15.81640625" style="1" bestFit="1" customWidth="1"/>
    <col min="19" max="19" width="46.54296875" style="1" bestFit="1" customWidth="1"/>
    <col min="20" max="20" width="15.81640625" style="1" bestFit="1" customWidth="1"/>
    <col min="21" max="21" width="7.453125" style="1"/>
    <col min="22" max="26" width="23.54296875" style="1" customWidth="1"/>
    <col min="27" max="16384" width="7.453125" style="1"/>
  </cols>
  <sheetData>
    <row r="1" spans="1:26" s="11" customFormat="1" ht="18" x14ac:dyDescent="0.35">
      <c r="A1" s="9" t="s">
        <v>12</v>
      </c>
      <c r="B1" s="9"/>
      <c r="C1" s="10"/>
    </row>
    <row r="2" spans="1:26" s="11" customFormat="1" ht="17.5" x14ac:dyDescent="0.35">
      <c r="A2" s="12"/>
      <c r="B2" s="13"/>
      <c r="C2" s="14"/>
    </row>
    <row r="3" spans="1:26" s="11" customFormat="1" ht="17.5" x14ac:dyDescent="0.35">
      <c r="A3" s="13" t="s">
        <v>13</v>
      </c>
      <c r="B3" s="13"/>
      <c r="C3" s="15" t="s">
        <v>14</v>
      </c>
    </row>
    <row r="4" spans="1:26" s="11" customFormat="1" ht="17.5" x14ac:dyDescent="0.35">
      <c r="A4" s="13" t="s">
        <v>15</v>
      </c>
      <c r="B4" s="13"/>
      <c r="C4" s="16">
        <v>2023</v>
      </c>
    </row>
    <row r="5" spans="1:26" s="11" customFormat="1" ht="17.5" x14ac:dyDescent="0.35">
      <c r="A5" s="17" t="s">
        <v>16</v>
      </c>
      <c r="B5" s="17"/>
      <c r="C5" s="18" t="s">
        <v>17</v>
      </c>
      <c r="G5" s="11" t="str">
        <f>+(UPPER(F5))</f>
        <v/>
      </c>
    </row>
    <row r="6" spans="1:26" ht="14.5" x14ac:dyDescent="0.35">
      <c r="A6"/>
      <c r="B6"/>
      <c r="C6"/>
      <c r="D6"/>
      <c r="E6"/>
      <c r="F6"/>
      <c r="G6"/>
      <c r="H6"/>
      <c r="I6"/>
      <c r="J6"/>
      <c r="K6"/>
      <c r="L6"/>
      <c r="M6"/>
      <c r="N6"/>
      <c r="O6"/>
    </row>
    <row r="8" spans="1:26" ht="41.15" customHeight="1" x14ac:dyDescent="0.25">
      <c r="J8" s="242" t="s">
        <v>322</v>
      </c>
      <c r="K8" s="242"/>
      <c r="L8" s="242"/>
      <c r="M8" s="242"/>
      <c r="N8" s="242"/>
      <c r="P8" s="242" t="s">
        <v>323</v>
      </c>
      <c r="Q8" s="242"/>
      <c r="R8" s="242"/>
      <c r="S8" s="242"/>
      <c r="T8" s="242"/>
      <c r="V8" s="242" t="s">
        <v>324</v>
      </c>
      <c r="W8" s="242"/>
      <c r="X8" s="242"/>
      <c r="Y8" s="242"/>
      <c r="Z8" s="242"/>
    </row>
    <row r="9" spans="1:26" ht="24" customHeight="1" x14ac:dyDescent="0.4">
      <c r="A9" s="240" t="s">
        <v>325</v>
      </c>
      <c r="B9" s="240"/>
      <c r="C9" s="240"/>
      <c r="D9" s="240"/>
      <c r="E9" s="240"/>
      <c r="F9" s="240"/>
      <c r="G9" s="240"/>
      <c r="H9" s="240"/>
      <c r="J9" s="19" t="s">
        <v>22</v>
      </c>
      <c r="K9" s="20"/>
      <c r="L9" s="21">
        <v>45046</v>
      </c>
      <c r="M9" s="235" t="s">
        <v>23</v>
      </c>
      <c r="N9" s="235" t="s">
        <v>24</v>
      </c>
      <c r="P9" s="19" t="s">
        <v>22</v>
      </c>
      <c r="Q9" s="20"/>
      <c r="R9" s="21">
        <v>45169</v>
      </c>
      <c r="S9" s="235" t="s">
        <v>23</v>
      </c>
      <c r="T9" s="235" t="s">
        <v>24</v>
      </c>
      <c r="V9" s="19" t="s">
        <v>22</v>
      </c>
      <c r="W9" s="20"/>
      <c r="X9" s="21">
        <v>45291</v>
      </c>
      <c r="Y9" s="235" t="s">
        <v>23</v>
      </c>
      <c r="Z9" s="235" t="s">
        <v>24</v>
      </c>
    </row>
    <row r="10" spans="1:26" ht="55" customHeight="1" x14ac:dyDescent="0.25">
      <c r="A10" s="26" t="s">
        <v>25</v>
      </c>
      <c r="B10" s="241" t="s">
        <v>26</v>
      </c>
      <c r="C10" s="241"/>
      <c r="D10" s="25" t="s">
        <v>27</v>
      </c>
      <c r="E10" s="25" t="s">
        <v>28</v>
      </c>
      <c r="F10" s="25" t="s">
        <v>29</v>
      </c>
      <c r="G10" s="25" t="s">
        <v>30</v>
      </c>
      <c r="H10" s="25" t="s">
        <v>31</v>
      </c>
      <c r="J10" s="23" t="s">
        <v>32</v>
      </c>
      <c r="K10" s="22" t="s">
        <v>33</v>
      </c>
      <c r="L10" s="22" t="s">
        <v>34</v>
      </c>
      <c r="M10" s="236"/>
      <c r="N10" s="236"/>
      <c r="P10" s="23" t="s">
        <v>32</v>
      </c>
      <c r="Q10" s="22" t="s">
        <v>33</v>
      </c>
      <c r="R10" s="22" t="s">
        <v>34</v>
      </c>
      <c r="S10" s="236"/>
      <c r="T10" s="236"/>
      <c r="V10" s="23" t="s">
        <v>32</v>
      </c>
      <c r="W10" s="22" t="s">
        <v>33</v>
      </c>
      <c r="X10" s="22" t="s">
        <v>34</v>
      </c>
      <c r="Y10" s="236"/>
      <c r="Z10" s="236"/>
    </row>
    <row r="11" spans="1:26" ht="21.65" customHeight="1" x14ac:dyDescent="0.25">
      <c r="J11" s="33">
        <v>1</v>
      </c>
      <c r="K11" s="33">
        <f>+COUNTIF(K12,"Cumplida "&amp;"*")</f>
        <v>0</v>
      </c>
      <c r="L11" s="34">
        <f>IFERROR(+K11/J11,"No se programaron actividades relacionadas con este objetivo")</f>
        <v>0</v>
      </c>
      <c r="M11" s="33"/>
      <c r="N11" s="33"/>
      <c r="P11" s="33">
        <v>1</v>
      </c>
      <c r="Q11" s="33"/>
      <c r="R11" s="34">
        <f>IFERROR(+Q11/P11,"No se programaron actividades relacionadas con este objetivo")</f>
        <v>0</v>
      </c>
      <c r="S11" s="33"/>
      <c r="T11" s="33"/>
      <c r="V11" s="33">
        <v>1</v>
      </c>
      <c r="W11" s="33"/>
      <c r="X11" s="34">
        <f>IFERROR(+W11/V11,"No se programaron actividades relacionadas con este objetivo")</f>
        <v>0</v>
      </c>
      <c r="Y11" s="33"/>
      <c r="Z11" s="33"/>
    </row>
    <row r="12" spans="1:26" ht="159.65" customHeight="1" x14ac:dyDescent="0.25">
      <c r="J12" s="29"/>
      <c r="K12" s="30"/>
      <c r="L12" s="29"/>
      <c r="M12" s="31"/>
      <c r="N12" s="31"/>
      <c r="P12" s="29"/>
      <c r="Q12" s="30"/>
      <c r="R12" s="29"/>
      <c r="S12" s="31"/>
      <c r="T12" s="31"/>
      <c r="V12" s="29"/>
      <c r="W12" s="30"/>
      <c r="X12" s="29"/>
      <c r="Y12" s="31"/>
      <c r="Z12" s="31"/>
    </row>
    <row r="13" spans="1:26" ht="21.65" customHeight="1" x14ac:dyDescent="0.25">
      <c r="J13" s="33">
        <v>3</v>
      </c>
      <c r="K13" s="33">
        <f>+COUNTIF(K14:K16,"Cumplida "&amp;"*")</f>
        <v>0</v>
      </c>
      <c r="L13" s="34">
        <f>IFERROR(+K13/J13,"No se programaron actividades relacionadas con este objetivo")</f>
        <v>0</v>
      </c>
      <c r="M13" s="33"/>
      <c r="N13" s="33"/>
      <c r="P13" s="33">
        <v>3</v>
      </c>
      <c r="Q13" s="33"/>
      <c r="R13" s="34">
        <f>IFERROR(+Q13/P13,"No se programaron actividades relacionadas con este objetivo")</f>
        <v>0</v>
      </c>
      <c r="S13" s="33"/>
      <c r="T13" s="33"/>
      <c r="V13" s="33">
        <v>3</v>
      </c>
      <c r="W13" s="33"/>
      <c r="X13" s="34">
        <f>IFERROR(+W13/V13,"No se programaron actividades relacionadas con este objetivo")</f>
        <v>0</v>
      </c>
      <c r="Y13" s="33"/>
      <c r="Z13" s="33"/>
    </row>
    <row r="14" spans="1:26" ht="163" customHeight="1" x14ac:dyDescent="0.35">
      <c r="J14" s="32"/>
      <c r="K14" s="30"/>
      <c r="L14" s="32"/>
      <c r="M14" s="32"/>
      <c r="N14" s="31"/>
      <c r="P14" s="32"/>
      <c r="Q14" s="30"/>
      <c r="R14" s="32"/>
      <c r="S14" s="32"/>
      <c r="T14" s="31"/>
      <c r="V14" s="32"/>
      <c r="W14" s="30"/>
      <c r="X14" s="32"/>
      <c r="Y14" s="32"/>
      <c r="Z14" s="31"/>
    </row>
    <row r="15" spans="1:26" ht="163" customHeight="1" x14ac:dyDescent="0.35">
      <c r="J15" s="32"/>
      <c r="K15" s="30"/>
      <c r="L15" s="32"/>
      <c r="M15" s="32"/>
      <c r="N15" s="31"/>
      <c r="P15" s="32"/>
      <c r="Q15" s="30"/>
      <c r="R15" s="32"/>
      <c r="S15" s="32"/>
      <c r="T15" s="31"/>
      <c r="V15" s="32"/>
      <c r="W15" s="30"/>
      <c r="X15" s="32"/>
      <c r="Y15" s="32"/>
      <c r="Z15" s="31"/>
    </row>
    <row r="16" spans="1:26" ht="163" customHeight="1" x14ac:dyDescent="0.35">
      <c r="J16" s="32"/>
      <c r="K16" s="30"/>
      <c r="L16" s="32"/>
      <c r="M16" s="32"/>
      <c r="N16" s="31"/>
      <c r="P16" s="32"/>
      <c r="Q16" s="30"/>
      <c r="R16" s="32"/>
      <c r="S16" s="32"/>
      <c r="T16" s="31"/>
      <c r="V16" s="32"/>
      <c r="W16" s="30"/>
      <c r="X16" s="32"/>
      <c r="Y16" s="32"/>
      <c r="Z16" s="31"/>
    </row>
  </sheetData>
  <mergeCells count="11">
    <mergeCell ref="B10:C10"/>
    <mergeCell ref="J8:N8"/>
    <mergeCell ref="P8:T8"/>
    <mergeCell ref="V8:Z8"/>
    <mergeCell ref="A9:H9"/>
    <mergeCell ref="M9:M10"/>
    <mergeCell ref="N9:N10"/>
    <mergeCell ref="S9:S10"/>
    <mergeCell ref="T9:T10"/>
    <mergeCell ref="Y9:Y10"/>
    <mergeCell ref="Z9:Z10"/>
  </mergeCells>
  <conditionalFormatting sqref="K11:K16">
    <cfRule type="cellIs" dxfId="35" priority="1" operator="equal">
      <formula>"Vencida"</formula>
    </cfRule>
    <cfRule type="cellIs" dxfId="34" priority="2" operator="equal">
      <formula>"No Cumplida"</formula>
    </cfRule>
    <cfRule type="cellIs" dxfId="33" priority="3" operator="equal">
      <formula>"En Avance"</formula>
    </cfRule>
    <cfRule type="cellIs" dxfId="32" priority="4" operator="equal">
      <formula>"Cumplida (FT)"</formula>
    </cfRule>
    <cfRule type="cellIs" dxfId="31" priority="5" operator="equal">
      <formula>"Cumplida (DT)"</formula>
    </cfRule>
    <cfRule type="cellIs" dxfId="30" priority="6" operator="equal">
      <formula>"Sin Avance"</formula>
    </cfRule>
  </conditionalFormatting>
  <conditionalFormatting sqref="Q11:Q16">
    <cfRule type="cellIs" dxfId="29" priority="37" operator="equal">
      <formula>"Vencida"</formula>
    </cfRule>
    <cfRule type="cellIs" dxfId="28" priority="38" operator="equal">
      <formula>"No Cumplida"</formula>
    </cfRule>
    <cfRule type="cellIs" dxfId="27" priority="39" operator="equal">
      <formula>"En Avance"</formula>
    </cfRule>
    <cfRule type="cellIs" dxfId="26" priority="40" operator="equal">
      <formula>"Cumplida (FT)"</formula>
    </cfRule>
    <cfRule type="cellIs" dxfId="25" priority="41" operator="equal">
      <formula>"Cumplida (DT)"</formula>
    </cfRule>
    <cfRule type="cellIs" dxfId="24" priority="42" operator="equal">
      <formula>"Sin Avance"</formula>
    </cfRule>
  </conditionalFormatting>
  <conditionalFormatting sqref="W11:W16">
    <cfRule type="cellIs" dxfId="23" priority="13" operator="equal">
      <formula>"Vencida"</formula>
    </cfRule>
    <cfRule type="cellIs" dxfId="22" priority="14" operator="equal">
      <formula>"No Cumplida"</formula>
    </cfRule>
    <cfRule type="cellIs" dxfId="21" priority="15" operator="equal">
      <formula>"En Avance"</formula>
    </cfRule>
    <cfRule type="cellIs" dxfId="20" priority="16" operator="equal">
      <formula>"Cumplida (FT)"</formula>
    </cfRule>
    <cfRule type="cellIs" dxfId="19" priority="17" operator="equal">
      <formula>"Cumplida (DT)"</formula>
    </cfRule>
    <cfRule type="cellIs" dxfId="18" priority="18" operator="equal">
      <formula>"Sin Avance"</formula>
    </cfRule>
  </conditionalFormatting>
  <pageMargins left="0.23622047244094491" right="0.23622047244094491" top="0.89930555555555558" bottom="0.55118110236220474" header="0.31496062992125984" footer="0.15748031496062992"/>
  <pageSetup paperSize="122" scale="35" orientation="landscape" r:id="rId1"/>
  <headerFooter>
    <oddHeader>&amp;L&amp;G&amp;C&amp;"Arial,Negrita"&amp;14SEGUIMIENTO PROGRAMA DE TRANSPARENCIA Y ÉTICA PÚBLICA&amp;RClasificación de la Información:
Pública</oddHeader>
    <oddFooter xml:space="preserve">&amp;LAprobó: Yanira Villamil
Realizó: &amp;C&amp;"Tempus Sans ITC,Normal"&amp;12
¡Antes de imprimir este documento… piense en el medio ambiente! &amp;"-,Normal"&amp;11 
</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A9C-1F29-40CF-B7C7-1238634276BC}">
  <dimension ref="A1:Z14"/>
  <sheetViews>
    <sheetView view="pageLayout" zoomScale="55" zoomScaleNormal="60" zoomScaleSheetLayoutView="55" zoomScalePageLayoutView="55" workbookViewId="0">
      <selection activeCell="D3" sqref="D3"/>
    </sheetView>
  </sheetViews>
  <sheetFormatPr baseColWidth="10" defaultColWidth="7.453125" defaultRowHeight="11.5" x14ac:dyDescent="0.25"/>
  <cols>
    <col min="1" max="1" width="34.81640625" style="2" bestFit="1" customWidth="1"/>
    <col min="2" max="2" width="6.1796875" style="1" customWidth="1"/>
    <col min="3" max="3" width="54.7265625" style="1" customWidth="1"/>
    <col min="4" max="4" width="35.453125" style="1" customWidth="1"/>
    <col min="5" max="5" width="19.26953125" style="1" customWidth="1"/>
    <col min="6" max="6" width="30.1796875" style="1" customWidth="1"/>
    <col min="7" max="7" width="24.7265625" style="1" customWidth="1"/>
    <col min="8" max="8" width="21.7265625" style="1" bestFit="1" customWidth="1"/>
    <col min="9" max="9" width="6" style="1" customWidth="1"/>
    <col min="10" max="12" width="26.7265625" style="1" customWidth="1"/>
    <col min="13" max="13" width="34.453125" style="1" bestFit="1" customWidth="1"/>
    <col min="14" max="14" width="43.26953125" style="1" customWidth="1"/>
    <col min="15" max="15" width="7.81640625" style="1" customWidth="1"/>
    <col min="16" max="16" width="15.81640625" style="1" hidden="1" customWidth="1"/>
    <col min="17" max="17" width="63.54296875" style="1" hidden="1" customWidth="1"/>
    <col min="18" max="18" width="15.81640625" style="1" hidden="1" customWidth="1"/>
    <col min="19" max="19" width="46.54296875" style="1" hidden="1" customWidth="1"/>
    <col min="20" max="20" width="15.81640625" style="1" hidden="1" customWidth="1"/>
    <col min="21" max="21" width="0" style="1" hidden="1" customWidth="1"/>
    <col min="22" max="26" width="23.54296875" style="1" hidden="1" customWidth="1"/>
    <col min="27" max="16384" width="7.453125" style="1"/>
  </cols>
  <sheetData>
    <row r="1" spans="1:26" s="11" customFormat="1" ht="18" x14ac:dyDescent="0.35">
      <c r="A1" s="9" t="s">
        <v>12</v>
      </c>
      <c r="B1" s="9"/>
      <c r="C1" s="10"/>
    </row>
    <row r="2" spans="1:26" s="11" customFormat="1" ht="17.5" x14ac:dyDescent="0.35">
      <c r="A2" s="12"/>
      <c r="B2" s="13"/>
      <c r="C2" s="14"/>
    </row>
    <row r="3" spans="1:26" s="11" customFormat="1" ht="17.5" x14ac:dyDescent="0.35">
      <c r="A3" s="13" t="s">
        <v>13</v>
      </c>
      <c r="B3" s="13"/>
      <c r="C3" s="15" t="s">
        <v>14</v>
      </c>
    </row>
    <row r="4" spans="1:26" s="11" customFormat="1" ht="17.5" x14ac:dyDescent="0.35">
      <c r="A4" s="13" t="s">
        <v>15</v>
      </c>
      <c r="B4" s="13"/>
      <c r="C4" s="16">
        <v>2023</v>
      </c>
    </row>
    <row r="5" spans="1:26" s="11" customFormat="1" ht="17.5" x14ac:dyDescent="0.35">
      <c r="A5" s="17" t="s">
        <v>16</v>
      </c>
      <c r="B5" s="17"/>
      <c r="C5" s="18" t="s">
        <v>1108</v>
      </c>
      <c r="G5" s="11" t="str">
        <f>+(UPPER(F5))</f>
        <v/>
      </c>
    </row>
    <row r="6" spans="1:26" ht="14.5" x14ac:dyDescent="0.35">
      <c r="A6"/>
      <c r="B6"/>
      <c r="C6"/>
      <c r="D6"/>
      <c r="E6"/>
      <c r="F6"/>
      <c r="G6"/>
      <c r="H6"/>
      <c r="I6"/>
      <c r="J6"/>
      <c r="K6"/>
      <c r="L6"/>
      <c r="M6"/>
      <c r="N6"/>
      <c r="O6"/>
    </row>
    <row r="8" spans="1:26" ht="41.15" customHeight="1" x14ac:dyDescent="0.25">
      <c r="J8" s="242" t="s">
        <v>711</v>
      </c>
      <c r="K8" s="242"/>
      <c r="L8" s="242"/>
      <c r="M8" s="242"/>
      <c r="N8" s="242"/>
      <c r="P8" s="242" t="s">
        <v>712</v>
      </c>
      <c r="Q8" s="242"/>
      <c r="R8" s="242"/>
      <c r="S8" s="242"/>
      <c r="T8" s="242"/>
      <c r="V8" s="242" t="s">
        <v>713</v>
      </c>
      <c r="W8" s="242"/>
      <c r="X8" s="242"/>
      <c r="Y8" s="242"/>
      <c r="Z8" s="242"/>
    </row>
    <row r="9" spans="1:26" s="86" customFormat="1" ht="31.5" customHeight="1" x14ac:dyDescent="0.35">
      <c r="A9" s="282" t="s">
        <v>714</v>
      </c>
      <c r="B9" s="282"/>
      <c r="C9" s="282"/>
      <c r="D9" s="282"/>
      <c r="E9" s="282"/>
      <c r="F9" s="282"/>
      <c r="G9" s="282"/>
      <c r="H9" s="282"/>
      <c r="J9" s="19" t="s">
        <v>22</v>
      </c>
      <c r="K9" s="20"/>
      <c r="L9" s="21">
        <v>45046</v>
      </c>
      <c r="M9" s="235" t="s">
        <v>23</v>
      </c>
      <c r="N9" s="235" t="s">
        <v>24</v>
      </c>
      <c r="P9" s="19" t="s">
        <v>22</v>
      </c>
      <c r="Q9" s="20"/>
      <c r="R9" s="21">
        <v>45169</v>
      </c>
      <c r="S9" s="235" t="s">
        <v>23</v>
      </c>
      <c r="T9" s="235" t="s">
        <v>24</v>
      </c>
      <c r="V9" s="19" t="s">
        <v>22</v>
      </c>
      <c r="W9" s="20"/>
      <c r="X9" s="21">
        <v>45291</v>
      </c>
      <c r="Y9" s="235" t="s">
        <v>23</v>
      </c>
      <c r="Z9" s="235" t="s">
        <v>24</v>
      </c>
    </row>
    <row r="10" spans="1:26" ht="55" customHeight="1" x14ac:dyDescent="0.25">
      <c r="A10" s="26" t="s">
        <v>25</v>
      </c>
      <c r="B10" s="241" t="s">
        <v>26</v>
      </c>
      <c r="C10" s="241"/>
      <c r="D10" s="25" t="s">
        <v>27</v>
      </c>
      <c r="E10" s="25" t="s">
        <v>28</v>
      </c>
      <c r="F10" s="25" t="s">
        <v>29</v>
      </c>
      <c r="G10" s="25" t="s">
        <v>30</v>
      </c>
      <c r="H10" s="25" t="s">
        <v>31</v>
      </c>
      <c r="J10" s="23" t="s">
        <v>32</v>
      </c>
      <c r="K10" s="22" t="s">
        <v>33</v>
      </c>
      <c r="L10" s="22" t="s">
        <v>34</v>
      </c>
      <c r="M10" s="236"/>
      <c r="N10" s="236"/>
      <c r="P10" s="23" t="s">
        <v>32</v>
      </c>
      <c r="Q10" s="22" t="s">
        <v>33</v>
      </c>
      <c r="R10" s="22" t="s">
        <v>34</v>
      </c>
      <c r="S10" s="236"/>
      <c r="T10" s="236"/>
      <c r="V10" s="23" t="s">
        <v>32</v>
      </c>
      <c r="W10" s="22" t="s">
        <v>33</v>
      </c>
      <c r="X10" s="22" t="s">
        <v>34</v>
      </c>
      <c r="Y10" s="236"/>
      <c r="Z10" s="236"/>
    </row>
    <row r="11" spans="1:26" ht="21.65" customHeight="1" x14ac:dyDescent="0.25">
      <c r="A11" s="279" t="s">
        <v>715</v>
      </c>
      <c r="B11" s="33"/>
      <c r="C11" s="33"/>
      <c r="D11" s="33"/>
      <c r="E11" s="33"/>
      <c r="F11" s="33"/>
      <c r="G11" s="33"/>
      <c r="H11" s="33"/>
      <c r="J11" s="33">
        <v>3</v>
      </c>
      <c r="K11" s="33">
        <f>+COUNTIF(K12:K14,"Cumplida "&amp;"*")</f>
        <v>0</v>
      </c>
      <c r="L11" s="34">
        <f>IFERROR(+K11/J11,"No se programaron actividades relacionadas con este objetivo")</f>
        <v>0</v>
      </c>
      <c r="M11" s="33"/>
      <c r="N11" s="33"/>
      <c r="P11" s="33">
        <v>3</v>
      </c>
      <c r="Q11" s="33">
        <f>+COUNTIF(Q12:Q14,"Cumplida "&amp;"*")</f>
        <v>0</v>
      </c>
      <c r="R11" s="34">
        <f>IFERROR(+Q11/P11,"No se programaron actividades relacionadas con este objetivo")</f>
        <v>0</v>
      </c>
      <c r="S11" s="33"/>
      <c r="T11" s="33"/>
      <c r="V11" s="33">
        <v>3</v>
      </c>
      <c r="W11" s="33">
        <f>+COUNTIF(W12:W14,"Cumplida "&amp;"*")</f>
        <v>0</v>
      </c>
      <c r="X11" s="34">
        <f>IFERROR(+W11/V11,"No se programaron actividades relacionadas con este objetivo")</f>
        <v>0</v>
      </c>
      <c r="Y11" s="33"/>
      <c r="Z11" s="33"/>
    </row>
    <row r="12" spans="1:26" ht="159.65" customHeight="1" x14ac:dyDescent="0.25">
      <c r="A12" s="280"/>
      <c r="B12" s="49" t="s">
        <v>36</v>
      </c>
      <c r="C12" s="50" t="s">
        <v>716</v>
      </c>
      <c r="D12" s="51" t="s">
        <v>717</v>
      </c>
      <c r="E12" s="41" t="s">
        <v>718</v>
      </c>
      <c r="F12" s="41" t="s">
        <v>719</v>
      </c>
      <c r="G12" s="52">
        <v>44958</v>
      </c>
      <c r="H12" s="53">
        <v>45275</v>
      </c>
      <c r="J12" s="71"/>
      <c r="K12" s="87" t="s">
        <v>0</v>
      </c>
      <c r="L12" s="88" t="s">
        <v>400</v>
      </c>
      <c r="M12" s="47" t="s">
        <v>401</v>
      </c>
      <c r="N12" s="89" t="s">
        <v>720</v>
      </c>
      <c r="P12" s="29"/>
      <c r="Q12" s="30"/>
      <c r="R12" s="29"/>
      <c r="S12" s="31"/>
      <c r="T12" s="31"/>
      <c r="V12" s="29"/>
      <c r="W12" s="30"/>
      <c r="X12" s="29"/>
      <c r="Y12" s="31"/>
      <c r="Z12" s="31"/>
    </row>
    <row r="13" spans="1:26" ht="120.65" customHeight="1" x14ac:dyDescent="0.35">
      <c r="A13" s="280"/>
      <c r="B13" s="54" t="s">
        <v>379</v>
      </c>
      <c r="C13" s="55" t="s">
        <v>721</v>
      </c>
      <c r="D13" s="56" t="s">
        <v>722</v>
      </c>
      <c r="E13" s="57" t="s">
        <v>723</v>
      </c>
      <c r="F13" s="57" t="s">
        <v>724</v>
      </c>
      <c r="G13" s="57" t="s">
        <v>725</v>
      </c>
      <c r="H13" s="58">
        <v>45260</v>
      </c>
      <c r="J13" s="73"/>
      <c r="K13" s="90" t="s">
        <v>0</v>
      </c>
      <c r="L13" s="88" t="s">
        <v>400</v>
      </c>
      <c r="M13" s="92" t="s">
        <v>401</v>
      </c>
      <c r="N13" s="91" t="s">
        <v>726</v>
      </c>
      <c r="P13" s="32"/>
      <c r="Q13" s="30"/>
      <c r="R13" s="32"/>
      <c r="S13" s="32"/>
      <c r="T13" s="31"/>
      <c r="V13" s="32"/>
      <c r="W13" s="30"/>
      <c r="X13" s="32"/>
      <c r="Y13" s="32"/>
      <c r="Z13" s="31"/>
    </row>
    <row r="14" spans="1:26" ht="185.5" customHeight="1" x14ac:dyDescent="0.35">
      <c r="A14" s="281"/>
      <c r="B14" s="49" t="s">
        <v>650</v>
      </c>
      <c r="C14" s="59" t="s">
        <v>727</v>
      </c>
      <c r="D14" s="60" t="s">
        <v>728</v>
      </c>
      <c r="E14" s="37" t="s">
        <v>729</v>
      </c>
      <c r="F14" s="41" t="s">
        <v>66</v>
      </c>
      <c r="G14" s="41" t="s">
        <v>725</v>
      </c>
      <c r="H14" s="42">
        <v>45107</v>
      </c>
      <c r="J14" s="73"/>
      <c r="K14" s="90" t="s">
        <v>0</v>
      </c>
      <c r="L14" s="88" t="s">
        <v>400</v>
      </c>
      <c r="M14" s="92" t="s">
        <v>401</v>
      </c>
      <c r="N14" s="91" t="s">
        <v>730</v>
      </c>
      <c r="P14" s="32"/>
      <c r="Q14" s="30"/>
      <c r="R14" s="32"/>
      <c r="S14" s="32"/>
      <c r="T14" s="31"/>
      <c r="V14" s="32"/>
      <c r="W14" s="30"/>
      <c r="X14" s="32"/>
      <c r="Y14" s="32"/>
      <c r="Z14" s="31"/>
    </row>
  </sheetData>
  <mergeCells count="12">
    <mergeCell ref="B10:C10"/>
    <mergeCell ref="A11:A14"/>
    <mergeCell ref="J8:N8"/>
    <mergeCell ref="P8:T8"/>
    <mergeCell ref="V8:Z8"/>
    <mergeCell ref="A9:H9"/>
    <mergeCell ref="M9:M10"/>
    <mergeCell ref="N9:N10"/>
    <mergeCell ref="S9:S10"/>
    <mergeCell ref="T9:T10"/>
    <mergeCell ref="Y9:Y10"/>
    <mergeCell ref="Z9:Z10"/>
  </mergeCells>
  <conditionalFormatting sqref="K11">
    <cfRule type="cellIs" dxfId="17" priority="25" operator="equal">
      <formula>"Vencida"</formula>
    </cfRule>
    <cfRule type="cellIs" dxfId="16" priority="26" operator="equal">
      <formula>"No Cumplida"</formula>
    </cfRule>
    <cfRule type="cellIs" dxfId="15" priority="27" operator="equal">
      <formula>"En Avance"</formula>
    </cfRule>
    <cfRule type="cellIs" dxfId="14" priority="28" operator="equal">
      <formula>"Cumplida (FT)"</formula>
    </cfRule>
    <cfRule type="cellIs" dxfId="13" priority="29" operator="equal">
      <formula>"Cumplida (DT)"</formula>
    </cfRule>
    <cfRule type="cellIs" dxfId="12" priority="30" operator="equal">
      <formula>"Sin Avance"</formula>
    </cfRule>
  </conditionalFormatting>
  <conditionalFormatting sqref="Q11:Q14">
    <cfRule type="cellIs" dxfId="11" priority="13" operator="equal">
      <formula>"Vencida"</formula>
    </cfRule>
    <cfRule type="cellIs" dxfId="10" priority="14" operator="equal">
      <formula>"No Cumplida"</formula>
    </cfRule>
    <cfRule type="cellIs" dxfId="9" priority="15" operator="equal">
      <formula>"En Avance"</formula>
    </cfRule>
    <cfRule type="cellIs" dxfId="8" priority="16" operator="equal">
      <formula>"Cumplida (FT)"</formula>
    </cfRule>
    <cfRule type="cellIs" dxfId="7" priority="17" operator="equal">
      <formula>"Cumplida (DT)"</formula>
    </cfRule>
    <cfRule type="cellIs" dxfId="6" priority="18" operator="equal">
      <formula>"Sin Avance"</formula>
    </cfRule>
  </conditionalFormatting>
  <conditionalFormatting sqref="W11:W14">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pageMargins left="0.23622047244094491" right="0.23622047244094491" top="1.0294117647058822" bottom="0.55118110236220474" header="0.31496062992125984" footer="0.15748031496062992"/>
  <pageSetup paperSize="5" scale="35" orientation="landscape" r:id="rId1"/>
  <headerFooter>
    <oddHeader>&amp;L&amp;G&amp;C&amp;"Arial,Negrita"&amp;14SEGUIMIENTO PROGRAMA DE TRANSPARENCIA Y ÉTICA PÚBLICA&amp;RClasificación de la Información:
Pública</oddHeader>
    <oddFooter xml:space="preserve">&amp;LAprobó: Yanira Villamil
Realizó: &amp;C&amp;"Tempus Sans ITC,Normal"&amp;12
¡Antes de imprimir este documento… piense en el medio ambiente! &amp;"-,Normal"&amp;11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opLeftCell="C5" zoomScale="55" zoomScaleNormal="55" zoomScaleSheetLayoutView="55" zoomScalePageLayoutView="40" workbookViewId="0">
      <selection activeCell="L14" sqref="L14"/>
    </sheetView>
  </sheetViews>
  <sheetFormatPr baseColWidth="10" defaultColWidth="7.453125" defaultRowHeight="11.5" x14ac:dyDescent="0.25"/>
  <cols>
    <col min="1" max="1" width="34.81640625" style="2" bestFit="1" customWidth="1"/>
    <col min="2" max="2" width="6.1796875" style="1" customWidth="1"/>
    <col min="3" max="3" width="54.7265625" style="1" customWidth="1"/>
    <col min="4" max="4" width="35.453125" style="1" customWidth="1"/>
    <col min="5" max="5" width="19.26953125" style="1" customWidth="1"/>
    <col min="6" max="6" width="30.1796875" style="1" customWidth="1"/>
    <col min="7" max="7" width="24.7265625" style="1" customWidth="1"/>
    <col min="8" max="8" width="21.7265625" style="1" bestFit="1" customWidth="1"/>
    <col min="9" max="9" width="6" style="1" customWidth="1"/>
    <col min="10" max="12" width="26.7265625" style="1" customWidth="1"/>
    <col min="13" max="13" width="30.453125" style="1" customWidth="1"/>
    <col min="14" max="14" width="84.54296875" style="1" customWidth="1"/>
    <col min="15" max="15" width="7.81640625" style="1" customWidth="1"/>
    <col min="16" max="16" width="22.54296875" style="1" customWidth="1"/>
    <col min="17" max="17" width="63.54296875" style="1" bestFit="1" customWidth="1"/>
    <col min="18" max="18" width="15.81640625" style="1" bestFit="1" customWidth="1"/>
    <col min="19" max="19" width="46.54296875" style="1" bestFit="1" customWidth="1"/>
    <col min="20" max="20" width="15.81640625" style="1" bestFit="1" customWidth="1"/>
    <col min="21" max="21" width="7.453125" style="1"/>
    <col min="22" max="26" width="23.54296875" style="1" customWidth="1"/>
    <col min="27" max="16384" width="7.453125" style="1"/>
  </cols>
  <sheetData>
    <row r="1" spans="1:26" s="11" customFormat="1" ht="18" x14ac:dyDescent="0.35">
      <c r="A1" s="9" t="s">
        <v>12</v>
      </c>
      <c r="B1" s="9"/>
      <c r="C1" s="10"/>
    </row>
    <row r="2" spans="1:26" s="11" customFormat="1" ht="17.5" x14ac:dyDescent="0.35">
      <c r="A2" s="12"/>
      <c r="B2" s="13"/>
      <c r="C2" s="14"/>
    </row>
    <row r="3" spans="1:26" s="11" customFormat="1" ht="17.5" x14ac:dyDescent="0.35">
      <c r="A3" s="13" t="s">
        <v>13</v>
      </c>
      <c r="B3" s="13"/>
      <c r="C3" s="15" t="s">
        <v>14</v>
      </c>
    </row>
    <row r="4" spans="1:26" s="11" customFormat="1" ht="17.5" x14ac:dyDescent="0.35">
      <c r="A4" s="13" t="s">
        <v>15</v>
      </c>
      <c r="B4" s="13"/>
      <c r="C4" s="16">
        <v>2023</v>
      </c>
    </row>
    <row r="5" spans="1:26" s="11" customFormat="1" ht="17.5" x14ac:dyDescent="0.35">
      <c r="A5" s="17" t="s">
        <v>16</v>
      </c>
      <c r="B5" s="17"/>
      <c r="C5" s="18" t="s">
        <v>17</v>
      </c>
    </row>
    <row r="6" spans="1:26" ht="14.5" x14ac:dyDescent="0.35">
      <c r="A6"/>
      <c r="B6"/>
      <c r="C6"/>
      <c r="D6"/>
      <c r="E6"/>
      <c r="F6"/>
      <c r="G6"/>
      <c r="H6"/>
      <c r="I6"/>
      <c r="J6"/>
      <c r="K6"/>
      <c r="L6"/>
      <c r="M6"/>
      <c r="N6"/>
      <c r="O6"/>
    </row>
    <row r="8" spans="1:26" ht="41.15" customHeight="1" x14ac:dyDescent="0.25">
      <c r="J8" s="242" t="s">
        <v>18</v>
      </c>
      <c r="K8" s="242"/>
      <c r="L8" s="242"/>
      <c r="M8" s="242"/>
      <c r="N8" s="242"/>
      <c r="P8" s="242" t="s">
        <v>19</v>
      </c>
      <c r="Q8" s="242"/>
      <c r="R8" s="242"/>
      <c r="S8" s="242"/>
      <c r="T8" s="242"/>
      <c r="V8" s="242" t="s">
        <v>20</v>
      </c>
      <c r="W8" s="242"/>
      <c r="X8" s="242"/>
      <c r="Y8" s="242"/>
      <c r="Z8" s="242"/>
    </row>
    <row r="9" spans="1:26" ht="21.65" customHeight="1" x14ac:dyDescent="0.4">
      <c r="A9" s="240" t="s">
        <v>21</v>
      </c>
      <c r="B9" s="240"/>
      <c r="C9" s="240"/>
      <c r="D9" s="240"/>
      <c r="E9" s="240"/>
      <c r="F9" s="240"/>
      <c r="G9" s="240"/>
      <c r="H9" s="240"/>
      <c r="J9" s="19" t="s">
        <v>22</v>
      </c>
      <c r="K9" s="20"/>
      <c r="L9" s="21">
        <v>45046</v>
      </c>
      <c r="M9" s="235" t="s">
        <v>23</v>
      </c>
      <c r="N9" s="235" t="s">
        <v>24</v>
      </c>
      <c r="P9" s="19" t="s">
        <v>22</v>
      </c>
      <c r="Q9" s="20"/>
      <c r="R9" s="21">
        <v>45169</v>
      </c>
      <c r="S9" s="235" t="s">
        <v>23</v>
      </c>
      <c r="T9" s="235" t="s">
        <v>24</v>
      </c>
      <c r="V9" s="19" t="s">
        <v>22</v>
      </c>
      <c r="W9" s="20"/>
      <c r="X9" s="21">
        <v>45291</v>
      </c>
      <c r="Y9" s="235" t="s">
        <v>23</v>
      </c>
      <c r="Z9" s="235" t="s">
        <v>24</v>
      </c>
    </row>
    <row r="10" spans="1:26" ht="55" customHeight="1" x14ac:dyDescent="0.25">
      <c r="A10" s="26" t="s">
        <v>25</v>
      </c>
      <c r="B10" s="241" t="s">
        <v>26</v>
      </c>
      <c r="C10" s="241"/>
      <c r="D10" s="25" t="s">
        <v>27</v>
      </c>
      <c r="E10" s="25" t="s">
        <v>28</v>
      </c>
      <c r="F10" s="25" t="s">
        <v>29</v>
      </c>
      <c r="G10" s="25" t="s">
        <v>30</v>
      </c>
      <c r="H10" s="25" t="s">
        <v>31</v>
      </c>
      <c r="J10" s="23" t="s">
        <v>32</v>
      </c>
      <c r="K10" s="22" t="s">
        <v>33</v>
      </c>
      <c r="L10" s="22" t="s">
        <v>34</v>
      </c>
      <c r="M10" s="236"/>
      <c r="N10" s="236"/>
      <c r="P10" s="23" t="s">
        <v>32</v>
      </c>
      <c r="Q10" s="22" t="s">
        <v>33</v>
      </c>
      <c r="R10" s="22" t="s">
        <v>34</v>
      </c>
      <c r="S10" s="236"/>
      <c r="T10" s="236"/>
      <c r="V10" s="23" t="s">
        <v>32</v>
      </c>
      <c r="W10" s="22" t="s">
        <v>33</v>
      </c>
      <c r="X10" s="22" t="s">
        <v>34</v>
      </c>
      <c r="Y10" s="236"/>
      <c r="Z10" s="236"/>
    </row>
    <row r="11" spans="1:26" ht="21.65" customHeight="1" x14ac:dyDescent="0.25">
      <c r="A11" s="237" t="s">
        <v>35</v>
      </c>
      <c r="B11" s="24"/>
      <c r="C11" s="24"/>
      <c r="D11" s="24"/>
      <c r="E11" s="24"/>
      <c r="F11" s="24"/>
      <c r="G11" s="24"/>
      <c r="H11" s="24"/>
      <c r="J11" s="33">
        <v>1</v>
      </c>
      <c r="K11" s="33">
        <f>+COUNTIF(K12,"Cumplida "&amp;"*")</f>
        <v>0</v>
      </c>
      <c r="L11" s="34">
        <f>IFERROR(+K11/J11,"No se programaron actividades relacionadas con este objetivo")</f>
        <v>0</v>
      </c>
      <c r="M11" s="33"/>
      <c r="N11" s="33"/>
      <c r="P11" s="33">
        <v>1</v>
      </c>
      <c r="Q11" s="33"/>
      <c r="R11" s="34">
        <f>IFERROR(+Q11/P11,"No se programaron actividades relacionadas con este objetivo")</f>
        <v>0</v>
      </c>
      <c r="S11" s="33"/>
      <c r="T11" s="33"/>
      <c r="V11" s="33">
        <v>1</v>
      </c>
      <c r="W11" s="33"/>
      <c r="X11" s="34">
        <f>IFERROR(+W11/V11,"No se programaron actividades relacionadas con este objetivo")</f>
        <v>0</v>
      </c>
      <c r="Y11" s="33"/>
      <c r="Z11" s="33"/>
    </row>
    <row r="12" spans="1:26" ht="159.65" customHeight="1" x14ac:dyDescent="0.25">
      <c r="A12" s="238"/>
      <c r="B12" s="3" t="s">
        <v>36</v>
      </c>
      <c r="C12" s="4" t="s">
        <v>37</v>
      </c>
      <c r="D12" s="4" t="s">
        <v>38</v>
      </c>
      <c r="E12" s="4" t="s">
        <v>39</v>
      </c>
      <c r="F12" s="4" t="s">
        <v>40</v>
      </c>
      <c r="G12" s="4" t="s">
        <v>41</v>
      </c>
      <c r="H12" s="5" t="s">
        <v>42</v>
      </c>
      <c r="J12" s="29"/>
      <c r="K12" s="30"/>
      <c r="L12" s="29"/>
      <c r="M12" s="31"/>
      <c r="N12" s="31"/>
      <c r="P12" s="29"/>
      <c r="Q12" s="30"/>
      <c r="R12" s="29"/>
      <c r="S12" s="31"/>
      <c r="T12" s="31"/>
      <c r="V12" s="29"/>
      <c r="W12" s="30"/>
      <c r="X12" s="29"/>
      <c r="Y12" s="31"/>
      <c r="Z12" s="31"/>
    </row>
    <row r="13" spans="1:26" ht="21.65" customHeight="1" x14ac:dyDescent="0.25">
      <c r="A13" s="237" t="s">
        <v>43</v>
      </c>
      <c r="B13" s="24"/>
      <c r="C13" s="24"/>
      <c r="D13" s="24"/>
      <c r="E13" s="24"/>
      <c r="F13" s="24"/>
      <c r="G13" s="24"/>
      <c r="H13" s="24"/>
      <c r="J13" s="33">
        <v>3</v>
      </c>
      <c r="K13" s="33">
        <f>+COUNTIF(K14:K16,"Cumplida "&amp;"*")</f>
        <v>1</v>
      </c>
      <c r="L13" s="34">
        <f>IFERROR(+K13/J13,"No se programaron actividades relacionadas con este objetivo")</f>
        <v>0.33333333333333331</v>
      </c>
      <c r="M13" s="33"/>
      <c r="N13" s="33"/>
      <c r="P13" s="33">
        <v>3</v>
      </c>
      <c r="Q13" s="33"/>
      <c r="R13" s="34">
        <f>IFERROR(+Q13/P13,"No se programaron actividades relacionadas con este objetivo")</f>
        <v>0</v>
      </c>
      <c r="S13" s="33"/>
      <c r="T13" s="33"/>
      <c r="V13" s="33">
        <v>3</v>
      </c>
      <c r="W13" s="33"/>
      <c r="X13" s="34">
        <f>IFERROR(+W13/V13,"No se programaron actividades relacionadas con este objetivo")</f>
        <v>0</v>
      </c>
      <c r="Y13" s="33"/>
      <c r="Z13" s="33"/>
    </row>
    <row r="14" spans="1:26" ht="163" customHeight="1" x14ac:dyDescent="0.35">
      <c r="A14" s="239"/>
      <c r="B14" s="3" t="s">
        <v>44</v>
      </c>
      <c r="C14" s="4" t="s">
        <v>45</v>
      </c>
      <c r="D14" s="4" t="s">
        <v>46</v>
      </c>
      <c r="E14" s="4" t="s">
        <v>39</v>
      </c>
      <c r="F14" s="4" t="s">
        <v>47</v>
      </c>
      <c r="G14" s="4" t="s">
        <v>48</v>
      </c>
      <c r="H14" s="6">
        <v>44957</v>
      </c>
      <c r="J14" s="32"/>
      <c r="K14" s="30"/>
      <c r="L14" s="32"/>
      <c r="M14" s="32"/>
      <c r="N14" s="31"/>
      <c r="P14" s="32"/>
      <c r="Q14" s="30"/>
      <c r="R14" s="32"/>
      <c r="S14" s="32"/>
      <c r="T14" s="31"/>
      <c r="V14" s="32"/>
      <c r="W14" s="30"/>
      <c r="X14" s="32"/>
      <c r="Y14" s="32"/>
      <c r="Z14" s="31"/>
    </row>
    <row r="15" spans="1:26" ht="193" customHeight="1" x14ac:dyDescent="0.35">
      <c r="A15" s="239"/>
      <c r="B15" s="3" t="s">
        <v>49</v>
      </c>
      <c r="C15" s="4" t="s">
        <v>50</v>
      </c>
      <c r="D15" s="4" t="s">
        <v>51</v>
      </c>
      <c r="E15" s="4" t="s">
        <v>39</v>
      </c>
      <c r="F15" s="4" t="s">
        <v>52</v>
      </c>
      <c r="G15" s="4" t="s">
        <v>48</v>
      </c>
      <c r="H15" s="6">
        <v>44957</v>
      </c>
      <c r="J15" s="32"/>
      <c r="K15" s="27" t="s">
        <v>4</v>
      </c>
      <c r="L15" s="32"/>
      <c r="M15" s="32"/>
      <c r="N15" s="31" t="s">
        <v>53</v>
      </c>
      <c r="P15" s="32"/>
      <c r="Q15" s="30"/>
      <c r="R15" s="32"/>
      <c r="S15" s="32"/>
      <c r="T15" s="31"/>
      <c r="V15" s="32"/>
      <c r="W15" s="30"/>
      <c r="X15" s="32"/>
      <c r="Y15" s="32"/>
      <c r="Z15" s="31"/>
    </row>
    <row r="16" spans="1:26" ht="163" customHeight="1" x14ac:dyDescent="0.35">
      <c r="A16" s="238"/>
      <c r="B16" s="3" t="s">
        <v>54</v>
      </c>
      <c r="C16" s="4" t="s">
        <v>55</v>
      </c>
      <c r="D16" s="7" t="s">
        <v>56</v>
      </c>
      <c r="E16" s="7" t="s">
        <v>39</v>
      </c>
      <c r="F16" s="7" t="s">
        <v>40</v>
      </c>
      <c r="G16" s="7" t="s">
        <v>48</v>
      </c>
      <c r="H16" s="8">
        <v>45290</v>
      </c>
      <c r="J16" s="32"/>
      <c r="K16" s="27" t="s">
        <v>0</v>
      </c>
      <c r="L16" s="32"/>
      <c r="M16" s="32"/>
      <c r="N16" s="31" t="s">
        <v>57</v>
      </c>
      <c r="P16" s="32"/>
      <c r="Q16" s="30"/>
      <c r="R16" s="32"/>
      <c r="S16" s="32"/>
      <c r="T16" s="31"/>
      <c r="V16" s="32"/>
      <c r="W16" s="30"/>
      <c r="X16" s="32"/>
      <c r="Y16" s="32"/>
      <c r="Z16" s="31"/>
    </row>
    <row r="17" spans="1:26" ht="32.5" customHeight="1" x14ac:dyDescent="0.25">
      <c r="A17" s="232" t="s">
        <v>58</v>
      </c>
      <c r="B17" s="24"/>
      <c r="C17" s="24"/>
      <c r="D17" s="24"/>
      <c r="E17" s="24"/>
      <c r="F17" s="24"/>
      <c r="G17" s="24"/>
      <c r="H17" s="24"/>
      <c r="J17" s="33">
        <v>2</v>
      </c>
      <c r="K17" s="33">
        <f>+COUNTIF(K18:K19,"Cumplida "&amp;"*")</f>
        <v>0</v>
      </c>
      <c r="L17" s="34">
        <f>IFERROR(+K17/J17,"No se programaron actividades relacionadas con este objetivo")</f>
        <v>0</v>
      </c>
      <c r="M17" s="33"/>
      <c r="N17" s="33"/>
      <c r="P17" s="33">
        <v>2</v>
      </c>
      <c r="Q17" s="33">
        <f>+COUNTIF(Q18:Q19,"Cumplida "&amp;"*")</f>
        <v>0</v>
      </c>
      <c r="R17" s="34">
        <f>IFERROR(+Q17/P17,"No se programaron actividades relacionadas con este objetivo")</f>
        <v>0</v>
      </c>
      <c r="S17" s="33"/>
      <c r="T17" s="33"/>
      <c r="V17" s="33">
        <v>2</v>
      </c>
      <c r="W17" s="33">
        <f>+COUNTIF(W18:W19,"Cumplida "&amp;"*")</f>
        <v>0</v>
      </c>
      <c r="X17" s="34">
        <f>IFERROR(+W17/V17,"No se programaron actividades relacionadas con este objetivo")</f>
        <v>0</v>
      </c>
      <c r="Y17" s="33"/>
      <c r="Z17" s="33"/>
    </row>
    <row r="18" spans="1:26" ht="70" x14ac:dyDescent="0.35">
      <c r="A18" s="233"/>
      <c r="B18" s="3" t="s">
        <v>59</v>
      </c>
      <c r="C18" s="4" t="s">
        <v>60</v>
      </c>
      <c r="D18" s="4" t="s">
        <v>61</v>
      </c>
      <c r="E18" s="4" t="s">
        <v>39</v>
      </c>
      <c r="F18" s="4" t="s">
        <v>47</v>
      </c>
      <c r="G18" s="4" t="s">
        <v>48</v>
      </c>
      <c r="H18" s="6">
        <v>44985</v>
      </c>
      <c r="J18" s="32"/>
      <c r="K18" s="30"/>
      <c r="L18" s="32"/>
      <c r="M18" s="32"/>
      <c r="N18" s="31"/>
      <c r="P18" s="32"/>
      <c r="Q18" s="30"/>
      <c r="R18" s="32"/>
      <c r="S18" s="32"/>
      <c r="T18" s="31"/>
      <c r="V18" s="32"/>
      <c r="W18" s="30"/>
      <c r="X18" s="32"/>
      <c r="Y18" s="32"/>
      <c r="Z18" s="31"/>
    </row>
    <row r="19" spans="1:26" ht="321" x14ac:dyDescent="0.35">
      <c r="A19" s="234"/>
      <c r="B19" s="4" t="s">
        <v>62</v>
      </c>
      <c r="C19" s="4" t="s">
        <v>63</v>
      </c>
      <c r="D19" s="4" t="s">
        <v>64</v>
      </c>
      <c r="E19" s="4" t="s">
        <v>65</v>
      </c>
      <c r="F19" s="4" t="s">
        <v>66</v>
      </c>
      <c r="G19" s="4" t="s">
        <v>67</v>
      </c>
      <c r="H19" s="5">
        <v>45290</v>
      </c>
      <c r="J19" s="32"/>
      <c r="K19" s="27" t="s">
        <v>2</v>
      </c>
      <c r="L19" s="32"/>
      <c r="M19" s="32"/>
      <c r="N19" s="31" t="s">
        <v>68</v>
      </c>
      <c r="P19" s="32"/>
      <c r="Q19" s="30"/>
      <c r="R19" s="32"/>
      <c r="S19" s="32"/>
      <c r="T19" s="31"/>
      <c r="V19" s="32"/>
      <c r="W19" s="30"/>
      <c r="X19" s="32"/>
      <c r="Y19" s="32"/>
      <c r="Z19" s="31"/>
    </row>
    <row r="20" spans="1:26" ht="18" x14ac:dyDescent="0.25">
      <c r="A20" s="229" t="s">
        <v>69</v>
      </c>
      <c r="B20" s="24"/>
      <c r="C20" s="24"/>
      <c r="D20" s="24"/>
      <c r="E20" s="24"/>
      <c r="F20" s="24"/>
      <c r="G20" s="24"/>
      <c r="H20" s="24"/>
      <c r="J20" s="33">
        <v>4</v>
      </c>
      <c r="K20" s="33">
        <f>+COUNTIF(K21:K24,"Cumplida "&amp;"*")</f>
        <v>0</v>
      </c>
      <c r="L20" s="34">
        <f>IFERROR(+K20/J20,"No se programaron actividades relacionadas con este objetivo")</f>
        <v>0</v>
      </c>
      <c r="M20" s="33"/>
      <c r="N20" s="33"/>
      <c r="P20" s="33">
        <v>4</v>
      </c>
      <c r="Q20" s="33">
        <f>+COUNTIF(Q21:Q24,"Cumplida "&amp;"*")</f>
        <v>0</v>
      </c>
      <c r="R20" s="34">
        <f>IFERROR(+Q20/P20,"No se programaron actividades relacionadas con este objetivo")</f>
        <v>0</v>
      </c>
      <c r="S20" s="33"/>
      <c r="T20" s="33"/>
      <c r="V20" s="33">
        <v>4</v>
      </c>
      <c r="W20" s="33">
        <f>+COUNTIF(W21:W24,"Cumplida "&amp;"*")</f>
        <v>0</v>
      </c>
      <c r="X20" s="34">
        <f>IFERROR(+W20/V20,"No se programaron actividades relacionadas con este objetivo")</f>
        <v>0</v>
      </c>
      <c r="Y20" s="33"/>
      <c r="Z20" s="33"/>
    </row>
    <row r="21" spans="1:26" ht="70" x14ac:dyDescent="0.35">
      <c r="A21" s="230"/>
      <c r="B21" s="3" t="s">
        <v>70</v>
      </c>
      <c r="C21" s="4" t="s">
        <v>71</v>
      </c>
      <c r="D21" s="4" t="s">
        <v>72</v>
      </c>
      <c r="E21" s="4" t="s">
        <v>39</v>
      </c>
      <c r="F21" s="4" t="s">
        <v>73</v>
      </c>
      <c r="G21" s="4" t="s">
        <v>67</v>
      </c>
      <c r="H21" s="6">
        <v>45290</v>
      </c>
      <c r="J21" s="32"/>
      <c r="K21" s="30"/>
      <c r="L21" s="32"/>
      <c r="M21" s="32"/>
      <c r="N21" s="31"/>
      <c r="P21" s="32"/>
      <c r="Q21" s="30"/>
      <c r="R21" s="32"/>
      <c r="S21" s="32"/>
      <c r="T21" s="31"/>
      <c r="V21" s="32"/>
      <c r="W21" s="30"/>
      <c r="X21" s="32"/>
      <c r="Y21" s="32"/>
      <c r="Z21" s="31"/>
    </row>
    <row r="22" spans="1:26" ht="87.5" x14ac:dyDescent="0.35">
      <c r="A22" s="230"/>
      <c r="B22" s="3" t="s">
        <v>74</v>
      </c>
      <c r="C22" s="4" t="s">
        <v>75</v>
      </c>
      <c r="D22" s="4" t="s">
        <v>76</v>
      </c>
      <c r="E22" s="4" t="s">
        <v>77</v>
      </c>
      <c r="F22" s="4" t="s">
        <v>40</v>
      </c>
      <c r="G22" s="4" t="s">
        <v>78</v>
      </c>
      <c r="H22" s="36" t="s">
        <v>79</v>
      </c>
      <c r="J22" s="32"/>
      <c r="K22" s="30"/>
      <c r="L22" s="32"/>
      <c r="M22" s="32"/>
      <c r="N22" s="31"/>
      <c r="P22" s="32"/>
      <c r="Q22" s="30"/>
      <c r="R22" s="32"/>
      <c r="S22" s="32"/>
      <c r="T22" s="31"/>
      <c r="V22" s="32"/>
      <c r="W22" s="30"/>
      <c r="X22" s="32"/>
      <c r="Y22" s="32"/>
      <c r="Z22" s="31"/>
    </row>
    <row r="23" spans="1:26" ht="87.5" x14ac:dyDescent="0.35">
      <c r="A23" s="230"/>
      <c r="B23" s="3" t="s">
        <v>80</v>
      </c>
      <c r="C23" s="4" t="s">
        <v>81</v>
      </c>
      <c r="D23" s="4" t="s">
        <v>82</v>
      </c>
      <c r="E23" s="4" t="s">
        <v>77</v>
      </c>
      <c r="F23" s="4" t="s">
        <v>40</v>
      </c>
      <c r="G23" s="4" t="s">
        <v>78</v>
      </c>
      <c r="H23" s="36" t="s">
        <v>79</v>
      </c>
      <c r="J23" s="32"/>
      <c r="K23" s="30"/>
      <c r="L23" s="32"/>
      <c r="M23" s="32"/>
      <c r="N23" s="31"/>
      <c r="P23" s="32"/>
      <c r="Q23" s="30"/>
      <c r="R23" s="32"/>
      <c r="S23" s="32"/>
      <c r="T23" s="31"/>
      <c r="V23" s="32"/>
      <c r="W23" s="30"/>
      <c r="X23" s="32"/>
      <c r="Y23" s="32"/>
      <c r="Z23" s="31"/>
    </row>
    <row r="24" spans="1:26" ht="87.5" x14ac:dyDescent="0.35">
      <c r="A24" s="231"/>
      <c r="B24" s="3" t="s">
        <v>83</v>
      </c>
      <c r="C24" s="4" t="s">
        <v>84</v>
      </c>
      <c r="D24" s="4" t="s">
        <v>85</v>
      </c>
      <c r="E24" s="35" t="s">
        <v>39</v>
      </c>
      <c r="F24" s="35" t="s">
        <v>40</v>
      </c>
      <c r="G24" s="35" t="s">
        <v>78</v>
      </c>
      <c r="H24" s="36" t="s">
        <v>86</v>
      </c>
      <c r="J24" s="32"/>
      <c r="K24" s="30"/>
      <c r="L24" s="32"/>
      <c r="M24" s="32"/>
      <c r="N24" s="31"/>
      <c r="P24" s="32"/>
      <c r="Q24" s="30"/>
      <c r="R24" s="32"/>
      <c r="S24" s="32"/>
      <c r="T24" s="31"/>
      <c r="V24" s="32"/>
      <c r="W24" s="30"/>
      <c r="X24" s="32"/>
      <c r="Y24" s="32"/>
      <c r="Z24" s="31"/>
    </row>
    <row r="25" spans="1:26" ht="18" x14ac:dyDescent="0.25">
      <c r="A25" s="229" t="s">
        <v>87</v>
      </c>
      <c r="B25" s="24"/>
      <c r="C25" s="24"/>
      <c r="D25" s="24"/>
      <c r="E25" s="24"/>
      <c r="F25" s="24"/>
      <c r="G25" s="24"/>
      <c r="H25" s="24"/>
      <c r="J25" s="33">
        <v>2</v>
      </c>
      <c r="K25" s="33">
        <f>+COUNTIF(K26:K27,"Cumplida "&amp;"*")</f>
        <v>0</v>
      </c>
      <c r="L25" s="34">
        <f>IFERROR(+K25/J25,"No se programaron actividades relacionadas con este objetivo")</f>
        <v>0</v>
      </c>
      <c r="M25" s="33"/>
      <c r="N25" s="33"/>
      <c r="P25" s="33">
        <v>2</v>
      </c>
      <c r="Q25" s="33">
        <f>+COUNTIF(Q26:Q27,"Cumplida "&amp;"*")</f>
        <v>0</v>
      </c>
      <c r="R25" s="34">
        <f>IFERROR(+Q25/P25,"No se programaron actividades relacionadas con este objetivo")</f>
        <v>0</v>
      </c>
      <c r="S25" s="33"/>
      <c r="T25" s="33"/>
      <c r="V25" s="33">
        <v>2</v>
      </c>
      <c r="W25" s="33">
        <f>+COUNTIF(W26:W27,"Cumplida "&amp;"*")</f>
        <v>0</v>
      </c>
      <c r="X25" s="34">
        <f>IFERROR(+W25/V25,"No se programaron actividades relacionadas con este objetivo")</f>
        <v>0</v>
      </c>
      <c r="Y25" s="33"/>
      <c r="Z25" s="33"/>
    </row>
    <row r="26" spans="1:26" ht="52.5" x14ac:dyDescent="0.35">
      <c r="A26" s="230"/>
      <c r="B26" s="3" t="s">
        <v>88</v>
      </c>
      <c r="C26" s="4" t="s">
        <v>89</v>
      </c>
      <c r="D26" s="228" t="s">
        <v>90</v>
      </c>
      <c r="E26" s="35" t="s">
        <v>39</v>
      </c>
      <c r="F26" s="66" t="s">
        <v>91</v>
      </c>
      <c r="G26" s="35" t="s">
        <v>78</v>
      </c>
      <c r="H26" s="36" t="s">
        <v>92</v>
      </c>
      <c r="J26" s="32"/>
      <c r="K26" s="30"/>
      <c r="L26" s="32"/>
      <c r="M26" s="32"/>
      <c r="N26" s="31"/>
      <c r="P26" s="32"/>
      <c r="Q26" s="30"/>
      <c r="R26" s="32"/>
      <c r="S26" s="32"/>
      <c r="T26" s="31"/>
      <c r="V26" s="32"/>
      <c r="W26" s="30"/>
      <c r="X26" s="32"/>
      <c r="Y26" s="32"/>
      <c r="Z26" s="31"/>
    </row>
    <row r="27" spans="1:26" ht="52.5" x14ac:dyDescent="0.35">
      <c r="A27" s="231"/>
      <c r="B27" s="3" t="s">
        <v>93</v>
      </c>
      <c r="C27" s="4" t="s">
        <v>94</v>
      </c>
      <c r="D27" s="228"/>
      <c r="E27" s="35" t="s">
        <v>39</v>
      </c>
      <c r="F27" s="66" t="s">
        <v>91</v>
      </c>
      <c r="G27" s="35" t="s">
        <v>78</v>
      </c>
      <c r="H27" s="36" t="s">
        <v>92</v>
      </c>
      <c r="J27" s="32"/>
      <c r="K27" s="30"/>
      <c r="L27" s="32"/>
      <c r="M27" s="32"/>
      <c r="N27" s="31"/>
      <c r="P27" s="32"/>
      <c r="Q27" s="30"/>
      <c r="R27" s="32"/>
      <c r="S27" s="32"/>
      <c r="T27" s="31"/>
      <c r="V27" s="32"/>
      <c r="W27" s="30"/>
      <c r="X27" s="32"/>
      <c r="Y27" s="32"/>
      <c r="Z27" s="31"/>
    </row>
  </sheetData>
  <mergeCells count="17">
    <mergeCell ref="Z9:Z10"/>
    <mergeCell ref="A9:H9"/>
    <mergeCell ref="B10:C10"/>
    <mergeCell ref="J8:N8"/>
    <mergeCell ref="M9:M10"/>
    <mergeCell ref="N9:N10"/>
    <mergeCell ref="V8:Z8"/>
    <mergeCell ref="P8:T8"/>
    <mergeCell ref="S9:S10"/>
    <mergeCell ref="T9:T10"/>
    <mergeCell ref="D26:D27"/>
    <mergeCell ref="A25:A27"/>
    <mergeCell ref="A20:A24"/>
    <mergeCell ref="A17:A19"/>
    <mergeCell ref="Y9:Y10"/>
    <mergeCell ref="A11:A12"/>
    <mergeCell ref="A13:A16"/>
  </mergeCells>
  <conditionalFormatting sqref="K11:K27">
    <cfRule type="cellIs" dxfId="311" priority="1" operator="equal">
      <formula>"Vencida"</formula>
    </cfRule>
    <cfRule type="cellIs" dxfId="310" priority="2" operator="equal">
      <formula>"No Cumplida"</formula>
    </cfRule>
    <cfRule type="cellIs" dxfId="309" priority="3" operator="equal">
      <formula>"En Avance"</formula>
    </cfRule>
    <cfRule type="cellIs" dxfId="308" priority="4" operator="equal">
      <formula>"Cumplida (FT)"</formula>
    </cfRule>
    <cfRule type="cellIs" dxfId="307" priority="5" operator="equal">
      <formula>"Cumplida (DT)"</formula>
    </cfRule>
    <cfRule type="cellIs" dxfId="306" priority="6" operator="equal">
      <formula>"Sin Avance"</formula>
    </cfRule>
  </conditionalFormatting>
  <conditionalFormatting sqref="Q11:Q27">
    <cfRule type="cellIs" dxfId="305" priority="55" operator="equal">
      <formula>"Vencida"</formula>
    </cfRule>
    <cfRule type="cellIs" dxfId="304" priority="56" operator="equal">
      <formula>"No Cumplida"</formula>
    </cfRule>
    <cfRule type="cellIs" dxfId="303" priority="57" operator="equal">
      <formula>"En Avance"</formula>
    </cfRule>
    <cfRule type="cellIs" dxfId="302" priority="58" operator="equal">
      <formula>"Cumplida (FT)"</formula>
    </cfRule>
    <cfRule type="cellIs" dxfId="301" priority="59" operator="equal">
      <formula>"Cumplida (DT)"</formula>
    </cfRule>
    <cfRule type="cellIs" dxfId="300" priority="60" operator="equal">
      <formula>"Sin Avance"</formula>
    </cfRule>
  </conditionalFormatting>
  <conditionalFormatting sqref="W11:W27">
    <cfRule type="cellIs" dxfId="299" priority="19" operator="equal">
      <formula>"Vencida"</formula>
    </cfRule>
    <cfRule type="cellIs" dxfId="298" priority="20" operator="equal">
      <formula>"No Cumplida"</formula>
    </cfRule>
    <cfRule type="cellIs" dxfId="297" priority="21" operator="equal">
      <formula>"En Avance"</formula>
    </cfRule>
    <cfRule type="cellIs" dxfId="296" priority="22" operator="equal">
      <formula>"Cumplida (FT)"</formula>
    </cfRule>
    <cfRule type="cellIs" dxfId="295" priority="23" operator="equal">
      <formula>"Cumplida (DT)"</formula>
    </cfRule>
    <cfRule type="cellIs" dxfId="294" priority="24" operator="equal">
      <formula>"Sin Avance"</formula>
    </cfRule>
  </conditionalFormatting>
  <pageMargins left="0.23622047244094491" right="0.23622047244094491" top="0.89930555555555558" bottom="0.55118110236220474" header="0.31496062992125984" footer="0.15748031496062992"/>
  <pageSetup paperSize="122" scale="35" orientation="landscape" r:id="rId1"/>
  <headerFooter>
    <oddHeader>&amp;L&amp;G&amp;C&amp;"Arial,Negrita"&amp;14SEGUIMIENTO PROGRAMA DE TRANSPARENCIA Y ÉTICA PÚBLICA&amp;RClasificación de la Información:
Pública</oddHeader>
    <oddFooter xml:space="preserve">&amp;LAprobó: Yanira Villamil
Realizó: &amp;C&amp;"Tempus Sans ITC,Normal"&amp;12
¡Antes de imprimir este documento… piense en el medio ambiente! &amp;"-,Normal"&amp;11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600B-0F1C-4971-8B7E-B5033759DB87}">
  <dimension ref="A2:J76"/>
  <sheetViews>
    <sheetView zoomScale="85" zoomScaleNormal="85" workbookViewId="0">
      <selection activeCell="D5" sqref="D5"/>
    </sheetView>
  </sheetViews>
  <sheetFormatPr baseColWidth="10" defaultColWidth="11.453125" defaultRowHeight="14.5" x14ac:dyDescent="0.35"/>
  <cols>
    <col min="1" max="1" width="5.54296875" customWidth="1"/>
    <col min="2" max="2" width="13.1796875" customWidth="1"/>
    <col min="3" max="3" width="33.81640625" customWidth="1"/>
    <col min="4" max="4" width="24.7265625" customWidth="1"/>
    <col min="5" max="5" width="50.81640625" customWidth="1"/>
    <col min="9" max="9" width="21.81640625" customWidth="1"/>
    <col min="10" max="10" width="17.453125" customWidth="1"/>
  </cols>
  <sheetData>
    <row r="2" spans="1:10" ht="29" x14ac:dyDescent="0.35">
      <c r="A2" s="61" t="s">
        <v>95</v>
      </c>
      <c r="B2" s="61" t="s">
        <v>96</v>
      </c>
      <c r="C2" s="61" t="s">
        <v>97</v>
      </c>
      <c r="D2" s="61" t="s">
        <v>98</v>
      </c>
      <c r="E2" s="61" t="s">
        <v>99</v>
      </c>
      <c r="F2" s="61" t="s">
        <v>100</v>
      </c>
      <c r="G2" s="61" t="s">
        <v>101</v>
      </c>
      <c r="H2" s="61" t="s">
        <v>102</v>
      </c>
      <c r="I2" s="61" t="s">
        <v>103</v>
      </c>
      <c r="J2" s="61" t="s">
        <v>104</v>
      </c>
    </row>
    <row r="3" spans="1:10" ht="101.5" x14ac:dyDescent="0.35">
      <c r="A3" s="62">
        <v>26</v>
      </c>
      <c r="B3" s="62" t="s">
        <v>105</v>
      </c>
      <c r="C3" s="62" t="s">
        <v>106</v>
      </c>
      <c r="D3" s="62" t="s">
        <v>107</v>
      </c>
      <c r="E3" s="62" t="s">
        <v>108</v>
      </c>
      <c r="F3" s="62" t="s">
        <v>109</v>
      </c>
      <c r="G3" s="63">
        <v>44958</v>
      </c>
      <c r="H3" s="63">
        <v>45275</v>
      </c>
      <c r="I3" s="62" t="s">
        <v>110</v>
      </c>
      <c r="J3" s="62" t="s">
        <v>111</v>
      </c>
    </row>
    <row r="4" spans="1:10" ht="58" x14ac:dyDescent="0.35">
      <c r="A4" s="62">
        <v>27</v>
      </c>
      <c r="B4" s="62" t="s">
        <v>105</v>
      </c>
      <c r="C4" s="62" t="s">
        <v>106</v>
      </c>
      <c r="D4" s="62" t="s">
        <v>107</v>
      </c>
      <c r="E4" s="62" t="s">
        <v>112</v>
      </c>
      <c r="F4" s="62" t="s">
        <v>109</v>
      </c>
      <c r="G4" s="63">
        <v>44958</v>
      </c>
      <c r="H4" s="63">
        <v>45275</v>
      </c>
      <c r="I4" s="62" t="s">
        <v>110</v>
      </c>
      <c r="J4" s="62" t="s">
        <v>113</v>
      </c>
    </row>
    <row r="5" spans="1:10" ht="58" x14ac:dyDescent="0.35">
      <c r="A5" s="62">
        <v>28</v>
      </c>
      <c r="B5" s="62" t="s">
        <v>105</v>
      </c>
      <c r="C5" s="62" t="s">
        <v>106</v>
      </c>
      <c r="D5" s="62" t="s">
        <v>107</v>
      </c>
      <c r="E5" s="62" t="s">
        <v>114</v>
      </c>
      <c r="F5" s="62" t="s">
        <v>115</v>
      </c>
      <c r="G5" s="63">
        <v>44958</v>
      </c>
      <c r="H5" s="63">
        <v>45275</v>
      </c>
      <c r="I5" s="62" t="s">
        <v>110</v>
      </c>
      <c r="J5" s="62" t="s">
        <v>113</v>
      </c>
    </row>
    <row r="6" spans="1:10" ht="58" x14ac:dyDescent="0.35">
      <c r="A6" s="62">
        <v>29</v>
      </c>
      <c r="B6" s="62" t="s">
        <v>105</v>
      </c>
      <c r="C6" s="62" t="s">
        <v>106</v>
      </c>
      <c r="D6" s="62" t="s">
        <v>107</v>
      </c>
      <c r="E6" s="62" t="s">
        <v>116</v>
      </c>
      <c r="F6" s="62" t="s">
        <v>115</v>
      </c>
      <c r="G6" s="63">
        <v>44958</v>
      </c>
      <c r="H6" s="63">
        <v>45061</v>
      </c>
      <c r="I6" s="62" t="s">
        <v>117</v>
      </c>
      <c r="J6" s="62" t="s">
        <v>118</v>
      </c>
    </row>
    <row r="7" spans="1:10" ht="174" x14ac:dyDescent="0.35">
      <c r="A7" s="62">
        <v>38</v>
      </c>
      <c r="B7" s="62" t="s">
        <v>119</v>
      </c>
      <c r="C7" s="62" t="s">
        <v>120</v>
      </c>
      <c r="D7" s="62" t="s">
        <v>121</v>
      </c>
      <c r="E7" s="62" t="s">
        <v>122</v>
      </c>
      <c r="F7" s="62" t="s">
        <v>109</v>
      </c>
      <c r="G7" s="63">
        <v>44956</v>
      </c>
      <c r="H7" s="63">
        <v>45290</v>
      </c>
      <c r="I7" s="62" t="s">
        <v>123</v>
      </c>
      <c r="J7" s="62" t="s">
        <v>124</v>
      </c>
    </row>
    <row r="8" spans="1:10" ht="87" x14ac:dyDescent="0.35">
      <c r="A8" s="62">
        <v>39</v>
      </c>
      <c r="B8" s="62" t="s">
        <v>119</v>
      </c>
      <c r="C8" s="62" t="s">
        <v>120</v>
      </c>
      <c r="D8" s="62" t="s">
        <v>121</v>
      </c>
      <c r="E8" s="62" t="s">
        <v>125</v>
      </c>
      <c r="F8" s="62" t="s">
        <v>109</v>
      </c>
      <c r="G8" s="63">
        <v>44941</v>
      </c>
      <c r="H8" s="63">
        <v>45290</v>
      </c>
      <c r="I8" s="62" t="s">
        <v>123</v>
      </c>
      <c r="J8" s="62" t="s">
        <v>126</v>
      </c>
    </row>
    <row r="9" spans="1:10" ht="203" x14ac:dyDescent="0.35">
      <c r="A9" s="62">
        <v>40</v>
      </c>
      <c r="B9" s="62" t="s">
        <v>119</v>
      </c>
      <c r="C9" s="62" t="s">
        <v>120</v>
      </c>
      <c r="D9" s="62" t="s">
        <v>121</v>
      </c>
      <c r="E9" s="62" t="s">
        <v>127</v>
      </c>
      <c r="F9" s="62" t="s">
        <v>115</v>
      </c>
      <c r="G9" s="63">
        <v>44956</v>
      </c>
      <c r="H9" s="63">
        <v>45290</v>
      </c>
      <c r="I9" s="62" t="s">
        <v>128</v>
      </c>
      <c r="J9" s="62" t="s">
        <v>129</v>
      </c>
    </row>
    <row r="10" spans="1:10" ht="87" x14ac:dyDescent="0.35">
      <c r="A10" s="62">
        <v>41</v>
      </c>
      <c r="B10" s="62" t="s">
        <v>119</v>
      </c>
      <c r="C10" s="62" t="s">
        <v>120</v>
      </c>
      <c r="D10" s="62" t="s">
        <v>121</v>
      </c>
      <c r="E10" s="62" t="s">
        <v>125</v>
      </c>
      <c r="F10" s="62" t="s">
        <v>115</v>
      </c>
      <c r="G10" s="63">
        <v>44941</v>
      </c>
      <c r="H10" s="63">
        <v>45290</v>
      </c>
      <c r="I10" s="62" t="s">
        <v>128</v>
      </c>
      <c r="J10" s="62" t="s">
        <v>130</v>
      </c>
    </row>
    <row r="11" spans="1:10" ht="58" x14ac:dyDescent="0.35">
      <c r="A11" s="62">
        <v>58</v>
      </c>
      <c r="B11" s="62" t="s">
        <v>131</v>
      </c>
      <c r="C11" s="62" t="s">
        <v>132</v>
      </c>
      <c r="D11" s="62" t="s">
        <v>133</v>
      </c>
      <c r="E11" s="62" t="s">
        <v>134</v>
      </c>
      <c r="F11" s="62" t="s">
        <v>109</v>
      </c>
      <c r="G11" s="63">
        <v>44986</v>
      </c>
      <c r="H11" s="63">
        <v>45199</v>
      </c>
      <c r="I11" s="62" t="s">
        <v>135</v>
      </c>
      <c r="J11" s="62" t="s">
        <v>136</v>
      </c>
    </row>
    <row r="12" spans="1:10" ht="72.5" x14ac:dyDescent="0.35">
      <c r="A12" s="62">
        <v>59</v>
      </c>
      <c r="B12" s="62" t="s">
        <v>131</v>
      </c>
      <c r="C12" s="62" t="s">
        <v>132</v>
      </c>
      <c r="D12" s="62" t="s">
        <v>133</v>
      </c>
      <c r="E12" s="62" t="s">
        <v>137</v>
      </c>
      <c r="F12" s="62" t="s">
        <v>115</v>
      </c>
      <c r="G12" s="63">
        <v>45017</v>
      </c>
      <c r="H12" s="63">
        <v>45229</v>
      </c>
      <c r="I12" s="62" t="s">
        <v>138</v>
      </c>
      <c r="J12" s="62" t="s">
        <v>139</v>
      </c>
    </row>
    <row r="13" spans="1:10" ht="72.5" x14ac:dyDescent="0.35">
      <c r="A13" s="62">
        <v>60</v>
      </c>
      <c r="B13" s="62" t="s">
        <v>131</v>
      </c>
      <c r="C13" s="62" t="s">
        <v>132</v>
      </c>
      <c r="D13" s="62" t="s">
        <v>133</v>
      </c>
      <c r="E13" s="62" t="s">
        <v>140</v>
      </c>
      <c r="F13" s="62" t="s">
        <v>115</v>
      </c>
      <c r="G13" s="63">
        <v>45017</v>
      </c>
      <c r="H13" s="63">
        <v>45229</v>
      </c>
      <c r="I13" s="62" t="s">
        <v>138</v>
      </c>
      <c r="J13" s="62" t="s">
        <v>141</v>
      </c>
    </row>
    <row r="14" spans="1:10" ht="58" x14ac:dyDescent="0.35">
      <c r="A14" s="62">
        <v>61</v>
      </c>
      <c r="B14" s="62" t="s">
        <v>131</v>
      </c>
      <c r="C14" s="62" t="s">
        <v>132</v>
      </c>
      <c r="D14" s="62" t="s">
        <v>133</v>
      </c>
      <c r="E14" s="62" t="s">
        <v>142</v>
      </c>
      <c r="F14" s="62" t="s">
        <v>143</v>
      </c>
      <c r="G14" s="63">
        <v>45017</v>
      </c>
      <c r="H14" s="63">
        <v>45229</v>
      </c>
      <c r="I14" s="62" t="s">
        <v>144</v>
      </c>
      <c r="J14" s="62" t="s">
        <v>141</v>
      </c>
    </row>
    <row r="15" spans="1:10" ht="58" x14ac:dyDescent="0.35">
      <c r="A15" s="62">
        <v>62</v>
      </c>
      <c r="B15" s="62" t="s">
        <v>131</v>
      </c>
      <c r="C15" s="62" t="s">
        <v>132</v>
      </c>
      <c r="D15" s="62" t="s">
        <v>133</v>
      </c>
      <c r="E15" s="62" t="s">
        <v>145</v>
      </c>
      <c r="F15" s="62" t="s">
        <v>109</v>
      </c>
      <c r="G15" s="63">
        <v>44986</v>
      </c>
      <c r="H15" s="63">
        <v>45275</v>
      </c>
      <c r="I15" s="62" t="s">
        <v>146</v>
      </c>
      <c r="J15" s="62" t="s">
        <v>147</v>
      </c>
    </row>
    <row r="16" spans="1:10" ht="72.5" x14ac:dyDescent="0.35">
      <c r="A16" s="62">
        <v>63</v>
      </c>
      <c r="B16" s="62" t="s">
        <v>131</v>
      </c>
      <c r="C16" s="62" t="s">
        <v>132</v>
      </c>
      <c r="D16" s="62" t="s">
        <v>133</v>
      </c>
      <c r="E16" s="62" t="s">
        <v>148</v>
      </c>
      <c r="F16" s="62" t="s">
        <v>115</v>
      </c>
      <c r="G16" s="63">
        <v>44927</v>
      </c>
      <c r="H16" s="63">
        <v>45275</v>
      </c>
      <c r="I16" s="62" t="s">
        <v>138</v>
      </c>
      <c r="J16" s="62" t="s">
        <v>149</v>
      </c>
    </row>
    <row r="17" spans="1:10" ht="159.5" x14ac:dyDescent="0.35">
      <c r="A17" s="62">
        <v>64</v>
      </c>
      <c r="B17" s="62" t="s">
        <v>131</v>
      </c>
      <c r="C17" s="62" t="s">
        <v>132</v>
      </c>
      <c r="D17" s="62" t="s">
        <v>133</v>
      </c>
      <c r="E17" s="62" t="s">
        <v>150</v>
      </c>
      <c r="F17" s="62" t="s">
        <v>109</v>
      </c>
      <c r="G17" s="63">
        <v>45108</v>
      </c>
      <c r="H17" s="63">
        <v>45275</v>
      </c>
      <c r="I17" s="62" t="s">
        <v>151</v>
      </c>
      <c r="J17" s="62" t="s">
        <v>152</v>
      </c>
    </row>
    <row r="18" spans="1:10" ht="145" x14ac:dyDescent="0.35">
      <c r="A18" s="62">
        <v>65</v>
      </c>
      <c r="B18" s="62" t="s">
        <v>131</v>
      </c>
      <c r="C18" s="62" t="s">
        <v>132</v>
      </c>
      <c r="D18" s="62" t="s">
        <v>133</v>
      </c>
      <c r="E18" s="62" t="s">
        <v>153</v>
      </c>
      <c r="F18" s="62" t="s">
        <v>115</v>
      </c>
      <c r="G18" s="63">
        <v>45108</v>
      </c>
      <c r="H18" s="63">
        <v>45275</v>
      </c>
      <c r="I18" s="62" t="s">
        <v>138</v>
      </c>
      <c r="J18" s="62" t="s">
        <v>154</v>
      </c>
    </row>
    <row r="19" spans="1:10" ht="101.5" x14ac:dyDescent="0.35">
      <c r="A19" s="62">
        <v>72</v>
      </c>
      <c r="B19" s="62" t="s">
        <v>155</v>
      </c>
      <c r="C19" s="62" t="s">
        <v>156</v>
      </c>
      <c r="D19" s="62" t="s">
        <v>157</v>
      </c>
      <c r="E19" s="62" t="s">
        <v>158</v>
      </c>
      <c r="F19" s="62" t="s">
        <v>109</v>
      </c>
      <c r="G19" s="63">
        <v>44958</v>
      </c>
      <c r="H19" s="63">
        <v>45275</v>
      </c>
      <c r="I19" s="62" t="s">
        <v>159</v>
      </c>
      <c r="J19" s="62" t="s">
        <v>160</v>
      </c>
    </row>
    <row r="20" spans="1:10" ht="72.5" x14ac:dyDescent="0.35">
      <c r="A20" s="62">
        <v>73</v>
      </c>
      <c r="B20" s="62" t="s">
        <v>155</v>
      </c>
      <c r="C20" s="62" t="s">
        <v>156</v>
      </c>
      <c r="D20" s="62" t="s">
        <v>157</v>
      </c>
      <c r="E20" s="62" t="s">
        <v>161</v>
      </c>
      <c r="F20" s="62" t="s">
        <v>115</v>
      </c>
      <c r="G20" s="63">
        <v>44958</v>
      </c>
      <c r="H20" s="63">
        <v>45275</v>
      </c>
      <c r="I20" s="62" t="s">
        <v>162</v>
      </c>
      <c r="J20" s="62" t="s">
        <v>160</v>
      </c>
    </row>
    <row r="21" spans="1:10" ht="87" x14ac:dyDescent="0.35">
      <c r="A21" s="62">
        <v>88</v>
      </c>
      <c r="B21" s="62" t="s">
        <v>163</v>
      </c>
      <c r="C21" s="62" t="s">
        <v>164</v>
      </c>
      <c r="D21" s="62" t="s">
        <v>165</v>
      </c>
      <c r="E21" s="62" t="s">
        <v>166</v>
      </c>
      <c r="F21" s="62" t="s">
        <v>109</v>
      </c>
      <c r="G21" s="63">
        <v>44986</v>
      </c>
      <c r="H21" s="63">
        <v>45260</v>
      </c>
      <c r="I21" s="62" t="s">
        <v>167</v>
      </c>
      <c r="J21" s="62" t="s">
        <v>168</v>
      </c>
    </row>
    <row r="22" spans="1:10" ht="116" x14ac:dyDescent="0.35">
      <c r="A22" s="62">
        <v>89</v>
      </c>
      <c r="B22" s="62" t="s">
        <v>163</v>
      </c>
      <c r="C22" s="62" t="s">
        <v>164</v>
      </c>
      <c r="D22" s="62" t="s">
        <v>165</v>
      </c>
      <c r="E22" s="62" t="s">
        <v>169</v>
      </c>
      <c r="F22" s="62" t="s">
        <v>109</v>
      </c>
      <c r="G22" s="63">
        <v>44941</v>
      </c>
      <c r="H22" s="63">
        <v>45138</v>
      </c>
      <c r="I22" s="62" t="s">
        <v>170</v>
      </c>
      <c r="J22" s="62" t="s">
        <v>171</v>
      </c>
    </row>
    <row r="23" spans="1:10" ht="101.5" x14ac:dyDescent="0.35">
      <c r="A23" s="62">
        <v>90</v>
      </c>
      <c r="B23" s="62" t="s">
        <v>163</v>
      </c>
      <c r="C23" s="62" t="s">
        <v>164</v>
      </c>
      <c r="D23" s="62" t="s">
        <v>165</v>
      </c>
      <c r="E23" s="62" t="s">
        <v>172</v>
      </c>
      <c r="F23" s="62" t="s">
        <v>115</v>
      </c>
      <c r="G23" s="63">
        <v>44927</v>
      </c>
      <c r="H23" s="63">
        <v>45275</v>
      </c>
      <c r="I23" s="62" t="s">
        <v>173</v>
      </c>
      <c r="J23" s="62" t="s">
        <v>174</v>
      </c>
    </row>
    <row r="24" spans="1:10" ht="87" x14ac:dyDescent="0.35">
      <c r="A24" s="62">
        <v>91</v>
      </c>
      <c r="B24" s="62" t="s">
        <v>163</v>
      </c>
      <c r="C24" s="62" t="s">
        <v>164</v>
      </c>
      <c r="D24" s="62" t="s">
        <v>165</v>
      </c>
      <c r="E24" s="62" t="s">
        <v>175</v>
      </c>
      <c r="F24" s="62" t="s">
        <v>115</v>
      </c>
      <c r="G24" s="63">
        <v>44986</v>
      </c>
      <c r="H24" s="63">
        <v>45260</v>
      </c>
      <c r="I24" s="62" t="s">
        <v>173</v>
      </c>
      <c r="J24" s="62" t="s">
        <v>168</v>
      </c>
    </row>
    <row r="25" spans="1:10" ht="72.5" x14ac:dyDescent="0.35">
      <c r="A25" s="62">
        <v>100</v>
      </c>
      <c r="B25" s="62" t="s">
        <v>163</v>
      </c>
      <c r="C25" s="62" t="s">
        <v>176</v>
      </c>
      <c r="D25" s="62" t="s">
        <v>177</v>
      </c>
      <c r="E25" s="62" t="s">
        <v>178</v>
      </c>
      <c r="F25" s="62" t="s">
        <v>109</v>
      </c>
      <c r="G25" s="63">
        <v>44958</v>
      </c>
      <c r="H25" s="63">
        <v>45275</v>
      </c>
      <c r="I25" s="62" t="s">
        <v>179</v>
      </c>
      <c r="J25" s="62" t="s">
        <v>180</v>
      </c>
    </row>
    <row r="26" spans="1:10" ht="72.5" x14ac:dyDescent="0.35">
      <c r="A26" s="62">
        <v>101</v>
      </c>
      <c r="B26" s="62" t="s">
        <v>163</v>
      </c>
      <c r="C26" s="62" t="s">
        <v>176</v>
      </c>
      <c r="D26" s="62" t="s">
        <v>177</v>
      </c>
      <c r="E26" s="62" t="s">
        <v>181</v>
      </c>
      <c r="F26" s="62" t="s">
        <v>109</v>
      </c>
      <c r="G26" s="63">
        <v>44958</v>
      </c>
      <c r="H26" s="63">
        <v>45275</v>
      </c>
      <c r="I26" s="62" t="s">
        <v>179</v>
      </c>
      <c r="J26" s="62" t="s">
        <v>182</v>
      </c>
    </row>
    <row r="27" spans="1:10" ht="72.5" x14ac:dyDescent="0.35">
      <c r="A27" s="62">
        <v>102</v>
      </c>
      <c r="B27" s="62" t="s">
        <v>163</v>
      </c>
      <c r="C27" s="62" t="s">
        <v>176</v>
      </c>
      <c r="D27" s="62" t="s">
        <v>177</v>
      </c>
      <c r="E27" s="62" t="s">
        <v>183</v>
      </c>
      <c r="F27" s="62" t="s">
        <v>115</v>
      </c>
      <c r="G27" s="63">
        <v>44958</v>
      </c>
      <c r="H27" s="63">
        <v>45275</v>
      </c>
      <c r="I27" s="62" t="s">
        <v>184</v>
      </c>
      <c r="J27" s="62" t="s">
        <v>182</v>
      </c>
    </row>
    <row r="28" spans="1:10" ht="101.5" x14ac:dyDescent="0.35">
      <c r="A28" s="62">
        <v>103</v>
      </c>
      <c r="B28" s="62" t="s">
        <v>163</v>
      </c>
      <c r="C28" s="62" t="s">
        <v>185</v>
      </c>
      <c r="D28" s="62" t="s">
        <v>186</v>
      </c>
      <c r="E28" s="62" t="s">
        <v>187</v>
      </c>
      <c r="F28" s="62" t="s">
        <v>109</v>
      </c>
      <c r="G28" s="63">
        <v>44958</v>
      </c>
      <c r="H28" s="63">
        <v>45275</v>
      </c>
      <c r="I28" s="62" t="s">
        <v>179</v>
      </c>
      <c r="J28" s="62" t="s">
        <v>188</v>
      </c>
    </row>
    <row r="29" spans="1:10" ht="101.5" x14ac:dyDescent="0.35">
      <c r="A29" s="62">
        <v>104</v>
      </c>
      <c r="B29" s="62" t="s">
        <v>163</v>
      </c>
      <c r="C29" s="62" t="s">
        <v>185</v>
      </c>
      <c r="D29" s="62" t="s">
        <v>186</v>
      </c>
      <c r="E29" s="62" t="s">
        <v>189</v>
      </c>
      <c r="F29" s="62" t="s">
        <v>115</v>
      </c>
      <c r="G29" s="63">
        <v>44958</v>
      </c>
      <c r="H29" s="63">
        <v>45275</v>
      </c>
      <c r="I29" s="62" t="s">
        <v>190</v>
      </c>
      <c r="J29" s="62" t="s">
        <v>188</v>
      </c>
    </row>
    <row r="30" spans="1:10" ht="87" x14ac:dyDescent="0.35">
      <c r="A30" s="62">
        <v>105</v>
      </c>
      <c r="B30" s="62" t="s">
        <v>191</v>
      </c>
      <c r="C30" s="62" t="s">
        <v>192</v>
      </c>
      <c r="D30" s="62" t="s">
        <v>193</v>
      </c>
      <c r="E30" s="62" t="s">
        <v>194</v>
      </c>
      <c r="F30" s="62" t="s">
        <v>109</v>
      </c>
      <c r="G30" s="63">
        <v>44927</v>
      </c>
      <c r="H30" s="63">
        <v>45275</v>
      </c>
      <c r="I30" s="62" t="s">
        <v>195</v>
      </c>
      <c r="J30" s="62" t="s">
        <v>196</v>
      </c>
    </row>
    <row r="31" spans="1:10" ht="87" x14ac:dyDescent="0.35">
      <c r="A31" s="62">
        <v>106</v>
      </c>
      <c r="B31" s="62" t="s">
        <v>191</v>
      </c>
      <c r="C31" s="62" t="s">
        <v>192</v>
      </c>
      <c r="D31" s="62" t="s">
        <v>193</v>
      </c>
      <c r="E31" s="62" t="s">
        <v>197</v>
      </c>
      <c r="F31" s="62" t="s">
        <v>115</v>
      </c>
      <c r="G31" s="63">
        <v>44927</v>
      </c>
      <c r="H31" s="63">
        <v>45275</v>
      </c>
      <c r="I31" s="62" t="s">
        <v>198</v>
      </c>
      <c r="J31" s="62" t="s">
        <v>196</v>
      </c>
    </row>
    <row r="32" spans="1:10" ht="87" x14ac:dyDescent="0.35">
      <c r="A32" s="62">
        <v>107</v>
      </c>
      <c r="B32" s="62" t="s">
        <v>191</v>
      </c>
      <c r="C32" s="62" t="s">
        <v>192</v>
      </c>
      <c r="D32" s="62" t="s">
        <v>193</v>
      </c>
      <c r="E32" s="62" t="s">
        <v>199</v>
      </c>
      <c r="F32" s="62" t="s">
        <v>109</v>
      </c>
      <c r="G32" s="63">
        <v>44986</v>
      </c>
      <c r="H32" s="63">
        <v>45107</v>
      </c>
      <c r="I32" s="62" t="s">
        <v>200</v>
      </c>
      <c r="J32" s="62" t="s">
        <v>201</v>
      </c>
    </row>
    <row r="33" spans="1:10" ht="87" x14ac:dyDescent="0.35">
      <c r="A33" s="62">
        <v>108</v>
      </c>
      <c r="B33" s="62" t="s">
        <v>191</v>
      </c>
      <c r="C33" s="62" t="s">
        <v>192</v>
      </c>
      <c r="D33" s="62" t="s">
        <v>193</v>
      </c>
      <c r="E33" s="62" t="s">
        <v>202</v>
      </c>
      <c r="F33" s="62" t="s">
        <v>109</v>
      </c>
      <c r="G33" s="63">
        <v>45017</v>
      </c>
      <c r="H33" s="63">
        <v>45275</v>
      </c>
      <c r="I33" s="62" t="s">
        <v>200</v>
      </c>
      <c r="J33" s="62" t="s">
        <v>203</v>
      </c>
    </row>
    <row r="34" spans="1:10" ht="87" x14ac:dyDescent="0.35">
      <c r="A34" s="62">
        <v>109</v>
      </c>
      <c r="B34" s="62" t="s">
        <v>191</v>
      </c>
      <c r="C34" s="62" t="s">
        <v>192</v>
      </c>
      <c r="D34" s="62" t="s">
        <v>193</v>
      </c>
      <c r="E34" s="62" t="s">
        <v>204</v>
      </c>
      <c r="F34" s="62" t="s">
        <v>115</v>
      </c>
      <c r="G34" s="63">
        <v>45017</v>
      </c>
      <c r="H34" s="63">
        <v>45275</v>
      </c>
      <c r="I34" s="62" t="s">
        <v>205</v>
      </c>
      <c r="J34" s="62" t="s">
        <v>206</v>
      </c>
    </row>
    <row r="35" spans="1:10" ht="87" x14ac:dyDescent="0.35">
      <c r="A35" s="62">
        <v>110</v>
      </c>
      <c r="B35" s="62" t="s">
        <v>191</v>
      </c>
      <c r="C35" s="62" t="s">
        <v>192</v>
      </c>
      <c r="D35" s="62" t="s">
        <v>193</v>
      </c>
      <c r="E35" s="62" t="s">
        <v>207</v>
      </c>
      <c r="F35" s="62" t="s">
        <v>109</v>
      </c>
      <c r="G35" s="63">
        <v>44941</v>
      </c>
      <c r="H35" s="63">
        <v>45275</v>
      </c>
      <c r="I35" s="62" t="s">
        <v>208</v>
      </c>
      <c r="J35" s="62" t="s">
        <v>209</v>
      </c>
    </row>
    <row r="36" spans="1:10" ht="101.5" x14ac:dyDescent="0.35">
      <c r="A36" s="62">
        <v>111</v>
      </c>
      <c r="B36" s="62" t="s">
        <v>191</v>
      </c>
      <c r="C36" s="62" t="s">
        <v>192</v>
      </c>
      <c r="D36" s="62" t="s">
        <v>193</v>
      </c>
      <c r="E36" s="62" t="s">
        <v>210</v>
      </c>
      <c r="F36" s="62" t="s">
        <v>109</v>
      </c>
      <c r="G36" s="63">
        <v>44941</v>
      </c>
      <c r="H36" s="63">
        <v>45275</v>
      </c>
      <c r="I36" s="62" t="s">
        <v>211</v>
      </c>
      <c r="J36" s="62" t="s">
        <v>212</v>
      </c>
    </row>
    <row r="37" spans="1:10" ht="101.5" x14ac:dyDescent="0.35">
      <c r="A37" s="62">
        <v>112</v>
      </c>
      <c r="B37" s="62" t="s">
        <v>191</v>
      </c>
      <c r="C37" s="62" t="s">
        <v>192</v>
      </c>
      <c r="D37" s="62" t="s">
        <v>193</v>
      </c>
      <c r="E37" s="62" t="s">
        <v>213</v>
      </c>
      <c r="F37" s="62" t="s">
        <v>115</v>
      </c>
      <c r="G37" s="63">
        <v>44941</v>
      </c>
      <c r="H37" s="63">
        <v>45275</v>
      </c>
      <c r="I37" s="62" t="s">
        <v>214</v>
      </c>
      <c r="J37" s="62" t="s">
        <v>215</v>
      </c>
    </row>
    <row r="38" spans="1:10" ht="87" x14ac:dyDescent="0.35">
      <c r="A38" s="62">
        <v>113</v>
      </c>
      <c r="B38" s="62" t="s">
        <v>191</v>
      </c>
      <c r="C38" s="62" t="s">
        <v>192</v>
      </c>
      <c r="D38" s="62" t="s">
        <v>193</v>
      </c>
      <c r="E38" s="62" t="s">
        <v>216</v>
      </c>
      <c r="F38" s="62" t="s">
        <v>143</v>
      </c>
      <c r="G38" s="63">
        <v>44941</v>
      </c>
      <c r="H38" s="63">
        <v>45275</v>
      </c>
      <c r="I38" s="62" t="s">
        <v>217</v>
      </c>
      <c r="J38" s="62" t="s">
        <v>218</v>
      </c>
    </row>
    <row r="39" spans="1:10" ht="87" x14ac:dyDescent="0.35">
      <c r="A39" s="62">
        <v>114</v>
      </c>
      <c r="B39" s="62" t="s">
        <v>191</v>
      </c>
      <c r="C39" s="62" t="s">
        <v>192</v>
      </c>
      <c r="D39" s="62" t="s">
        <v>193</v>
      </c>
      <c r="E39" s="62" t="s">
        <v>219</v>
      </c>
      <c r="F39" s="62" t="s">
        <v>109</v>
      </c>
      <c r="G39" s="63">
        <v>44936</v>
      </c>
      <c r="H39" s="63">
        <v>44956</v>
      </c>
      <c r="I39" s="62" t="s">
        <v>220</v>
      </c>
      <c r="J39" s="62" t="s">
        <v>221</v>
      </c>
    </row>
    <row r="40" spans="1:10" ht="87" x14ac:dyDescent="0.35">
      <c r="A40" s="62">
        <v>115</v>
      </c>
      <c r="B40" s="62" t="s">
        <v>191</v>
      </c>
      <c r="C40" s="62" t="s">
        <v>192</v>
      </c>
      <c r="D40" s="62" t="s">
        <v>193</v>
      </c>
      <c r="E40" s="62" t="s">
        <v>222</v>
      </c>
      <c r="F40" s="62" t="s">
        <v>109</v>
      </c>
      <c r="G40" s="63">
        <v>44958</v>
      </c>
      <c r="H40" s="63">
        <v>45046</v>
      </c>
      <c r="I40" s="62" t="s">
        <v>220</v>
      </c>
      <c r="J40" s="62" t="s">
        <v>223</v>
      </c>
    </row>
    <row r="41" spans="1:10" ht="87" x14ac:dyDescent="0.35">
      <c r="A41" s="62">
        <v>116</v>
      </c>
      <c r="B41" s="62" t="s">
        <v>191</v>
      </c>
      <c r="C41" s="62" t="s">
        <v>192</v>
      </c>
      <c r="D41" s="62" t="s">
        <v>193</v>
      </c>
      <c r="E41" s="62" t="s">
        <v>224</v>
      </c>
      <c r="F41" s="62" t="s">
        <v>109</v>
      </c>
      <c r="G41" s="63">
        <v>45016</v>
      </c>
      <c r="H41" s="63">
        <v>45275</v>
      </c>
      <c r="I41" s="62" t="s">
        <v>220</v>
      </c>
      <c r="J41" s="62" t="s">
        <v>225</v>
      </c>
    </row>
    <row r="42" spans="1:10" ht="87" x14ac:dyDescent="0.35">
      <c r="A42" s="62">
        <v>117</v>
      </c>
      <c r="B42" s="62" t="s">
        <v>191</v>
      </c>
      <c r="C42" s="62" t="s">
        <v>192</v>
      </c>
      <c r="D42" s="62" t="s">
        <v>193</v>
      </c>
      <c r="E42" s="62" t="s">
        <v>226</v>
      </c>
      <c r="F42" s="62" t="s">
        <v>115</v>
      </c>
      <c r="G42" s="63">
        <v>44958</v>
      </c>
      <c r="H42" s="63">
        <v>45261</v>
      </c>
      <c r="I42" s="62" t="s">
        <v>227</v>
      </c>
      <c r="J42" s="62" t="s">
        <v>228</v>
      </c>
    </row>
    <row r="43" spans="1:10" ht="116" x14ac:dyDescent="0.35">
      <c r="A43" s="62">
        <v>118</v>
      </c>
      <c r="B43" s="62" t="s">
        <v>191</v>
      </c>
      <c r="C43" s="62" t="s">
        <v>192</v>
      </c>
      <c r="D43" s="62" t="s">
        <v>193</v>
      </c>
      <c r="E43" s="62" t="s">
        <v>229</v>
      </c>
      <c r="F43" s="62" t="s">
        <v>115</v>
      </c>
      <c r="G43" s="63">
        <v>44958</v>
      </c>
      <c r="H43" s="63">
        <v>45291</v>
      </c>
      <c r="I43" s="62" t="s">
        <v>227</v>
      </c>
      <c r="J43" s="62" t="s">
        <v>230</v>
      </c>
    </row>
    <row r="44" spans="1:10" ht="116" x14ac:dyDescent="0.35">
      <c r="A44" s="62">
        <v>119</v>
      </c>
      <c r="B44" s="62" t="s">
        <v>191</v>
      </c>
      <c r="C44" s="62" t="s">
        <v>192</v>
      </c>
      <c r="D44" s="62" t="s">
        <v>193</v>
      </c>
      <c r="E44" s="62" t="s">
        <v>231</v>
      </c>
      <c r="F44" s="62" t="s">
        <v>143</v>
      </c>
      <c r="G44" s="63">
        <v>44958</v>
      </c>
      <c r="H44" s="63">
        <v>45291</v>
      </c>
      <c r="I44" s="62" t="s">
        <v>232</v>
      </c>
      <c r="J44" s="62" t="s">
        <v>230</v>
      </c>
    </row>
    <row r="45" spans="1:10" ht="87" x14ac:dyDescent="0.35">
      <c r="A45" s="62">
        <v>120</v>
      </c>
      <c r="B45" s="62" t="s">
        <v>191</v>
      </c>
      <c r="C45" s="62" t="s">
        <v>192</v>
      </c>
      <c r="D45" s="62" t="s">
        <v>193</v>
      </c>
      <c r="E45" s="64" t="s">
        <v>233</v>
      </c>
      <c r="F45" s="64" t="s">
        <v>109</v>
      </c>
      <c r="G45" s="65">
        <v>44936</v>
      </c>
      <c r="H45" s="65">
        <v>44956</v>
      </c>
      <c r="I45" s="64" t="s">
        <v>234</v>
      </c>
      <c r="J45" s="64" t="s">
        <v>221</v>
      </c>
    </row>
    <row r="46" spans="1:10" ht="87" x14ac:dyDescent="0.35">
      <c r="A46" s="62">
        <v>121</v>
      </c>
      <c r="B46" s="62" t="s">
        <v>191</v>
      </c>
      <c r="C46" s="62" t="s">
        <v>192</v>
      </c>
      <c r="D46" s="62" t="s">
        <v>193</v>
      </c>
      <c r="E46" s="64" t="s">
        <v>235</v>
      </c>
      <c r="F46" s="64" t="s">
        <v>109</v>
      </c>
      <c r="G46" s="65">
        <v>44958</v>
      </c>
      <c r="H46" s="65">
        <v>45046</v>
      </c>
      <c r="I46" s="64" t="s">
        <v>236</v>
      </c>
      <c r="J46" s="64" t="s">
        <v>237</v>
      </c>
    </row>
    <row r="47" spans="1:10" ht="87" x14ac:dyDescent="0.35">
      <c r="A47" s="62">
        <v>122</v>
      </c>
      <c r="B47" s="62" t="s">
        <v>191</v>
      </c>
      <c r="C47" s="62" t="s">
        <v>192</v>
      </c>
      <c r="D47" s="62" t="s">
        <v>193</v>
      </c>
      <c r="E47" s="64" t="s">
        <v>238</v>
      </c>
      <c r="F47" s="64" t="s">
        <v>109</v>
      </c>
      <c r="G47" s="65">
        <v>45016</v>
      </c>
      <c r="H47" s="65">
        <v>45275</v>
      </c>
      <c r="I47" s="64" t="s">
        <v>236</v>
      </c>
      <c r="J47" s="64" t="s">
        <v>225</v>
      </c>
    </row>
    <row r="48" spans="1:10" ht="101.5" x14ac:dyDescent="0.35">
      <c r="A48" s="62">
        <v>123</v>
      </c>
      <c r="B48" s="62" t="s">
        <v>191</v>
      </c>
      <c r="C48" s="62" t="s">
        <v>192</v>
      </c>
      <c r="D48" s="62" t="s">
        <v>193</v>
      </c>
      <c r="E48" s="64" t="s">
        <v>239</v>
      </c>
      <c r="F48" s="64" t="s">
        <v>115</v>
      </c>
      <c r="G48" s="65">
        <v>44958</v>
      </c>
      <c r="H48" s="65">
        <v>45291</v>
      </c>
      <c r="I48" s="64" t="s">
        <v>227</v>
      </c>
      <c r="J48" s="64" t="s">
        <v>240</v>
      </c>
    </row>
    <row r="49" spans="1:10" ht="87" x14ac:dyDescent="0.35">
      <c r="A49" s="62">
        <v>124</v>
      </c>
      <c r="B49" s="62" t="s">
        <v>191</v>
      </c>
      <c r="C49" s="62" t="s">
        <v>192</v>
      </c>
      <c r="D49" s="62" t="s">
        <v>193</v>
      </c>
      <c r="E49" s="64" t="s">
        <v>241</v>
      </c>
      <c r="F49" s="64" t="s">
        <v>115</v>
      </c>
      <c r="G49" s="65">
        <v>44958</v>
      </c>
      <c r="H49" s="65">
        <v>45261</v>
      </c>
      <c r="I49" s="64" t="s">
        <v>227</v>
      </c>
      <c r="J49" s="64" t="s">
        <v>228</v>
      </c>
    </row>
    <row r="50" spans="1:10" ht="101.5" x14ac:dyDescent="0.35">
      <c r="A50" s="62">
        <v>125</v>
      </c>
      <c r="B50" s="62" t="s">
        <v>191</v>
      </c>
      <c r="C50" s="62" t="s">
        <v>192</v>
      </c>
      <c r="D50" s="62" t="s">
        <v>193</v>
      </c>
      <c r="E50" s="64" t="s">
        <v>242</v>
      </c>
      <c r="F50" s="64" t="s">
        <v>143</v>
      </c>
      <c r="G50" s="65">
        <v>44958</v>
      </c>
      <c r="H50" s="65">
        <v>45291</v>
      </c>
      <c r="I50" s="64" t="s">
        <v>232</v>
      </c>
      <c r="J50" s="64" t="s">
        <v>243</v>
      </c>
    </row>
    <row r="51" spans="1:10" ht="130.5" x14ac:dyDescent="0.35">
      <c r="A51" s="62">
        <v>178</v>
      </c>
      <c r="B51" s="62" t="s">
        <v>244</v>
      </c>
      <c r="C51" s="62" t="s">
        <v>245</v>
      </c>
      <c r="D51" s="62" t="s">
        <v>246</v>
      </c>
      <c r="E51" s="62" t="s">
        <v>247</v>
      </c>
      <c r="F51" s="62" t="s">
        <v>109</v>
      </c>
      <c r="G51" s="63">
        <v>44949</v>
      </c>
      <c r="H51" s="63">
        <v>45275</v>
      </c>
      <c r="I51" s="62" t="s">
        <v>248</v>
      </c>
      <c r="J51" s="62" t="s">
        <v>249</v>
      </c>
    </row>
    <row r="52" spans="1:10" ht="130.5" x14ac:dyDescent="0.35">
      <c r="A52" s="62">
        <v>179</v>
      </c>
      <c r="B52" s="62" t="s">
        <v>244</v>
      </c>
      <c r="C52" s="62" t="s">
        <v>245</v>
      </c>
      <c r="D52" s="62" t="s">
        <v>246</v>
      </c>
      <c r="E52" s="62" t="s">
        <v>250</v>
      </c>
      <c r="F52" s="62" t="s">
        <v>109</v>
      </c>
      <c r="G52" s="63">
        <v>45048</v>
      </c>
      <c r="H52" s="63">
        <v>45275</v>
      </c>
      <c r="I52" s="62" t="s">
        <v>248</v>
      </c>
      <c r="J52" s="62" t="s">
        <v>251</v>
      </c>
    </row>
    <row r="53" spans="1:10" ht="130.5" x14ac:dyDescent="0.35">
      <c r="A53" s="62">
        <v>180</v>
      </c>
      <c r="B53" s="62" t="s">
        <v>244</v>
      </c>
      <c r="C53" s="62" t="s">
        <v>245</v>
      </c>
      <c r="D53" s="62" t="s">
        <v>246</v>
      </c>
      <c r="E53" s="62" t="s">
        <v>252</v>
      </c>
      <c r="F53" s="62" t="s">
        <v>109</v>
      </c>
      <c r="G53" s="63">
        <v>44958</v>
      </c>
      <c r="H53" s="63">
        <v>45275</v>
      </c>
      <c r="I53" s="62" t="s">
        <v>248</v>
      </c>
      <c r="J53" s="62" t="s">
        <v>253</v>
      </c>
    </row>
    <row r="54" spans="1:10" ht="130.5" x14ac:dyDescent="0.35">
      <c r="A54" s="62">
        <v>181</v>
      </c>
      <c r="B54" s="62" t="s">
        <v>244</v>
      </c>
      <c r="C54" s="62" t="s">
        <v>245</v>
      </c>
      <c r="D54" s="62" t="s">
        <v>246</v>
      </c>
      <c r="E54" s="62" t="s">
        <v>254</v>
      </c>
      <c r="F54" s="62" t="s">
        <v>115</v>
      </c>
      <c r="G54" s="63">
        <v>44958</v>
      </c>
      <c r="H54" s="63">
        <v>45275</v>
      </c>
      <c r="I54" s="62" t="s">
        <v>255</v>
      </c>
      <c r="J54" s="62" t="s">
        <v>249</v>
      </c>
    </row>
    <row r="55" spans="1:10" ht="130.5" x14ac:dyDescent="0.35">
      <c r="A55" s="62">
        <v>182</v>
      </c>
      <c r="B55" s="62" t="s">
        <v>244</v>
      </c>
      <c r="C55" s="62" t="s">
        <v>245</v>
      </c>
      <c r="D55" s="62" t="s">
        <v>246</v>
      </c>
      <c r="E55" s="62" t="s">
        <v>256</v>
      </c>
      <c r="F55" s="62" t="s">
        <v>115</v>
      </c>
      <c r="G55" s="63">
        <v>45110</v>
      </c>
      <c r="H55" s="63">
        <v>44910</v>
      </c>
      <c r="I55" s="62" t="s">
        <v>255</v>
      </c>
      <c r="J55" s="62" t="s">
        <v>257</v>
      </c>
    </row>
    <row r="56" spans="1:10" ht="58" x14ac:dyDescent="0.35">
      <c r="A56" s="62">
        <v>207</v>
      </c>
      <c r="B56" s="62" t="s">
        <v>258</v>
      </c>
      <c r="C56" s="62" t="s">
        <v>259</v>
      </c>
      <c r="D56" s="62" t="s">
        <v>260</v>
      </c>
      <c r="E56" s="62" t="s">
        <v>261</v>
      </c>
      <c r="F56" s="62" t="s">
        <v>109</v>
      </c>
      <c r="G56" s="63">
        <v>44941</v>
      </c>
      <c r="H56" s="63">
        <v>45275</v>
      </c>
      <c r="I56" s="62" t="s">
        <v>262</v>
      </c>
      <c r="J56" s="62" t="s">
        <v>263</v>
      </c>
    </row>
    <row r="57" spans="1:10" ht="58" x14ac:dyDescent="0.35">
      <c r="A57" s="62">
        <v>208</v>
      </c>
      <c r="B57" s="62" t="s">
        <v>258</v>
      </c>
      <c r="C57" s="62" t="s">
        <v>259</v>
      </c>
      <c r="D57" s="62" t="s">
        <v>260</v>
      </c>
      <c r="E57" s="62" t="s">
        <v>264</v>
      </c>
      <c r="F57" s="62" t="s">
        <v>109</v>
      </c>
      <c r="G57" s="63">
        <v>44941</v>
      </c>
      <c r="H57" s="63">
        <v>45275</v>
      </c>
      <c r="I57" s="62" t="s">
        <v>265</v>
      </c>
      <c r="J57" s="62" t="s">
        <v>266</v>
      </c>
    </row>
    <row r="58" spans="1:10" ht="58" x14ac:dyDescent="0.35">
      <c r="A58" s="62">
        <v>209</v>
      </c>
      <c r="B58" s="62" t="s">
        <v>258</v>
      </c>
      <c r="C58" s="62" t="s">
        <v>259</v>
      </c>
      <c r="D58" s="62" t="s">
        <v>260</v>
      </c>
      <c r="E58" s="62" t="s">
        <v>267</v>
      </c>
      <c r="F58" s="62" t="s">
        <v>115</v>
      </c>
      <c r="G58" s="63">
        <v>44941</v>
      </c>
      <c r="H58" s="63">
        <v>45275</v>
      </c>
      <c r="I58" s="62" t="s">
        <v>268</v>
      </c>
      <c r="J58" s="62" t="s">
        <v>263</v>
      </c>
    </row>
    <row r="59" spans="1:10" ht="58" x14ac:dyDescent="0.35">
      <c r="A59" s="62">
        <v>210</v>
      </c>
      <c r="B59" s="62" t="s">
        <v>258</v>
      </c>
      <c r="C59" s="62" t="s">
        <v>259</v>
      </c>
      <c r="D59" s="62" t="s">
        <v>260</v>
      </c>
      <c r="E59" s="62" t="s">
        <v>269</v>
      </c>
      <c r="F59" s="62" t="s">
        <v>115</v>
      </c>
      <c r="G59" s="63">
        <v>44941</v>
      </c>
      <c r="H59" s="63">
        <v>45275</v>
      </c>
      <c r="I59" s="62" t="s">
        <v>270</v>
      </c>
      <c r="J59" s="62" t="s">
        <v>271</v>
      </c>
    </row>
    <row r="60" spans="1:10" ht="58" x14ac:dyDescent="0.35">
      <c r="A60" s="62">
        <v>211</v>
      </c>
      <c r="B60" s="62" t="s">
        <v>258</v>
      </c>
      <c r="C60" s="62" t="s">
        <v>259</v>
      </c>
      <c r="D60" s="62" t="s">
        <v>260</v>
      </c>
      <c r="E60" s="62" t="s">
        <v>272</v>
      </c>
      <c r="F60" s="62" t="s">
        <v>115</v>
      </c>
      <c r="G60" s="63">
        <v>44941</v>
      </c>
      <c r="H60" s="63">
        <v>45275</v>
      </c>
      <c r="I60" s="62" t="s">
        <v>270</v>
      </c>
      <c r="J60" s="62" t="s">
        <v>263</v>
      </c>
    </row>
    <row r="61" spans="1:10" ht="87" x14ac:dyDescent="0.35">
      <c r="A61" s="62">
        <v>212</v>
      </c>
      <c r="B61" s="62" t="s">
        <v>258</v>
      </c>
      <c r="C61" s="62" t="s">
        <v>273</v>
      </c>
      <c r="D61" s="62" t="s">
        <v>274</v>
      </c>
      <c r="E61" s="62" t="s">
        <v>275</v>
      </c>
      <c r="F61" s="62" t="s">
        <v>109</v>
      </c>
      <c r="G61" s="63">
        <v>44928</v>
      </c>
      <c r="H61" s="63">
        <v>45275</v>
      </c>
      <c r="I61" s="62" t="s">
        <v>276</v>
      </c>
      <c r="J61" s="62" t="s">
        <v>277</v>
      </c>
    </row>
    <row r="62" spans="1:10" ht="87" x14ac:dyDescent="0.35">
      <c r="A62" s="62">
        <v>213</v>
      </c>
      <c r="B62" s="62" t="s">
        <v>258</v>
      </c>
      <c r="C62" s="62" t="s">
        <v>273</v>
      </c>
      <c r="D62" s="62" t="s">
        <v>274</v>
      </c>
      <c r="E62" s="62" t="s">
        <v>278</v>
      </c>
      <c r="F62" s="62" t="s">
        <v>109</v>
      </c>
      <c r="G62" s="63">
        <v>44928</v>
      </c>
      <c r="H62" s="63">
        <v>45275</v>
      </c>
      <c r="I62" s="62" t="s">
        <v>276</v>
      </c>
      <c r="J62" s="62" t="s">
        <v>271</v>
      </c>
    </row>
    <row r="63" spans="1:10" ht="87" x14ac:dyDescent="0.35">
      <c r="A63" s="62">
        <v>214</v>
      </c>
      <c r="B63" s="62" t="s">
        <v>258</v>
      </c>
      <c r="C63" s="62" t="s">
        <v>273</v>
      </c>
      <c r="D63" s="62" t="s">
        <v>274</v>
      </c>
      <c r="E63" s="62" t="s">
        <v>279</v>
      </c>
      <c r="F63" s="62" t="s">
        <v>115</v>
      </c>
      <c r="G63" s="63">
        <v>44928</v>
      </c>
      <c r="H63" s="63">
        <v>45275</v>
      </c>
      <c r="I63" s="62" t="s">
        <v>280</v>
      </c>
      <c r="J63" s="62" t="s">
        <v>281</v>
      </c>
    </row>
    <row r="64" spans="1:10" ht="87" x14ac:dyDescent="0.35">
      <c r="A64" s="62">
        <v>215</v>
      </c>
      <c r="B64" s="62" t="s">
        <v>258</v>
      </c>
      <c r="C64" s="62" t="s">
        <v>273</v>
      </c>
      <c r="D64" s="62" t="s">
        <v>274</v>
      </c>
      <c r="E64" s="62" t="s">
        <v>282</v>
      </c>
      <c r="F64" s="62" t="s">
        <v>115</v>
      </c>
      <c r="G64" s="63">
        <v>44928</v>
      </c>
      <c r="H64" s="63">
        <v>45275</v>
      </c>
      <c r="I64" s="62" t="s">
        <v>280</v>
      </c>
      <c r="J64" s="62" t="s">
        <v>271</v>
      </c>
    </row>
    <row r="65" spans="1:10" ht="87" x14ac:dyDescent="0.35">
      <c r="A65" s="62">
        <v>216</v>
      </c>
      <c r="B65" s="62" t="s">
        <v>258</v>
      </c>
      <c r="C65" s="62" t="s">
        <v>273</v>
      </c>
      <c r="D65" s="62" t="s">
        <v>274</v>
      </c>
      <c r="E65" s="62" t="s">
        <v>283</v>
      </c>
      <c r="F65" s="62" t="s">
        <v>115</v>
      </c>
      <c r="G65" s="63">
        <v>44928</v>
      </c>
      <c r="H65" s="63">
        <v>45275</v>
      </c>
      <c r="I65" s="62" t="s">
        <v>280</v>
      </c>
      <c r="J65" s="62" t="s">
        <v>284</v>
      </c>
    </row>
    <row r="66" spans="1:10" ht="72.5" x14ac:dyDescent="0.35">
      <c r="A66" s="62">
        <v>217</v>
      </c>
      <c r="B66" s="62" t="s">
        <v>258</v>
      </c>
      <c r="C66" s="62" t="s">
        <v>285</v>
      </c>
      <c r="D66" s="62" t="s">
        <v>286</v>
      </c>
      <c r="E66" s="62" t="s">
        <v>287</v>
      </c>
      <c r="F66" s="62" t="s">
        <v>109</v>
      </c>
      <c r="G66" s="63">
        <v>44576</v>
      </c>
      <c r="H66" s="63">
        <v>45275</v>
      </c>
      <c r="I66" s="62" t="s">
        <v>288</v>
      </c>
      <c r="J66" s="62" t="s">
        <v>289</v>
      </c>
    </row>
    <row r="67" spans="1:10" ht="72.5" x14ac:dyDescent="0.35">
      <c r="A67" s="62">
        <v>218</v>
      </c>
      <c r="B67" s="62" t="s">
        <v>258</v>
      </c>
      <c r="C67" s="62" t="s">
        <v>285</v>
      </c>
      <c r="D67" s="62" t="s">
        <v>286</v>
      </c>
      <c r="E67" s="62" t="s">
        <v>290</v>
      </c>
      <c r="F67" s="62" t="s">
        <v>109</v>
      </c>
      <c r="G67" s="63">
        <v>44576</v>
      </c>
      <c r="H67" s="63">
        <v>45275</v>
      </c>
      <c r="I67" s="62" t="s">
        <v>288</v>
      </c>
      <c r="J67" s="62" t="s">
        <v>263</v>
      </c>
    </row>
    <row r="68" spans="1:10" ht="58" x14ac:dyDescent="0.35">
      <c r="A68" s="62">
        <v>221</v>
      </c>
      <c r="B68" s="62" t="s">
        <v>291</v>
      </c>
      <c r="C68" s="62" t="s">
        <v>292</v>
      </c>
      <c r="D68" s="62" t="s">
        <v>293</v>
      </c>
      <c r="E68" s="62" t="s">
        <v>294</v>
      </c>
      <c r="F68" s="62" t="s">
        <v>109</v>
      </c>
      <c r="G68" s="63">
        <v>44941</v>
      </c>
      <c r="H68" s="63">
        <v>45275</v>
      </c>
      <c r="I68" s="62" t="s">
        <v>295</v>
      </c>
      <c r="J68" s="62" t="s">
        <v>296</v>
      </c>
    </row>
    <row r="69" spans="1:10" ht="58" x14ac:dyDescent="0.35">
      <c r="A69" s="62">
        <v>222</v>
      </c>
      <c r="B69" s="62" t="s">
        <v>291</v>
      </c>
      <c r="C69" s="62" t="s">
        <v>292</v>
      </c>
      <c r="D69" s="62" t="s">
        <v>293</v>
      </c>
      <c r="E69" s="62" t="s">
        <v>297</v>
      </c>
      <c r="F69" s="62" t="s">
        <v>109</v>
      </c>
      <c r="G69" s="63">
        <v>45047</v>
      </c>
      <c r="H69" s="63">
        <v>45275</v>
      </c>
      <c r="I69" s="62" t="s">
        <v>295</v>
      </c>
      <c r="J69" s="62" t="s">
        <v>298</v>
      </c>
    </row>
    <row r="70" spans="1:10" ht="101.5" x14ac:dyDescent="0.35">
      <c r="A70" s="62">
        <v>242</v>
      </c>
      <c r="B70" s="62" t="s">
        <v>299</v>
      </c>
      <c r="C70" s="62" t="s">
        <v>300</v>
      </c>
      <c r="D70" s="62" t="s">
        <v>301</v>
      </c>
      <c r="E70" s="62" t="s">
        <v>302</v>
      </c>
      <c r="F70" s="62" t="s">
        <v>109</v>
      </c>
      <c r="G70" s="63">
        <v>44927</v>
      </c>
      <c r="H70" s="63">
        <v>45275</v>
      </c>
      <c r="I70" s="62" t="s">
        <v>303</v>
      </c>
      <c r="J70" s="62" t="s">
        <v>237</v>
      </c>
    </row>
    <row r="71" spans="1:10" ht="87" x14ac:dyDescent="0.35">
      <c r="A71" s="62">
        <v>259</v>
      </c>
      <c r="B71" s="62" t="s">
        <v>304</v>
      </c>
      <c r="C71" s="62" t="s">
        <v>305</v>
      </c>
      <c r="D71" s="62" t="s">
        <v>306</v>
      </c>
      <c r="E71" s="62" t="s">
        <v>307</v>
      </c>
      <c r="F71" s="62" t="s">
        <v>109</v>
      </c>
      <c r="G71" s="63">
        <v>44958</v>
      </c>
      <c r="H71" s="63">
        <v>45275</v>
      </c>
      <c r="I71" s="62" t="s">
        <v>308</v>
      </c>
      <c r="J71" s="62" t="s">
        <v>309</v>
      </c>
    </row>
    <row r="72" spans="1:10" ht="87" x14ac:dyDescent="0.35">
      <c r="A72" s="62">
        <v>260</v>
      </c>
      <c r="B72" s="62" t="s">
        <v>304</v>
      </c>
      <c r="C72" s="62" t="s">
        <v>305</v>
      </c>
      <c r="D72" s="62" t="s">
        <v>306</v>
      </c>
      <c r="E72" s="64" t="s">
        <v>310</v>
      </c>
      <c r="F72" s="62" t="s">
        <v>109</v>
      </c>
      <c r="G72" s="63">
        <v>44941</v>
      </c>
      <c r="H72" s="63">
        <v>45107</v>
      </c>
      <c r="I72" s="62" t="s">
        <v>308</v>
      </c>
      <c r="J72" s="62" t="s">
        <v>160</v>
      </c>
    </row>
    <row r="73" spans="1:10" ht="87" x14ac:dyDescent="0.35">
      <c r="A73" s="62">
        <v>261</v>
      </c>
      <c r="B73" s="62" t="s">
        <v>304</v>
      </c>
      <c r="C73" s="62" t="s">
        <v>305</v>
      </c>
      <c r="D73" s="62" t="s">
        <v>306</v>
      </c>
      <c r="E73" s="62" t="s">
        <v>311</v>
      </c>
      <c r="F73" s="62" t="s">
        <v>109</v>
      </c>
      <c r="G73" s="63">
        <v>44576</v>
      </c>
      <c r="H73" s="63">
        <v>44742</v>
      </c>
      <c r="I73" s="62" t="s">
        <v>308</v>
      </c>
      <c r="J73" s="62" t="s">
        <v>160</v>
      </c>
    </row>
    <row r="74" spans="1:10" ht="87" x14ac:dyDescent="0.35">
      <c r="A74" s="62">
        <v>262</v>
      </c>
      <c r="B74" s="62" t="s">
        <v>304</v>
      </c>
      <c r="C74" s="62" t="s">
        <v>305</v>
      </c>
      <c r="D74" s="62" t="s">
        <v>306</v>
      </c>
      <c r="E74" s="62" t="s">
        <v>312</v>
      </c>
      <c r="F74" s="62" t="s">
        <v>109</v>
      </c>
      <c r="G74" s="63">
        <v>44958</v>
      </c>
      <c r="H74" s="63">
        <v>45275</v>
      </c>
      <c r="I74" s="62" t="s">
        <v>308</v>
      </c>
      <c r="J74" s="62" t="s">
        <v>203</v>
      </c>
    </row>
    <row r="75" spans="1:10" ht="87" x14ac:dyDescent="0.35">
      <c r="A75" s="62">
        <v>267</v>
      </c>
      <c r="B75" s="62" t="s">
        <v>313</v>
      </c>
      <c r="C75" s="62" t="s">
        <v>314</v>
      </c>
      <c r="D75" s="62" t="s">
        <v>315</v>
      </c>
      <c r="E75" s="62" t="s">
        <v>316</v>
      </c>
      <c r="F75" s="62" t="s">
        <v>109</v>
      </c>
      <c r="G75" s="63">
        <v>44927</v>
      </c>
      <c r="H75" s="63">
        <v>45275</v>
      </c>
      <c r="I75" s="62" t="s">
        <v>317</v>
      </c>
      <c r="J75" s="62" t="s">
        <v>318</v>
      </c>
    </row>
    <row r="76" spans="1:10" ht="87" x14ac:dyDescent="0.35">
      <c r="A76" s="62">
        <v>268</v>
      </c>
      <c r="B76" s="62" t="s">
        <v>313</v>
      </c>
      <c r="C76" s="62" t="s">
        <v>319</v>
      </c>
      <c r="D76" s="62" t="s">
        <v>320</v>
      </c>
      <c r="E76" s="62" t="s">
        <v>321</v>
      </c>
      <c r="F76" s="62" t="s">
        <v>109</v>
      </c>
      <c r="G76" s="63">
        <v>44927</v>
      </c>
      <c r="H76" s="63">
        <v>45275</v>
      </c>
      <c r="I76" s="62" t="s">
        <v>317</v>
      </c>
      <c r="J76" s="62" t="s">
        <v>318</v>
      </c>
    </row>
  </sheetData>
  <autoFilter ref="A2:J76" xr:uid="{0131600B-0F1C-4971-8B7E-B5033759DB87}"/>
  <dataValidations count="1">
    <dataValidation type="list" allowBlank="1" showInputMessage="1" showErrorMessage="1" sqref="F3:F69 F71:F74" xr:uid="{FFF838D4-61F3-4753-B2E1-6CC9533FBECA}">
      <formula1>"Nacional,Regional,Centro Zonal"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1030A-1E01-42D4-960C-6AA884E1879F}">
  <sheetPr>
    <pageSetUpPr fitToPage="1"/>
  </sheetPr>
  <dimension ref="A1:Z27"/>
  <sheetViews>
    <sheetView showRowColHeaders="0" view="pageBreakPreview" zoomScale="25" zoomScaleNormal="50" zoomScaleSheetLayoutView="25" zoomScalePageLayoutView="55" workbookViewId="0">
      <selection activeCell="K14" sqref="K14"/>
    </sheetView>
  </sheetViews>
  <sheetFormatPr baseColWidth="10" defaultColWidth="7.453125" defaultRowHeight="11.5" x14ac:dyDescent="0.25"/>
  <cols>
    <col min="1" max="1" width="34.81640625" style="2" bestFit="1" customWidth="1"/>
    <col min="2" max="2" width="6.1796875" style="1" customWidth="1"/>
    <col min="3" max="3" width="54.7265625" style="1" customWidth="1"/>
    <col min="4" max="4" width="35.453125" style="1" customWidth="1"/>
    <col min="5" max="5" width="19.26953125" style="1" customWidth="1"/>
    <col min="6" max="6" width="30.1796875" style="1" customWidth="1"/>
    <col min="7" max="7" width="24.7265625" style="1" customWidth="1"/>
    <col min="8" max="8" width="21.7265625" style="1" bestFit="1" customWidth="1"/>
    <col min="9" max="9" width="6" style="1" customWidth="1"/>
    <col min="10" max="12" width="26.7265625" style="1" customWidth="1"/>
    <col min="13" max="13" width="30.453125" style="1" customWidth="1"/>
    <col min="14" max="14" width="120" style="1" customWidth="1"/>
    <col min="15" max="15" width="7.81640625" style="1" customWidth="1"/>
    <col min="16" max="16" width="22.54296875" style="1" hidden="1" customWidth="1"/>
    <col min="17" max="17" width="63.54296875" style="1" hidden="1" customWidth="1"/>
    <col min="18" max="18" width="15.81640625" style="1" hidden="1" customWidth="1"/>
    <col min="19" max="19" width="46.54296875" style="1" hidden="1" customWidth="1"/>
    <col min="20" max="20" width="15.81640625" style="1" hidden="1" customWidth="1"/>
    <col min="21" max="21" width="0" style="1" hidden="1" customWidth="1"/>
    <col min="22" max="26" width="23.54296875" style="1" hidden="1" customWidth="1"/>
    <col min="27" max="16384" width="7.453125" style="1"/>
  </cols>
  <sheetData>
    <row r="1" spans="1:26" s="11" customFormat="1" ht="18" x14ac:dyDescent="0.35">
      <c r="A1" s="9" t="s">
        <v>12</v>
      </c>
      <c r="B1" s="9"/>
      <c r="C1" s="10"/>
    </row>
    <row r="2" spans="1:26" s="11" customFormat="1" ht="17.5" x14ac:dyDescent="0.35">
      <c r="A2" s="12"/>
      <c r="B2" s="13"/>
      <c r="C2" s="14"/>
    </row>
    <row r="3" spans="1:26" s="11" customFormat="1" ht="17.5" x14ac:dyDescent="0.35">
      <c r="A3" s="13" t="s">
        <v>13</v>
      </c>
      <c r="B3" s="13"/>
      <c r="C3" s="15" t="s">
        <v>14</v>
      </c>
    </row>
    <row r="4" spans="1:26" s="11" customFormat="1" ht="17.5" x14ac:dyDescent="0.35">
      <c r="A4" s="13" t="s">
        <v>15</v>
      </c>
      <c r="B4" s="13"/>
      <c r="C4" s="16">
        <v>2023</v>
      </c>
    </row>
    <row r="5" spans="1:26" s="11" customFormat="1" ht="17.5" x14ac:dyDescent="0.35">
      <c r="A5" s="17" t="s">
        <v>16</v>
      </c>
      <c r="B5" s="17"/>
      <c r="C5" s="18" t="s">
        <v>1108</v>
      </c>
    </row>
    <row r="6" spans="1:26" ht="14.5" x14ac:dyDescent="0.35">
      <c r="A6"/>
      <c r="B6"/>
      <c r="C6"/>
      <c r="D6"/>
      <c r="E6"/>
      <c r="F6"/>
      <c r="G6"/>
      <c r="H6"/>
      <c r="I6"/>
      <c r="J6"/>
      <c r="K6"/>
      <c r="L6"/>
      <c r="M6"/>
      <c r="N6"/>
      <c r="O6"/>
    </row>
    <row r="8" spans="1:26" ht="41.15" customHeight="1" x14ac:dyDescent="0.25">
      <c r="J8" s="242" t="s">
        <v>18</v>
      </c>
      <c r="K8" s="242"/>
      <c r="L8" s="242"/>
      <c r="M8" s="242"/>
      <c r="N8" s="242"/>
      <c r="P8" s="242" t="s">
        <v>19</v>
      </c>
      <c r="Q8" s="242"/>
      <c r="R8" s="242"/>
      <c r="S8" s="242"/>
      <c r="T8" s="242"/>
      <c r="V8" s="242" t="s">
        <v>20</v>
      </c>
      <c r="W8" s="242"/>
      <c r="X8" s="242"/>
      <c r="Y8" s="242"/>
      <c r="Z8" s="242"/>
    </row>
    <row r="9" spans="1:26" ht="21.65" customHeight="1" x14ac:dyDescent="0.4">
      <c r="A9" s="240" t="s">
        <v>21</v>
      </c>
      <c r="B9" s="240"/>
      <c r="C9" s="240"/>
      <c r="D9" s="240"/>
      <c r="E9" s="240"/>
      <c r="F9" s="240"/>
      <c r="G9" s="240"/>
      <c r="H9" s="240"/>
      <c r="J9" s="19" t="s">
        <v>22</v>
      </c>
      <c r="K9" s="20"/>
      <c r="L9" s="21">
        <v>45046</v>
      </c>
      <c r="M9" s="235" t="s">
        <v>23</v>
      </c>
      <c r="N9" s="235" t="s">
        <v>24</v>
      </c>
      <c r="P9" s="19" t="s">
        <v>22</v>
      </c>
      <c r="Q9" s="20"/>
      <c r="R9" s="21">
        <v>45169</v>
      </c>
      <c r="S9" s="235" t="s">
        <v>23</v>
      </c>
      <c r="T9" s="235" t="s">
        <v>24</v>
      </c>
      <c r="V9" s="19" t="s">
        <v>22</v>
      </c>
      <c r="W9" s="20"/>
      <c r="X9" s="21">
        <v>45291</v>
      </c>
      <c r="Y9" s="235" t="s">
        <v>23</v>
      </c>
      <c r="Z9" s="235" t="s">
        <v>24</v>
      </c>
    </row>
    <row r="10" spans="1:26" ht="55" customHeight="1" x14ac:dyDescent="0.25">
      <c r="A10" s="26" t="s">
        <v>25</v>
      </c>
      <c r="B10" s="241" t="s">
        <v>26</v>
      </c>
      <c r="C10" s="241"/>
      <c r="D10" s="25" t="s">
        <v>27</v>
      </c>
      <c r="E10" s="25" t="s">
        <v>28</v>
      </c>
      <c r="F10" s="25" t="s">
        <v>29</v>
      </c>
      <c r="G10" s="25" t="s">
        <v>30</v>
      </c>
      <c r="H10" s="25" t="s">
        <v>31</v>
      </c>
      <c r="J10" s="23" t="s">
        <v>32</v>
      </c>
      <c r="K10" s="22" t="s">
        <v>33</v>
      </c>
      <c r="L10" s="22" t="s">
        <v>34</v>
      </c>
      <c r="M10" s="236"/>
      <c r="N10" s="236"/>
      <c r="P10" s="23" t="s">
        <v>32</v>
      </c>
      <c r="Q10" s="22" t="s">
        <v>33</v>
      </c>
      <c r="R10" s="22" t="s">
        <v>34</v>
      </c>
      <c r="S10" s="236"/>
      <c r="T10" s="236"/>
      <c r="V10" s="23" t="s">
        <v>32</v>
      </c>
      <c r="W10" s="22" t="s">
        <v>33</v>
      </c>
      <c r="X10" s="22" t="s">
        <v>34</v>
      </c>
      <c r="Y10" s="236"/>
      <c r="Z10" s="236"/>
    </row>
    <row r="11" spans="1:26" ht="21.65" customHeight="1" x14ac:dyDescent="0.25">
      <c r="A11" s="237" t="s">
        <v>35</v>
      </c>
      <c r="B11" s="24"/>
      <c r="C11" s="24"/>
      <c r="D11" s="24"/>
      <c r="E11" s="24"/>
      <c r="F11" s="24"/>
      <c r="G11" s="24"/>
      <c r="H11" s="24"/>
      <c r="J11" s="33">
        <v>1</v>
      </c>
      <c r="K11" s="33">
        <f>+COUNTIF(K12,"Cumplida "&amp;"*")</f>
        <v>0</v>
      </c>
      <c r="L11" s="34">
        <f>IFERROR(+K11/J11,"No se programaron actividades relacionadas con este objetivo")</f>
        <v>0</v>
      </c>
      <c r="M11" s="33"/>
      <c r="N11" s="33"/>
      <c r="P11" s="33">
        <v>1</v>
      </c>
      <c r="Q11" s="33"/>
      <c r="R11" s="34">
        <f>IFERROR(+Q11/P11,"No se programaron actividades relacionadas con este objetivo")</f>
        <v>0</v>
      </c>
      <c r="S11" s="33"/>
      <c r="T11" s="33"/>
      <c r="V11" s="33">
        <v>1</v>
      </c>
      <c r="W11" s="33"/>
      <c r="X11" s="34">
        <f>IFERROR(+W11/V11,"No se programaron actividades relacionadas con este objetivo")</f>
        <v>0</v>
      </c>
      <c r="Y11" s="33"/>
      <c r="Z11" s="33"/>
    </row>
    <row r="12" spans="1:26" ht="159.65" customHeight="1" x14ac:dyDescent="0.25">
      <c r="A12" s="238"/>
      <c r="B12" s="3" t="s">
        <v>36</v>
      </c>
      <c r="C12" s="4" t="s">
        <v>37</v>
      </c>
      <c r="D12" s="4" t="s">
        <v>38</v>
      </c>
      <c r="E12" s="4" t="s">
        <v>39</v>
      </c>
      <c r="F12" s="4" t="s">
        <v>40</v>
      </c>
      <c r="G12" s="4" t="s">
        <v>41</v>
      </c>
      <c r="H12" s="5" t="s">
        <v>42</v>
      </c>
      <c r="J12" s="29"/>
      <c r="K12" s="27" t="s">
        <v>0</v>
      </c>
      <c r="L12" s="29"/>
      <c r="M12" s="225" t="s">
        <v>1088</v>
      </c>
      <c r="N12" s="31" t="s">
        <v>831</v>
      </c>
      <c r="P12" s="29"/>
      <c r="Q12" s="30"/>
      <c r="R12" s="29"/>
      <c r="S12" s="31"/>
      <c r="T12" s="31"/>
      <c r="V12" s="29"/>
      <c r="W12" s="30"/>
      <c r="X12" s="29"/>
      <c r="Y12" s="31"/>
      <c r="Z12" s="31"/>
    </row>
    <row r="13" spans="1:26" ht="21.65" customHeight="1" x14ac:dyDescent="0.25">
      <c r="A13" s="237" t="s">
        <v>43</v>
      </c>
      <c r="B13" s="24"/>
      <c r="C13" s="24"/>
      <c r="D13" s="24"/>
      <c r="E13" s="24"/>
      <c r="F13" s="24"/>
      <c r="G13" s="24"/>
      <c r="H13" s="24"/>
      <c r="J13" s="33">
        <v>3</v>
      </c>
      <c r="K13" s="33">
        <f>+COUNTIF(K14:K16,"Cumplida "&amp;"*")</f>
        <v>2</v>
      </c>
      <c r="L13" s="34">
        <f>IFERROR(+K13/J13,"No se programaron actividades relacionadas con este objetivo")</f>
        <v>0.66666666666666663</v>
      </c>
      <c r="M13" s="33"/>
      <c r="N13" s="33"/>
      <c r="P13" s="33">
        <v>3</v>
      </c>
      <c r="Q13" s="33"/>
      <c r="R13" s="34">
        <f>IFERROR(+Q13/P13,"No se programaron actividades relacionadas con este objetivo")</f>
        <v>0</v>
      </c>
      <c r="S13" s="33"/>
      <c r="T13" s="33"/>
      <c r="V13" s="33">
        <v>3</v>
      </c>
      <c r="W13" s="33"/>
      <c r="X13" s="34">
        <f>IFERROR(+W13/V13,"No se programaron actividades relacionadas con este objetivo")</f>
        <v>0</v>
      </c>
      <c r="Y13" s="33"/>
      <c r="Z13" s="33"/>
    </row>
    <row r="14" spans="1:26" ht="163" customHeight="1" x14ac:dyDescent="0.35">
      <c r="A14" s="239"/>
      <c r="B14" s="3" t="s">
        <v>44</v>
      </c>
      <c r="C14" s="4" t="s">
        <v>45</v>
      </c>
      <c r="D14" s="4" t="s">
        <v>46</v>
      </c>
      <c r="E14" s="4" t="s">
        <v>39</v>
      </c>
      <c r="F14" s="4" t="s">
        <v>47</v>
      </c>
      <c r="G14" s="4" t="s">
        <v>48</v>
      </c>
      <c r="H14" s="6">
        <v>44957</v>
      </c>
      <c r="J14" s="32"/>
      <c r="K14" s="27" t="s">
        <v>4</v>
      </c>
      <c r="L14" s="32"/>
      <c r="M14" s="225" t="s">
        <v>1088</v>
      </c>
      <c r="N14" s="31" t="s">
        <v>832</v>
      </c>
      <c r="P14" s="32"/>
      <c r="Q14" s="30"/>
      <c r="R14" s="32"/>
      <c r="S14" s="32"/>
      <c r="T14" s="31"/>
      <c r="V14" s="32"/>
      <c r="W14" s="30"/>
      <c r="X14" s="32"/>
      <c r="Y14" s="32"/>
      <c r="Z14" s="31"/>
    </row>
    <row r="15" spans="1:26" ht="193" customHeight="1" x14ac:dyDescent="0.35">
      <c r="A15" s="239"/>
      <c r="B15" s="3" t="s">
        <v>49</v>
      </c>
      <c r="C15" s="4" t="s">
        <v>50</v>
      </c>
      <c r="D15" s="4" t="s">
        <v>51</v>
      </c>
      <c r="E15" s="4" t="s">
        <v>39</v>
      </c>
      <c r="F15" s="4" t="s">
        <v>52</v>
      </c>
      <c r="G15" s="4" t="s">
        <v>48</v>
      </c>
      <c r="H15" s="6">
        <v>44957</v>
      </c>
      <c r="J15" s="32"/>
      <c r="K15" s="27" t="s">
        <v>4</v>
      </c>
      <c r="L15" s="32"/>
      <c r="M15" s="225" t="s">
        <v>1088</v>
      </c>
      <c r="N15" s="31" t="s">
        <v>833</v>
      </c>
      <c r="P15" s="32"/>
      <c r="Q15" s="30"/>
      <c r="R15" s="32"/>
      <c r="S15" s="32"/>
      <c r="T15" s="31"/>
      <c r="V15" s="32"/>
      <c r="W15" s="30"/>
      <c r="X15" s="32"/>
      <c r="Y15" s="32"/>
      <c r="Z15" s="31"/>
    </row>
    <row r="16" spans="1:26" ht="163" customHeight="1" x14ac:dyDescent="0.35">
      <c r="A16" s="238"/>
      <c r="B16" s="3" t="s">
        <v>54</v>
      </c>
      <c r="C16" s="4" t="s">
        <v>55</v>
      </c>
      <c r="D16" s="7" t="s">
        <v>56</v>
      </c>
      <c r="E16" s="7" t="s">
        <v>39</v>
      </c>
      <c r="F16" s="7" t="s">
        <v>40</v>
      </c>
      <c r="G16" s="7" t="s">
        <v>48</v>
      </c>
      <c r="H16" s="8">
        <v>45290</v>
      </c>
      <c r="J16" s="32"/>
      <c r="K16" s="27" t="s">
        <v>0</v>
      </c>
      <c r="L16" s="32"/>
      <c r="M16" s="225" t="s">
        <v>1088</v>
      </c>
      <c r="N16" s="31" t="s">
        <v>804</v>
      </c>
      <c r="P16" s="32"/>
      <c r="Q16" s="30"/>
      <c r="R16" s="32"/>
      <c r="S16" s="32"/>
      <c r="T16" s="31"/>
      <c r="V16" s="32"/>
      <c r="W16" s="30"/>
      <c r="X16" s="32"/>
      <c r="Y16" s="32"/>
      <c r="Z16" s="31"/>
    </row>
    <row r="17" spans="1:26" ht="32.5" customHeight="1" x14ac:dyDescent="0.25">
      <c r="A17" s="232" t="s">
        <v>58</v>
      </c>
      <c r="B17" s="24"/>
      <c r="C17" s="24"/>
      <c r="D17" s="24"/>
      <c r="E17" s="24"/>
      <c r="F17" s="24"/>
      <c r="G17" s="24"/>
      <c r="H17" s="24"/>
      <c r="J17" s="33">
        <v>2</v>
      </c>
      <c r="K17" s="33">
        <f>+COUNTIF(K18:K19,"Cumplida "&amp;"*")</f>
        <v>1</v>
      </c>
      <c r="L17" s="34">
        <f>IFERROR(+K17/J17,"No se programaron actividades relacionadas con este objetivo")</f>
        <v>0.5</v>
      </c>
      <c r="M17" s="33"/>
      <c r="N17" s="33"/>
      <c r="P17" s="33">
        <v>2</v>
      </c>
      <c r="Q17" s="33">
        <f>+COUNTIF(Q18:Q19,"Cumplida "&amp;"*")</f>
        <v>0</v>
      </c>
      <c r="R17" s="34">
        <f>IFERROR(+Q17/P17,"No se programaron actividades relacionadas con este objetivo")</f>
        <v>0</v>
      </c>
      <c r="S17" s="33"/>
      <c r="T17" s="33"/>
      <c r="V17" s="33">
        <v>2</v>
      </c>
      <c r="W17" s="33">
        <f>+COUNTIF(W18:W19,"Cumplida "&amp;"*")</f>
        <v>0</v>
      </c>
      <c r="X17" s="34">
        <f>IFERROR(+W17/V17,"No se programaron actividades relacionadas con este objetivo")</f>
        <v>0</v>
      </c>
      <c r="Y17" s="33"/>
      <c r="Z17" s="33"/>
    </row>
    <row r="18" spans="1:26" ht="141.5" x14ac:dyDescent="0.35">
      <c r="A18" s="233"/>
      <c r="B18" s="3" t="s">
        <v>59</v>
      </c>
      <c r="C18" s="4" t="s">
        <v>60</v>
      </c>
      <c r="D18" s="4" t="s">
        <v>61</v>
      </c>
      <c r="E18" s="4" t="s">
        <v>39</v>
      </c>
      <c r="F18" s="4" t="s">
        <v>47</v>
      </c>
      <c r="G18" s="4" t="s">
        <v>48</v>
      </c>
      <c r="H18" s="6">
        <v>44985</v>
      </c>
      <c r="J18" s="32"/>
      <c r="K18" s="27" t="s">
        <v>4</v>
      </c>
      <c r="L18" s="32"/>
      <c r="M18" s="225" t="s">
        <v>1088</v>
      </c>
      <c r="N18" s="31" t="s">
        <v>834</v>
      </c>
      <c r="P18" s="32"/>
      <c r="Q18" s="30"/>
      <c r="R18" s="32"/>
      <c r="S18" s="32"/>
      <c r="T18" s="31"/>
      <c r="V18" s="32"/>
      <c r="W18" s="30"/>
      <c r="X18" s="32"/>
      <c r="Y18" s="32"/>
      <c r="Z18" s="31"/>
    </row>
    <row r="19" spans="1:26" ht="409.5" x14ac:dyDescent="0.35">
      <c r="A19" s="234"/>
      <c r="B19" s="4" t="s">
        <v>62</v>
      </c>
      <c r="C19" s="4" t="s">
        <v>63</v>
      </c>
      <c r="D19" s="4" t="s">
        <v>64</v>
      </c>
      <c r="E19" s="4" t="s">
        <v>65</v>
      </c>
      <c r="F19" s="4" t="s">
        <v>66</v>
      </c>
      <c r="G19" s="4" t="s">
        <v>67</v>
      </c>
      <c r="H19" s="5">
        <v>45290</v>
      </c>
      <c r="J19" s="32"/>
      <c r="K19" s="27" t="s">
        <v>2</v>
      </c>
      <c r="L19" s="32"/>
      <c r="M19" s="225" t="s">
        <v>1088</v>
      </c>
      <c r="N19" s="31" t="s">
        <v>835</v>
      </c>
      <c r="P19" s="32"/>
      <c r="Q19" s="30"/>
      <c r="R19" s="32"/>
      <c r="S19" s="32"/>
      <c r="T19" s="31"/>
      <c r="V19" s="32"/>
      <c r="W19" s="30"/>
      <c r="X19" s="32"/>
      <c r="Y19" s="32"/>
      <c r="Z19" s="31"/>
    </row>
    <row r="20" spans="1:26" ht="18" x14ac:dyDescent="0.25">
      <c r="A20" s="229" t="s">
        <v>69</v>
      </c>
      <c r="B20" s="24"/>
      <c r="C20" s="24"/>
      <c r="D20" s="24"/>
      <c r="E20" s="24"/>
      <c r="F20" s="24"/>
      <c r="G20" s="24"/>
      <c r="H20" s="24"/>
      <c r="J20" s="33">
        <v>4</v>
      </c>
      <c r="K20" s="33">
        <f>+COUNTIF(K21:K24,"Cumplida "&amp;"*")</f>
        <v>0</v>
      </c>
      <c r="L20" s="34">
        <f>IFERROR(+K20/J20,"No se programaron actividades relacionadas con este objetivo")</f>
        <v>0</v>
      </c>
      <c r="M20" s="33"/>
      <c r="N20" s="33"/>
      <c r="P20" s="33">
        <v>4</v>
      </c>
      <c r="Q20" s="33">
        <f>+COUNTIF(Q21:Q24,"Cumplida "&amp;"*")</f>
        <v>0</v>
      </c>
      <c r="R20" s="34">
        <f>IFERROR(+Q20/P20,"No se programaron actividades relacionadas con este objetivo")</f>
        <v>0</v>
      </c>
      <c r="S20" s="33"/>
      <c r="T20" s="33"/>
      <c r="V20" s="33">
        <v>4</v>
      </c>
      <c r="W20" s="33">
        <f>+COUNTIF(W21:W24,"Cumplida "&amp;"*")</f>
        <v>0</v>
      </c>
      <c r="X20" s="34">
        <f>IFERROR(+W20/V20,"No se programaron actividades relacionadas con este objetivo")</f>
        <v>0</v>
      </c>
      <c r="Y20" s="33"/>
      <c r="Z20" s="33"/>
    </row>
    <row r="21" spans="1:26" ht="409.6" customHeight="1" x14ac:dyDescent="0.35">
      <c r="A21" s="230"/>
      <c r="B21" s="3" t="s">
        <v>70</v>
      </c>
      <c r="C21" s="4" t="s">
        <v>71</v>
      </c>
      <c r="D21" s="4" t="s">
        <v>72</v>
      </c>
      <c r="E21" s="4" t="s">
        <v>39</v>
      </c>
      <c r="F21" s="4" t="s">
        <v>73</v>
      </c>
      <c r="G21" s="4" t="s">
        <v>67</v>
      </c>
      <c r="H21" s="6">
        <v>45290</v>
      </c>
      <c r="J21" s="32"/>
      <c r="K21" s="27" t="s">
        <v>2</v>
      </c>
      <c r="L21" s="32"/>
      <c r="M21" s="225" t="s">
        <v>1088</v>
      </c>
      <c r="N21" s="159" t="s">
        <v>1086</v>
      </c>
      <c r="P21" s="32"/>
      <c r="Q21" s="30"/>
      <c r="R21" s="32"/>
      <c r="S21" s="32"/>
      <c r="T21" s="31"/>
      <c r="V21" s="32"/>
      <c r="W21" s="30"/>
      <c r="X21" s="32"/>
      <c r="Y21" s="32"/>
      <c r="Z21" s="31"/>
    </row>
    <row r="22" spans="1:26" ht="409.5" customHeight="1" x14ac:dyDescent="0.35">
      <c r="A22" s="230"/>
      <c r="B22" s="3" t="s">
        <v>74</v>
      </c>
      <c r="C22" s="4" t="s">
        <v>75</v>
      </c>
      <c r="D22" s="4" t="s">
        <v>76</v>
      </c>
      <c r="E22" s="4" t="s">
        <v>77</v>
      </c>
      <c r="F22" s="4" t="s">
        <v>40</v>
      </c>
      <c r="G22" s="4" t="s">
        <v>78</v>
      </c>
      <c r="H22" s="36" t="s">
        <v>79</v>
      </c>
      <c r="J22" s="32"/>
      <c r="K22" s="27" t="s">
        <v>2</v>
      </c>
      <c r="L22" s="32"/>
      <c r="M22" s="225" t="s">
        <v>1088</v>
      </c>
      <c r="N22" s="31" t="s">
        <v>836</v>
      </c>
      <c r="P22" s="32"/>
      <c r="Q22" s="30"/>
      <c r="R22" s="32"/>
      <c r="S22" s="32"/>
      <c r="T22" s="31"/>
      <c r="V22" s="32"/>
      <c r="W22" s="30"/>
      <c r="X22" s="32"/>
      <c r="Y22" s="32"/>
      <c r="Z22" s="31"/>
    </row>
    <row r="23" spans="1:26" ht="301.5" customHeight="1" x14ac:dyDescent="0.35">
      <c r="A23" s="230"/>
      <c r="B23" s="3" t="s">
        <v>80</v>
      </c>
      <c r="C23" s="4" t="s">
        <v>81</v>
      </c>
      <c r="D23" s="4" t="s">
        <v>82</v>
      </c>
      <c r="E23" s="4" t="s">
        <v>77</v>
      </c>
      <c r="F23" s="4" t="s">
        <v>40</v>
      </c>
      <c r="G23" s="4" t="s">
        <v>78</v>
      </c>
      <c r="H23" s="36" t="s">
        <v>79</v>
      </c>
      <c r="J23" s="32"/>
      <c r="K23" s="27" t="s">
        <v>2</v>
      </c>
      <c r="L23" s="32"/>
      <c r="M23" s="225" t="s">
        <v>1088</v>
      </c>
      <c r="N23" s="224" t="s">
        <v>1087</v>
      </c>
      <c r="P23" s="32"/>
      <c r="Q23" s="30"/>
      <c r="R23" s="32"/>
      <c r="S23" s="32"/>
      <c r="T23" s="31"/>
      <c r="V23" s="32"/>
      <c r="W23" s="30"/>
      <c r="X23" s="32"/>
      <c r="Y23" s="32"/>
      <c r="Z23" s="31"/>
    </row>
    <row r="24" spans="1:26" ht="87.5" x14ac:dyDescent="0.35">
      <c r="A24" s="231"/>
      <c r="B24" s="3" t="s">
        <v>83</v>
      </c>
      <c r="C24" s="4" t="s">
        <v>84</v>
      </c>
      <c r="D24" s="4" t="s">
        <v>85</v>
      </c>
      <c r="E24" s="35" t="s">
        <v>39</v>
      </c>
      <c r="F24" s="35" t="s">
        <v>40</v>
      </c>
      <c r="G24" s="35" t="s">
        <v>78</v>
      </c>
      <c r="H24" s="36" t="s">
        <v>86</v>
      </c>
      <c r="J24" s="32"/>
      <c r="K24" s="27" t="s">
        <v>0</v>
      </c>
      <c r="L24" s="32"/>
      <c r="M24" s="225" t="s">
        <v>1088</v>
      </c>
      <c r="N24" s="31" t="s">
        <v>805</v>
      </c>
      <c r="P24" s="32"/>
      <c r="Q24" s="30"/>
      <c r="R24" s="32"/>
      <c r="S24" s="32"/>
      <c r="T24" s="31"/>
      <c r="V24" s="32"/>
      <c r="W24" s="30"/>
      <c r="X24" s="32"/>
      <c r="Y24" s="32"/>
      <c r="Z24" s="31"/>
    </row>
    <row r="25" spans="1:26" ht="18" x14ac:dyDescent="0.25">
      <c r="A25" s="229" t="s">
        <v>87</v>
      </c>
      <c r="B25" s="24"/>
      <c r="C25" s="24"/>
      <c r="D25" s="24"/>
      <c r="E25" s="24"/>
      <c r="F25" s="24"/>
      <c r="G25" s="24"/>
      <c r="H25" s="24"/>
      <c r="J25" s="33">
        <v>2</v>
      </c>
      <c r="K25" s="33">
        <f>+COUNTIF(K26:K27,"Cumplida "&amp;"*")</f>
        <v>0</v>
      </c>
      <c r="L25" s="34">
        <f>IFERROR(+K25/J25,"No se programaron actividades relacionadas con este objetivo")</f>
        <v>0</v>
      </c>
      <c r="M25" s="33"/>
      <c r="N25" s="33"/>
      <c r="P25" s="33">
        <v>2</v>
      </c>
      <c r="Q25" s="33">
        <f>+COUNTIF(Q26:Q27,"Cumplida "&amp;"*")</f>
        <v>0</v>
      </c>
      <c r="R25" s="34">
        <f>IFERROR(+Q25/P25,"No se programaron actividades relacionadas con este objetivo")</f>
        <v>0</v>
      </c>
      <c r="S25" s="33"/>
      <c r="T25" s="33"/>
      <c r="V25" s="33">
        <v>2</v>
      </c>
      <c r="W25" s="33">
        <f>+COUNTIF(W26:W27,"Cumplida "&amp;"*")</f>
        <v>0</v>
      </c>
      <c r="X25" s="34">
        <f>IFERROR(+W25/V25,"No se programaron actividades relacionadas con este objetivo")</f>
        <v>0</v>
      </c>
      <c r="Y25" s="33"/>
      <c r="Z25" s="33"/>
    </row>
    <row r="26" spans="1:26" ht="218.25" customHeight="1" x14ac:dyDescent="0.35">
      <c r="A26" s="230"/>
      <c r="B26" s="3" t="s">
        <v>88</v>
      </c>
      <c r="C26" s="4" t="s">
        <v>89</v>
      </c>
      <c r="D26" s="228" t="s">
        <v>90</v>
      </c>
      <c r="E26" s="35" t="s">
        <v>39</v>
      </c>
      <c r="F26" s="66" t="s">
        <v>91</v>
      </c>
      <c r="G26" s="35" t="s">
        <v>78</v>
      </c>
      <c r="H26" s="36" t="s">
        <v>92</v>
      </c>
      <c r="J26" s="32"/>
      <c r="K26" s="27" t="s">
        <v>2</v>
      </c>
      <c r="L26" s="32"/>
      <c r="M26" s="225" t="s">
        <v>1088</v>
      </c>
      <c r="N26" s="31" t="s">
        <v>837</v>
      </c>
      <c r="O26" s="1" t="s">
        <v>806</v>
      </c>
      <c r="P26" s="32"/>
      <c r="Q26" s="30"/>
      <c r="R26" s="32"/>
      <c r="S26" s="32"/>
      <c r="T26" s="31"/>
      <c r="V26" s="32"/>
      <c r="W26" s="30"/>
      <c r="X26" s="32"/>
      <c r="Y26" s="32"/>
      <c r="Z26" s="31"/>
    </row>
    <row r="27" spans="1:26" ht="123.5" x14ac:dyDescent="0.35">
      <c r="A27" s="231"/>
      <c r="B27" s="3" t="s">
        <v>93</v>
      </c>
      <c r="C27" s="4" t="s">
        <v>94</v>
      </c>
      <c r="D27" s="228"/>
      <c r="E27" s="35" t="s">
        <v>39</v>
      </c>
      <c r="F27" s="66" t="s">
        <v>91</v>
      </c>
      <c r="G27" s="35" t="s">
        <v>78</v>
      </c>
      <c r="H27" s="36" t="s">
        <v>92</v>
      </c>
      <c r="J27" s="32"/>
      <c r="K27" s="27" t="s">
        <v>2</v>
      </c>
      <c r="L27" s="32"/>
      <c r="M27" s="225" t="s">
        <v>1088</v>
      </c>
      <c r="N27" s="31" t="s">
        <v>838</v>
      </c>
      <c r="P27" s="32"/>
      <c r="Q27" s="30"/>
      <c r="R27" s="32"/>
      <c r="S27" s="32"/>
      <c r="T27" s="31"/>
      <c r="V27" s="32"/>
      <c r="W27" s="30"/>
      <c r="X27" s="32"/>
      <c r="Y27" s="32"/>
      <c r="Z27" s="31"/>
    </row>
  </sheetData>
  <mergeCells count="17">
    <mergeCell ref="D26:D27"/>
    <mergeCell ref="B10:C10"/>
    <mergeCell ref="A11:A12"/>
    <mergeCell ref="A13:A16"/>
    <mergeCell ref="A17:A19"/>
    <mergeCell ref="A20:A24"/>
    <mergeCell ref="A25:A27"/>
    <mergeCell ref="J8:N8"/>
    <mergeCell ref="P8:T8"/>
    <mergeCell ref="V8:Z8"/>
    <mergeCell ref="A9:H9"/>
    <mergeCell ref="M9:M10"/>
    <mergeCell ref="N9:N10"/>
    <mergeCell ref="S9:S10"/>
    <mergeCell ref="T9:T10"/>
    <mergeCell ref="Y9:Y10"/>
    <mergeCell ref="Z9:Z10"/>
  </mergeCells>
  <conditionalFormatting sqref="K11:K20 K22:K27">
    <cfRule type="cellIs" dxfId="293" priority="7" operator="equal">
      <formula>"Vencida"</formula>
    </cfRule>
    <cfRule type="cellIs" dxfId="292" priority="8" operator="equal">
      <formula>"No Cumplida"</formula>
    </cfRule>
    <cfRule type="cellIs" dxfId="291" priority="9" operator="equal">
      <formula>"En Avance"</formula>
    </cfRule>
    <cfRule type="cellIs" dxfId="290" priority="10" operator="equal">
      <formula>"Cumplida (FT)"</formula>
    </cfRule>
    <cfRule type="cellIs" dxfId="289" priority="11" operator="equal">
      <formula>"Cumplida (DT)"</formula>
    </cfRule>
    <cfRule type="cellIs" dxfId="288" priority="12" operator="equal">
      <formula>"Sin Avance"</formula>
    </cfRule>
  </conditionalFormatting>
  <conditionalFormatting sqref="Q11:Q27">
    <cfRule type="cellIs" dxfId="287" priority="19" operator="equal">
      <formula>"Vencida"</formula>
    </cfRule>
    <cfRule type="cellIs" dxfId="286" priority="20" operator="equal">
      <formula>"No Cumplida"</formula>
    </cfRule>
    <cfRule type="cellIs" dxfId="285" priority="21" operator="equal">
      <formula>"En Avance"</formula>
    </cfRule>
    <cfRule type="cellIs" dxfId="284" priority="22" operator="equal">
      <formula>"Cumplida (FT)"</formula>
    </cfRule>
    <cfRule type="cellIs" dxfId="283" priority="23" operator="equal">
      <formula>"Cumplida (DT)"</formula>
    </cfRule>
    <cfRule type="cellIs" dxfId="282" priority="24" operator="equal">
      <formula>"Sin Avance"</formula>
    </cfRule>
  </conditionalFormatting>
  <conditionalFormatting sqref="W11:W27">
    <cfRule type="cellIs" dxfId="281" priority="13" operator="equal">
      <formula>"Vencida"</formula>
    </cfRule>
    <cfRule type="cellIs" dxfId="280" priority="14" operator="equal">
      <formula>"No Cumplida"</formula>
    </cfRule>
    <cfRule type="cellIs" dxfId="279" priority="15" operator="equal">
      <formula>"En Avance"</formula>
    </cfRule>
    <cfRule type="cellIs" dxfId="278" priority="16" operator="equal">
      <formula>"Cumplida (FT)"</formula>
    </cfRule>
    <cfRule type="cellIs" dxfId="277" priority="17" operator="equal">
      <formula>"Cumplida (DT)"</formula>
    </cfRule>
    <cfRule type="cellIs" dxfId="276" priority="18" operator="equal">
      <formula>"Sin Avance"</formula>
    </cfRule>
  </conditionalFormatting>
  <conditionalFormatting sqref="K21">
    <cfRule type="cellIs" dxfId="275" priority="1" operator="equal">
      <formula>"Vencida"</formula>
    </cfRule>
    <cfRule type="cellIs" dxfId="274" priority="2" operator="equal">
      <formula>"No Cumplida"</formula>
    </cfRule>
    <cfRule type="cellIs" dxfId="273" priority="3" operator="equal">
      <formula>"En Avance"</formula>
    </cfRule>
    <cfRule type="cellIs" dxfId="272" priority="4" operator="equal">
      <formula>"Cumplida (FT)"</formula>
    </cfRule>
    <cfRule type="cellIs" dxfId="271" priority="5" operator="equal">
      <formula>"Cumplida (DT)"</formula>
    </cfRule>
    <cfRule type="cellIs" dxfId="270" priority="6" operator="equal">
      <formula>"Sin Avance"</formula>
    </cfRule>
  </conditionalFormatting>
  <pageMargins left="0.23622047244094491" right="0.23622047244094491" top="1.0364583333333333" bottom="0.55118110236220474" header="0.31496062992125984" footer="0.15748031496062992"/>
  <pageSetup paperSize="5" scale="37" fitToHeight="0" orientation="landscape" r:id="rId1"/>
  <headerFooter>
    <oddHeader>&amp;L&amp;G&amp;C&amp;"Arial,Negrita"&amp;14SEGUIMIENTO PROGRAMA DE TRANSPARENCIA Y ÉTICA PÚBLICA&amp;RClasificación de la Información:
Pública</oddHeader>
    <oddFooter xml:space="preserve">&amp;LAprobó: Yanira Villamil
Realizó: Yaneth Burgos&amp;C&amp;"Tempus Sans ITC,Normal"&amp;12
¡Antes de imprimir este documento… piense en el medio ambiente! &amp;"-,Normal"&amp;11 
</oddFooter>
  </headerFooter>
  <colBreaks count="1" manualBreakCount="1">
    <brk id="14" max="26"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C03B-51B8-45A8-A5E6-B2A20ACEE291}">
  <sheetPr>
    <pageSetUpPr fitToPage="1"/>
  </sheetPr>
  <dimension ref="B1:Q248"/>
  <sheetViews>
    <sheetView tabSelected="1" view="pageBreakPreview" topLeftCell="G1" zoomScale="40" zoomScaleNormal="70" zoomScaleSheetLayoutView="40" zoomScalePageLayoutView="55" workbookViewId="0">
      <selection activeCell="P5" sqref="P5"/>
    </sheetView>
  </sheetViews>
  <sheetFormatPr baseColWidth="10" defaultRowHeight="14.5" x14ac:dyDescent="0.35"/>
  <cols>
    <col min="1" max="2" width="3.7265625" customWidth="1"/>
    <col min="3" max="3" width="21.1796875" style="157" customWidth="1"/>
    <col min="4" max="4" width="37.26953125" customWidth="1"/>
    <col min="5" max="5" width="12.81640625" customWidth="1"/>
    <col min="6" max="6" width="48.453125" customWidth="1"/>
    <col min="7" max="7" width="13.7265625" customWidth="1"/>
    <col min="8" max="8" width="12.81640625" customWidth="1"/>
    <col min="9" max="9" width="13.453125" customWidth="1"/>
    <col min="10" max="10" width="19.81640625" customWidth="1"/>
    <col min="11" max="11" width="15.54296875" customWidth="1"/>
    <col min="12" max="12" width="16" customWidth="1"/>
    <col min="13" max="13" width="17.453125" customWidth="1"/>
    <col min="14" max="14" width="105.6328125" customWidth="1"/>
    <col min="15" max="15" width="19.453125" customWidth="1"/>
    <col min="16" max="16" width="21" customWidth="1"/>
    <col min="17" max="17" width="30.453125" customWidth="1"/>
  </cols>
  <sheetData>
    <row r="1" spans="3:17" ht="56.25" customHeight="1" x14ac:dyDescent="0.35">
      <c r="F1" s="243"/>
      <c r="G1" s="243"/>
      <c r="H1" s="243"/>
      <c r="I1" s="243"/>
      <c r="J1" s="243"/>
      <c r="K1" s="243"/>
      <c r="L1" s="244" t="s">
        <v>733</v>
      </c>
      <c r="M1" s="245"/>
      <c r="N1" s="245"/>
      <c r="O1" s="245"/>
      <c r="P1" s="245"/>
      <c r="Q1" s="246"/>
    </row>
    <row r="2" spans="3:17" ht="84" customHeight="1" x14ac:dyDescent="0.35">
      <c r="C2" s="146" t="s">
        <v>731</v>
      </c>
      <c r="D2" s="146" t="s">
        <v>97</v>
      </c>
      <c r="E2" s="158" t="s">
        <v>732</v>
      </c>
      <c r="F2" s="146" t="s">
        <v>99</v>
      </c>
      <c r="G2" s="146" t="s">
        <v>734</v>
      </c>
      <c r="H2" s="146" t="s">
        <v>101</v>
      </c>
      <c r="I2" s="146" t="s">
        <v>735</v>
      </c>
      <c r="J2" s="146" t="s">
        <v>103</v>
      </c>
      <c r="K2" s="146" t="s">
        <v>736</v>
      </c>
      <c r="L2" s="147" t="s">
        <v>737</v>
      </c>
      <c r="M2" s="147" t="s">
        <v>738</v>
      </c>
      <c r="N2" s="147" t="s">
        <v>739</v>
      </c>
      <c r="O2" s="147" t="s">
        <v>740</v>
      </c>
      <c r="P2" s="147" t="s">
        <v>741</v>
      </c>
      <c r="Q2" s="147" t="s">
        <v>742</v>
      </c>
    </row>
    <row r="3" spans="3:17" ht="243" customHeight="1" x14ac:dyDescent="0.35">
      <c r="C3" s="62" t="s">
        <v>105</v>
      </c>
      <c r="D3" s="62" t="s">
        <v>106</v>
      </c>
      <c r="E3" s="62" t="s">
        <v>107</v>
      </c>
      <c r="F3" s="62" t="s">
        <v>108</v>
      </c>
      <c r="G3" s="62" t="s">
        <v>109</v>
      </c>
      <c r="H3" s="63">
        <v>44958</v>
      </c>
      <c r="I3" s="63">
        <v>45275</v>
      </c>
      <c r="J3" s="62" t="s">
        <v>110</v>
      </c>
      <c r="K3" s="62" t="s">
        <v>111</v>
      </c>
      <c r="L3" s="148" t="s">
        <v>329</v>
      </c>
      <c r="M3" s="148" t="s">
        <v>329</v>
      </c>
      <c r="N3" s="156" t="s">
        <v>743</v>
      </c>
      <c r="O3" s="149" t="s">
        <v>0</v>
      </c>
      <c r="P3" s="150" t="s">
        <v>1109</v>
      </c>
      <c r="Q3" s="151"/>
    </row>
    <row r="4" spans="3:17" ht="132" customHeight="1" x14ac:dyDescent="0.35">
      <c r="C4" s="62" t="s">
        <v>105</v>
      </c>
      <c r="D4" s="62" t="s">
        <v>106</v>
      </c>
      <c r="E4" s="62" t="s">
        <v>107</v>
      </c>
      <c r="F4" s="62" t="s">
        <v>112</v>
      </c>
      <c r="G4" s="62" t="s">
        <v>109</v>
      </c>
      <c r="H4" s="63">
        <v>44958</v>
      </c>
      <c r="I4" s="63">
        <v>45275</v>
      </c>
      <c r="J4" s="62" t="s">
        <v>110</v>
      </c>
      <c r="K4" s="62" t="s">
        <v>113</v>
      </c>
      <c r="L4" s="148" t="s">
        <v>329</v>
      </c>
      <c r="M4" s="148" t="s">
        <v>329</v>
      </c>
      <c r="N4" s="156" t="s">
        <v>743</v>
      </c>
      <c r="O4" s="149" t="s">
        <v>0</v>
      </c>
      <c r="P4" s="150" t="s">
        <v>1109</v>
      </c>
      <c r="Q4" s="151"/>
    </row>
    <row r="5" spans="3:17" ht="129" customHeight="1" x14ac:dyDescent="0.35">
      <c r="C5" s="62" t="s">
        <v>105</v>
      </c>
      <c r="D5" s="62" t="s">
        <v>106</v>
      </c>
      <c r="E5" s="62" t="s">
        <v>107</v>
      </c>
      <c r="F5" s="62" t="s">
        <v>114</v>
      </c>
      <c r="G5" s="62" t="s">
        <v>115</v>
      </c>
      <c r="H5" s="63">
        <v>44958</v>
      </c>
      <c r="I5" s="63">
        <v>45275</v>
      </c>
      <c r="J5" s="62" t="s">
        <v>110</v>
      </c>
      <c r="K5" s="62" t="s">
        <v>113</v>
      </c>
      <c r="L5" s="148" t="s">
        <v>744</v>
      </c>
      <c r="M5" s="148" t="s">
        <v>329</v>
      </c>
      <c r="N5" s="154" t="s">
        <v>745</v>
      </c>
      <c r="O5" s="149" t="s">
        <v>2</v>
      </c>
      <c r="P5" s="150" t="s">
        <v>1109</v>
      </c>
      <c r="Q5" s="151"/>
    </row>
    <row r="6" spans="3:17" ht="129" customHeight="1" x14ac:dyDescent="0.35">
      <c r="C6" s="62" t="s">
        <v>105</v>
      </c>
      <c r="D6" s="62" t="s">
        <v>106</v>
      </c>
      <c r="E6" s="62" t="s">
        <v>107</v>
      </c>
      <c r="F6" s="62" t="s">
        <v>116</v>
      </c>
      <c r="G6" s="62" t="s">
        <v>115</v>
      </c>
      <c r="H6" s="63">
        <v>44958</v>
      </c>
      <c r="I6" s="63">
        <v>45061</v>
      </c>
      <c r="J6" s="62" t="s">
        <v>117</v>
      </c>
      <c r="K6" s="62" t="s">
        <v>118</v>
      </c>
      <c r="L6" s="148" t="s">
        <v>744</v>
      </c>
      <c r="M6" s="148" t="s">
        <v>329</v>
      </c>
      <c r="N6" s="154" t="s">
        <v>746</v>
      </c>
      <c r="O6" s="149" t="s">
        <v>0</v>
      </c>
      <c r="P6" s="150" t="s">
        <v>1109</v>
      </c>
      <c r="Q6" s="151"/>
    </row>
    <row r="7" spans="3:17" ht="129" customHeight="1" x14ac:dyDescent="0.35">
      <c r="C7" s="62" t="s">
        <v>105</v>
      </c>
      <c r="D7" s="62" t="s">
        <v>106</v>
      </c>
      <c r="E7" s="62" t="s">
        <v>107</v>
      </c>
      <c r="F7" s="62" t="s">
        <v>114</v>
      </c>
      <c r="G7" s="62" t="s">
        <v>115</v>
      </c>
      <c r="H7" s="63">
        <v>44958</v>
      </c>
      <c r="I7" s="63">
        <v>45275</v>
      </c>
      <c r="J7" s="62" t="s">
        <v>110</v>
      </c>
      <c r="K7" s="62" t="s">
        <v>113</v>
      </c>
      <c r="L7" s="148" t="s">
        <v>747</v>
      </c>
      <c r="M7" s="148" t="s">
        <v>329</v>
      </c>
      <c r="N7" s="154" t="s">
        <v>808</v>
      </c>
      <c r="O7" s="149" t="s">
        <v>0</v>
      </c>
      <c r="P7" s="150" t="s">
        <v>1109</v>
      </c>
      <c r="Q7" s="151"/>
    </row>
    <row r="8" spans="3:17" ht="129" customHeight="1" x14ac:dyDescent="0.35">
      <c r="C8" s="62" t="s">
        <v>105</v>
      </c>
      <c r="D8" s="62" t="s">
        <v>106</v>
      </c>
      <c r="E8" s="62" t="s">
        <v>107</v>
      </c>
      <c r="F8" s="62" t="s">
        <v>116</v>
      </c>
      <c r="G8" s="62" t="s">
        <v>115</v>
      </c>
      <c r="H8" s="63">
        <v>44958</v>
      </c>
      <c r="I8" s="63">
        <v>45061</v>
      </c>
      <c r="J8" s="62" t="s">
        <v>117</v>
      </c>
      <c r="K8" s="62" t="s">
        <v>118</v>
      </c>
      <c r="L8" s="148" t="s">
        <v>747</v>
      </c>
      <c r="M8" s="148" t="s">
        <v>329</v>
      </c>
      <c r="N8" s="154" t="s">
        <v>748</v>
      </c>
      <c r="O8" s="149" t="s">
        <v>0</v>
      </c>
      <c r="P8" s="150" t="s">
        <v>1109</v>
      </c>
      <c r="Q8" s="151"/>
    </row>
    <row r="9" spans="3:17" ht="129" customHeight="1" x14ac:dyDescent="0.35">
      <c r="C9" s="62" t="s">
        <v>105</v>
      </c>
      <c r="D9" s="62" t="s">
        <v>106</v>
      </c>
      <c r="E9" s="62" t="s">
        <v>107</v>
      </c>
      <c r="F9" s="62" t="s">
        <v>114</v>
      </c>
      <c r="G9" s="62" t="s">
        <v>115</v>
      </c>
      <c r="H9" s="63">
        <v>44958</v>
      </c>
      <c r="I9" s="63">
        <v>45275</v>
      </c>
      <c r="J9" s="62" t="s">
        <v>110</v>
      </c>
      <c r="K9" s="62" t="s">
        <v>113</v>
      </c>
      <c r="L9" s="148" t="s">
        <v>749</v>
      </c>
      <c r="M9" s="148" t="s">
        <v>329</v>
      </c>
      <c r="N9" s="154" t="s">
        <v>809</v>
      </c>
      <c r="O9" s="149" t="s">
        <v>2</v>
      </c>
      <c r="P9" s="150" t="s">
        <v>1109</v>
      </c>
      <c r="Q9" s="151"/>
    </row>
    <row r="10" spans="3:17" ht="129" customHeight="1" x14ac:dyDescent="0.35">
      <c r="C10" s="62" t="s">
        <v>105</v>
      </c>
      <c r="D10" s="62" t="s">
        <v>106</v>
      </c>
      <c r="E10" s="62" t="s">
        <v>107</v>
      </c>
      <c r="F10" s="62" t="s">
        <v>116</v>
      </c>
      <c r="G10" s="62" t="s">
        <v>115</v>
      </c>
      <c r="H10" s="63">
        <v>44958</v>
      </c>
      <c r="I10" s="63">
        <v>45061</v>
      </c>
      <c r="J10" s="62" t="s">
        <v>117</v>
      </c>
      <c r="K10" s="62" t="s">
        <v>118</v>
      </c>
      <c r="L10" s="148" t="s">
        <v>749</v>
      </c>
      <c r="M10" s="148" t="s">
        <v>329</v>
      </c>
      <c r="N10" s="154" t="s">
        <v>810</v>
      </c>
      <c r="O10" s="149" t="s">
        <v>2</v>
      </c>
      <c r="P10" s="150" t="s">
        <v>1109</v>
      </c>
      <c r="Q10" s="151"/>
    </row>
    <row r="11" spans="3:17" ht="129" customHeight="1" x14ac:dyDescent="0.35">
      <c r="C11" s="62" t="s">
        <v>105</v>
      </c>
      <c r="D11" s="62" t="s">
        <v>106</v>
      </c>
      <c r="E11" s="62" t="s">
        <v>107</v>
      </c>
      <c r="F11" s="62" t="s">
        <v>114</v>
      </c>
      <c r="G11" s="62" t="s">
        <v>115</v>
      </c>
      <c r="H11" s="63">
        <v>44958</v>
      </c>
      <c r="I11" s="63">
        <v>45275</v>
      </c>
      <c r="J11" s="62" t="s">
        <v>110</v>
      </c>
      <c r="K11" s="62" t="s">
        <v>113</v>
      </c>
      <c r="L11" s="148" t="s">
        <v>750</v>
      </c>
      <c r="M11" s="148" t="s">
        <v>329</v>
      </c>
      <c r="N11" s="154" t="s">
        <v>751</v>
      </c>
      <c r="O11" s="149" t="s">
        <v>2</v>
      </c>
      <c r="P11" s="150" t="s">
        <v>1109</v>
      </c>
      <c r="Q11" s="151"/>
    </row>
    <row r="12" spans="3:17" ht="129" customHeight="1" x14ac:dyDescent="0.35">
      <c r="C12" s="62" t="s">
        <v>105</v>
      </c>
      <c r="D12" s="62" t="s">
        <v>106</v>
      </c>
      <c r="E12" s="62" t="s">
        <v>107</v>
      </c>
      <c r="F12" s="62" t="s">
        <v>116</v>
      </c>
      <c r="G12" s="62" t="s">
        <v>115</v>
      </c>
      <c r="H12" s="63">
        <v>44958</v>
      </c>
      <c r="I12" s="63">
        <v>45061</v>
      </c>
      <c r="J12" s="62" t="s">
        <v>117</v>
      </c>
      <c r="K12" s="62" t="s">
        <v>118</v>
      </c>
      <c r="L12" s="148" t="s">
        <v>750</v>
      </c>
      <c r="M12" s="148" t="s">
        <v>329</v>
      </c>
      <c r="N12" s="154" t="s">
        <v>748</v>
      </c>
      <c r="O12" s="149" t="s">
        <v>0</v>
      </c>
      <c r="P12" s="150" t="s">
        <v>1109</v>
      </c>
      <c r="Q12" s="151"/>
    </row>
    <row r="13" spans="3:17" ht="129" customHeight="1" x14ac:dyDescent="0.35">
      <c r="C13" s="62" t="s">
        <v>105</v>
      </c>
      <c r="D13" s="62" t="s">
        <v>106</v>
      </c>
      <c r="E13" s="62" t="s">
        <v>107</v>
      </c>
      <c r="F13" s="62" t="s">
        <v>114</v>
      </c>
      <c r="G13" s="62" t="s">
        <v>115</v>
      </c>
      <c r="H13" s="63">
        <v>44958</v>
      </c>
      <c r="I13" s="63">
        <v>45275</v>
      </c>
      <c r="J13" s="62" t="s">
        <v>110</v>
      </c>
      <c r="K13" s="62" t="s">
        <v>113</v>
      </c>
      <c r="L13" s="148" t="s">
        <v>752</v>
      </c>
      <c r="M13" s="148" t="s">
        <v>329</v>
      </c>
      <c r="N13" s="154" t="s">
        <v>753</v>
      </c>
      <c r="O13" s="149" t="s">
        <v>0</v>
      </c>
      <c r="P13" s="150" t="s">
        <v>1109</v>
      </c>
      <c r="Q13" s="151"/>
    </row>
    <row r="14" spans="3:17" ht="129" customHeight="1" x14ac:dyDescent="0.35">
      <c r="C14" s="62" t="s">
        <v>105</v>
      </c>
      <c r="D14" s="62" t="s">
        <v>106</v>
      </c>
      <c r="E14" s="62" t="s">
        <v>107</v>
      </c>
      <c r="F14" s="62" t="s">
        <v>116</v>
      </c>
      <c r="G14" s="62" t="s">
        <v>115</v>
      </c>
      <c r="H14" s="63">
        <v>44958</v>
      </c>
      <c r="I14" s="63">
        <v>45061</v>
      </c>
      <c r="J14" s="62" t="s">
        <v>117</v>
      </c>
      <c r="K14" s="62" t="s">
        <v>118</v>
      </c>
      <c r="L14" s="148" t="s">
        <v>752</v>
      </c>
      <c r="M14" s="148" t="s">
        <v>329</v>
      </c>
      <c r="N14" s="154" t="s">
        <v>748</v>
      </c>
      <c r="O14" s="149" t="s">
        <v>0</v>
      </c>
      <c r="P14" s="150" t="s">
        <v>1109</v>
      </c>
      <c r="Q14" s="151"/>
    </row>
    <row r="15" spans="3:17" ht="293.14999999999998" customHeight="1" x14ac:dyDescent="0.35">
      <c r="C15" s="62" t="s">
        <v>119</v>
      </c>
      <c r="D15" s="62" t="s">
        <v>120</v>
      </c>
      <c r="E15" s="152" t="s">
        <v>121</v>
      </c>
      <c r="F15" s="62" t="s">
        <v>122</v>
      </c>
      <c r="G15" s="62" t="s">
        <v>109</v>
      </c>
      <c r="H15" s="63">
        <v>44956</v>
      </c>
      <c r="I15" s="63">
        <v>45290</v>
      </c>
      <c r="J15" s="62" t="s">
        <v>123</v>
      </c>
      <c r="K15" s="62" t="s">
        <v>124</v>
      </c>
      <c r="L15" s="148" t="s">
        <v>329</v>
      </c>
      <c r="M15" s="148" t="s">
        <v>329</v>
      </c>
      <c r="N15" s="154" t="s">
        <v>754</v>
      </c>
      <c r="O15" s="149" t="s">
        <v>0</v>
      </c>
      <c r="P15" s="150" t="s">
        <v>1109</v>
      </c>
      <c r="Q15" s="151"/>
    </row>
    <row r="16" spans="3:17" ht="222.75" customHeight="1" x14ac:dyDescent="0.35">
      <c r="C16" s="62" t="s">
        <v>119</v>
      </c>
      <c r="D16" s="62" t="s">
        <v>120</v>
      </c>
      <c r="E16" s="152" t="s">
        <v>121</v>
      </c>
      <c r="F16" s="62" t="s">
        <v>125</v>
      </c>
      <c r="G16" s="62" t="s">
        <v>109</v>
      </c>
      <c r="H16" s="63">
        <v>44941</v>
      </c>
      <c r="I16" s="63">
        <v>45290</v>
      </c>
      <c r="J16" s="62" t="s">
        <v>123</v>
      </c>
      <c r="K16" s="62" t="s">
        <v>126</v>
      </c>
      <c r="L16" s="148" t="s">
        <v>329</v>
      </c>
      <c r="M16" s="148" t="s">
        <v>329</v>
      </c>
      <c r="N16" s="154" t="s">
        <v>754</v>
      </c>
      <c r="O16" s="149" t="s">
        <v>0</v>
      </c>
      <c r="P16" s="150" t="s">
        <v>1109</v>
      </c>
      <c r="Q16" s="151"/>
    </row>
    <row r="17" spans="2:17" ht="222" customHeight="1" x14ac:dyDescent="0.35">
      <c r="C17" s="62" t="s">
        <v>119</v>
      </c>
      <c r="D17" s="62" t="s">
        <v>120</v>
      </c>
      <c r="E17" s="152" t="s">
        <v>121</v>
      </c>
      <c r="F17" s="62" t="s">
        <v>127</v>
      </c>
      <c r="G17" s="62" t="s">
        <v>115</v>
      </c>
      <c r="H17" s="63">
        <v>44956</v>
      </c>
      <c r="I17" s="63">
        <v>45290</v>
      </c>
      <c r="J17" s="62" t="s">
        <v>128</v>
      </c>
      <c r="K17" s="62" t="s">
        <v>129</v>
      </c>
      <c r="L17" s="148" t="s">
        <v>744</v>
      </c>
      <c r="M17" s="148" t="s">
        <v>329</v>
      </c>
      <c r="N17" s="154" t="s">
        <v>754</v>
      </c>
      <c r="O17" s="149" t="s">
        <v>0</v>
      </c>
      <c r="P17" s="150" t="s">
        <v>1109</v>
      </c>
      <c r="Q17" s="151"/>
    </row>
    <row r="18" spans="2:17" ht="234.75" customHeight="1" x14ac:dyDescent="0.35">
      <c r="C18" s="62" t="s">
        <v>119</v>
      </c>
      <c r="D18" s="62" t="s">
        <v>120</v>
      </c>
      <c r="E18" s="152" t="s">
        <v>121</v>
      </c>
      <c r="F18" s="62" t="s">
        <v>127</v>
      </c>
      <c r="G18" s="62" t="s">
        <v>115</v>
      </c>
      <c r="H18" s="63">
        <v>44956</v>
      </c>
      <c r="I18" s="63">
        <v>45290</v>
      </c>
      <c r="J18" s="62" t="s">
        <v>128</v>
      </c>
      <c r="K18" s="62" t="s">
        <v>129</v>
      </c>
      <c r="L18" s="148" t="s">
        <v>750</v>
      </c>
      <c r="M18" s="148" t="s">
        <v>329</v>
      </c>
      <c r="N18" s="154" t="s">
        <v>754</v>
      </c>
      <c r="O18" s="149" t="s">
        <v>0</v>
      </c>
      <c r="P18" s="150" t="s">
        <v>1109</v>
      </c>
      <c r="Q18" s="151"/>
    </row>
    <row r="19" spans="2:17" ht="207" customHeight="1" x14ac:dyDescent="0.35">
      <c r="C19" s="62" t="s">
        <v>119</v>
      </c>
      <c r="D19" s="62" t="s">
        <v>120</v>
      </c>
      <c r="E19" s="152" t="s">
        <v>121</v>
      </c>
      <c r="F19" s="62" t="s">
        <v>127</v>
      </c>
      <c r="G19" s="62" t="s">
        <v>115</v>
      </c>
      <c r="H19" s="63">
        <v>44956</v>
      </c>
      <c r="I19" s="63">
        <v>45290</v>
      </c>
      <c r="J19" s="62" t="s">
        <v>128</v>
      </c>
      <c r="K19" s="62" t="s">
        <v>129</v>
      </c>
      <c r="L19" s="148" t="s">
        <v>747</v>
      </c>
      <c r="M19" s="148" t="s">
        <v>329</v>
      </c>
      <c r="N19" s="154" t="s">
        <v>754</v>
      </c>
      <c r="O19" s="149" t="s">
        <v>0</v>
      </c>
      <c r="P19" s="150" t="s">
        <v>1109</v>
      </c>
      <c r="Q19" s="151"/>
    </row>
    <row r="20" spans="2:17" ht="207" customHeight="1" x14ac:dyDescent="0.35">
      <c r="C20" s="62" t="s">
        <v>119</v>
      </c>
      <c r="D20" s="62" t="s">
        <v>120</v>
      </c>
      <c r="E20" s="152" t="s">
        <v>121</v>
      </c>
      <c r="F20" s="62" t="s">
        <v>127</v>
      </c>
      <c r="G20" s="62" t="s">
        <v>115</v>
      </c>
      <c r="H20" s="63">
        <v>44956</v>
      </c>
      <c r="I20" s="63">
        <v>45290</v>
      </c>
      <c r="J20" s="62" t="s">
        <v>128</v>
      </c>
      <c r="K20" s="62" t="s">
        <v>129</v>
      </c>
      <c r="L20" s="148" t="s">
        <v>749</v>
      </c>
      <c r="M20" s="148" t="s">
        <v>329</v>
      </c>
      <c r="N20" s="154" t="s">
        <v>754</v>
      </c>
      <c r="O20" s="149" t="s">
        <v>0</v>
      </c>
      <c r="P20" s="150" t="s">
        <v>1109</v>
      </c>
      <c r="Q20" s="151"/>
    </row>
    <row r="21" spans="2:17" ht="207" customHeight="1" x14ac:dyDescent="0.35">
      <c r="C21" s="62" t="s">
        <v>119</v>
      </c>
      <c r="D21" s="62" t="s">
        <v>120</v>
      </c>
      <c r="E21" s="152" t="s">
        <v>121</v>
      </c>
      <c r="F21" s="62" t="s">
        <v>127</v>
      </c>
      <c r="G21" s="62" t="s">
        <v>115</v>
      </c>
      <c r="H21" s="63">
        <v>44956</v>
      </c>
      <c r="I21" s="63">
        <v>45290</v>
      </c>
      <c r="J21" s="62" t="s">
        <v>128</v>
      </c>
      <c r="K21" s="62" t="s">
        <v>129</v>
      </c>
      <c r="L21" s="148" t="s">
        <v>752</v>
      </c>
      <c r="M21" s="148" t="s">
        <v>329</v>
      </c>
      <c r="N21" s="154" t="s">
        <v>754</v>
      </c>
      <c r="O21" s="149" t="s">
        <v>0</v>
      </c>
      <c r="P21" s="150" t="s">
        <v>1109</v>
      </c>
      <c r="Q21" s="151"/>
    </row>
    <row r="22" spans="2:17" ht="207" customHeight="1" x14ac:dyDescent="0.35">
      <c r="C22" s="62" t="s">
        <v>119</v>
      </c>
      <c r="D22" s="62" t="s">
        <v>120</v>
      </c>
      <c r="E22" s="152" t="s">
        <v>121</v>
      </c>
      <c r="F22" s="62" t="s">
        <v>125</v>
      </c>
      <c r="G22" s="62" t="s">
        <v>115</v>
      </c>
      <c r="H22" s="63">
        <v>44941</v>
      </c>
      <c r="I22" s="63">
        <v>45290</v>
      </c>
      <c r="J22" s="62" t="s">
        <v>128</v>
      </c>
      <c r="K22" s="62" t="s">
        <v>130</v>
      </c>
      <c r="L22" s="148" t="s">
        <v>744</v>
      </c>
      <c r="M22" s="148" t="s">
        <v>329</v>
      </c>
      <c r="N22" s="154" t="s">
        <v>754</v>
      </c>
      <c r="O22" s="149" t="s">
        <v>0</v>
      </c>
      <c r="P22" s="150" t="s">
        <v>1109</v>
      </c>
      <c r="Q22" s="151"/>
    </row>
    <row r="23" spans="2:17" ht="207" customHeight="1" x14ac:dyDescent="0.35">
      <c r="C23" s="62" t="s">
        <v>119</v>
      </c>
      <c r="D23" s="62" t="s">
        <v>120</v>
      </c>
      <c r="E23" s="152" t="s">
        <v>121</v>
      </c>
      <c r="F23" s="62" t="s">
        <v>125</v>
      </c>
      <c r="G23" s="62" t="s">
        <v>115</v>
      </c>
      <c r="H23" s="63">
        <v>44941</v>
      </c>
      <c r="I23" s="63">
        <v>45290</v>
      </c>
      <c r="J23" s="62" t="s">
        <v>128</v>
      </c>
      <c r="K23" s="62" t="s">
        <v>130</v>
      </c>
      <c r="L23" s="148" t="s">
        <v>750</v>
      </c>
      <c r="M23" s="148" t="s">
        <v>329</v>
      </c>
      <c r="N23" s="154" t="s">
        <v>754</v>
      </c>
      <c r="O23" s="149" t="s">
        <v>0</v>
      </c>
      <c r="P23" s="150" t="s">
        <v>1109</v>
      </c>
      <c r="Q23" s="151"/>
    </row>
    <row r="24" spans="2:17" ht="207" customHeight="1" x14ac:dyDescent="0.35">
      <c r="C24" s="62" t="s">
        <v>119</v>
      </c>
      <c r="D24" s="62" t="s">
        <v>120</v>
      </c>
      <c r="E24" s="152" t="s">
        <v>121</v>
      </c>
      <c r="F24" s="62" t="s">
        <v>125</v>
      </c>
      <c r="G24" s="62" t="s">
        <v>115</v>
      </c>
      <c r="H24" s="63">
        <v>44941</v>
      </c>
      <c r="I24" s="63">
        <v>45290</v>
      </c>
      <c r="J24" s="62" t="s">
        <v>128</v>
      </c>
      <c r="K24" s="62" t="s">
        <v>130</v>
      </c>
      <c r="L24" s="148" t="s">
        <v>747</v>
      </c>
      <c r="M24" s="148" t="s">
        <v>329</v>
      </c>
      <c r="N24" s="154" t="s">
        <v>754</v>
      </c>
      <c r="O24" s="149" t="s">
        <v>0</v>
      </c>
      <c r="P24" s="150" t="s">
        <v>1109</v>
      </c>
      <c r="Q24" s="151"/>
    </row>
    <row r="25" spans="2:17" ht="207" customHeight="1" x14ac:dyDescent="0.35">
      <c r="C25" s="62" t="s">
        <v>119</v>
      </c>
      <c r="D25" s="62" t="s">
        <v>120</v>
      </c>
      <c r="E25" s="152" t="s">
        <v>121</v>
      </c>
      <c r="F25" s="62" t="s">
        <v>125</v>
      </c>
      <c r="G25" s="62" t="s">
        <v>115</v>
      </c>
      <c r="H25" s="63">
        <v>44941</v>
      </c>
      <c r="I25" s="63">
        <v>45290</v>
      </c>
      <c r="J25" s="62" t="s">
        <v>128</v>
      </c>
      <c r="K25" s="62" t="s">
        <v>130</v>
      </c>
      <c r="L25" s="148" t="s">
        <v>749</v>
      </c>
      <c r="M25" s="148" t="s">
        <v>329</v>
      </c>
      <c r="N25" s="154" t="s">
        <v>754</v>
      </c>
      <c r="O25" s="149" t="s">
        <v>0</v>
      </c>
      <c r="P25" s="150" t="s">
        <v>1109</v>
      </c>
      <c r="Q25" s="151"/>
    </row>
    <row r="26" spans="2:17" ht="207" customHeight="1" x14ac:dyDescent="0.35">
      <c r="C26" s="62" t="s">
        <v>119</v>
      </c>
      <c r="D26" s="62" t="s">
        <v>120</v>
      </c>
      <c r="E26" s="152" t="s">
        <v>121</v>
      </c>
      <c r="F26" s="62" t="s">
        <v>125</v>
      </c>
      <c r="G26" s="62" t="s">
        <v>115</v>
      </c>
      <c r="H26" s="63">
        <v>44941</v>
      </c>
      <c r="I26" s="63">
        <v>45290</v>
      </c>
      <c r="J26" s="62" t="s">
        <v>128</v>
      </c>
      <c r="K26" s="62" t="s">
        <v>130</v>
      </c>
      <c r="L26" s="148" t="s">
        <v>752</v>
      </c>
      <c r="M26" s="148" t="s">
        <v>329</v>
      </c>
      <c r="N26" s="154" t="s">
        <v>754</v>
      </c>
      <c r="O26" s="149" t="s">
        <v>0</v>
      </c>
      <c r="P26" s="150" t="s">
        <v>1109</v>
      </c>
      <c r="Q26" s="151"/>
    </row>
    <row r="27" spans="2:17" ht="224.25" customHeight="1" x14ac:dyDescent="0.35">
      <c r="B27" s="153"/>
      <c r="C27" s="62" t="s">
        <v>131</v>
      </c>
      <c r="D27" s="62" t="s">
        <v>132</v>
      </c>
      <c r="E27" s="152" t="s">
        <v>133</v>
      </c>
      <c r="F27" s="62" t="s">
        <v>134</v>
      </c>
      <c r="G27" s="62" t="s">
        <v>109</v>
      </c>
      <c r="H27" s="63">
        <v>44986</v>
      </c>
      <c r="I27" s="63">
        <v>45199</v>
      </c>
      <c r="J27" s="62" t="s">
        <v>135</v>
      </c>
      <c r="K27" s="62" t="s">
        <v>136</v>
      </c>
      <c r="L27" s="148" t="s">
        <v>329</v>
      </c>
      <c r="M27" s="148" t="s">
        <v>329</v>
      </c>
      <c r="N27" s="154" t="s">
        <v>755</v>
      </c>
      <c r="O27" s="149" t="s">
        <v>0</v>
      </c>
      <c r="P27" s="150" t="s">
        <v>1109</v>
      </c>
      <c r="Q27" s="151"/>
    </row>
    <row r="28" spans="2:17" ht="209.25" customHeight="1" x14ac:dyDescent="0.35">
      <c r="B28" s="153"/>
      <c r="C28" s="62" t="s">
        <v>131</v>
      </c>
      <c r="D28" s="62" t="s">
        <v>132</v>
      </c>
      <c r="E28" s="152" t="s">
        <v>133</v>
      </c>
      <c r="F28" s="62" t="s">
        <v>137</v>
      </c>
      <c r="G28" s="62" t="s">
        <v>115</v>
      </c>
      <c r="H28" s="63">
        <v>45017</v>
      </c>
      <c r="I28" s="63">
        <v>45229</v>
      </c>
      <c r="J28" s="62" t="s">
        <v>138</v>
      </c>
      <c r="K28" s="62" t="s">
        <v>139</v>
      </c>
      <c r="L28" s="148" t="s">
        <v>744</v>
      </c>
      <c r="M28" s="148" t="s">
        <v>329</v>
      </c>
      <c r="N28" s="154" t="s">
        <v>756</v>
      </c>
      <c r="O28" s="149" t="s">
        <v>0</v>
      </c>
      <c r="P28" s="150" t="s">
        <v>1109</v>
      </c>
      <c r="Q28" s="151"/>
    </row>
    <row r="29" spans="2:17" ht="209.25" customHeight="1" x14ac:dyDescent="0.35">
      <c r="B29" s="153"/>
      <c r="C29" s="62" t="s">
        <v>131</v>
      </c>
      <c r="D29" s="62" t="s">
        <v>132</v>
      </c>
      <c r="E29" s="152" t="s">
        <v>133</v>
      </c>
      <c r="F29" s="62" t="s">
        <v>137</v>
      </c>
      <c r="G29" s="62" t="s">
        <v>115</v>
      </c>
      <c r="H29" s="63">
        <v>45017</v>
      </c>
      <c r="I29" s="63">
        <v>45229</v>
      </c>
      <c r="J29" s="62" t="s">
        <v>138</v>
      </c>
      <c r="K29" s="62" t="s">
        <v>139</v>
      </c>
      <c r="L29" s="148" t="s">
        <v>750</v>
      </c>
      <c r="M29" s="148" t="s">
        <v>329</v>
      </c>
      <c r="N29" s="154" t="s">
        <v>756</v>
      </c>
      <c r="O29" s="149" t="s">
        <v>0</v>
      </c>
      <c r="P29" s="150" t="s">
        <v>1109</v>
      </c>
      <c r="Q29" s="151"/>
    </row>
    <row r="30" spans="2:17" ht="209.25" customHeight="1" x14ac:dyDescent="0.35">
      <c r="B30" s="153"/>
      <c r="C30" s="62" t="s">
        <v>131</v>
      </c>
      <c r="D30" s="62" t="s">
        <v>132</v>
      </c>
      <c r="E30" s="152" t="s">
        <v>133</v>
      </c>
      <c r="F30" s="62" t="s">
        <v>137</v>
      </c>
      <c r="G30" s="62" t="s">
        <v>115</v>
      </c>
      <c r="H30" s="63">
        <v>45017</v>
      </c>
      <c r="I30" s="63">
        <v>45229</v>
      </c>
      <c r="J30" s="62" t="s">
        <v>138</v>
      </c>
      <c r="K30" s="62" t="s">
        <v>139</v>
      </c>
      <c r="L30" s="148" t="s">
        <v>747</v>
      </c>
      <c r="M30" s="148" t="s">
        <v>329</v>
      </c>
      <c r="N30" s="154" t="s">
        <v>756</v>
      </c>
      <c r="O30" s="149" t="s">
        <v>0</v>
      </c>
      <c r="P30" s="150" t="s">
        <v>1109</v>
      </c>
      <c r="Q30" s="151"/>
    </row>
    <row r="31" spans="2:17" ht="209.25" customHeight="1" x14ac:dyDescent="0.35">
      <c r="B31" s="153"/>
      <c r="C31" s="62" t="s">
        <v>131</v>
      </c>
      <c r="D31" s="62" t="s">
        <v>132</v>
      </c>
      <c r="E31" s="152" t="s">
        <v>133</v>
      </c>
      <c r="F31" s="62" t="s">
        <v>137</v>
      </c>
      <c r="G31" s="62" t="s">
        <v>115</v>
      </c>
      <c r="H31" s="63">
        <v>45017</v>
      </c>
      <c r="I31" s="63">
        <v>45229</v>
      </c>
      <c r="J31" s="62" t="s">
        <v>138</v>
      </c>
      <c r="K31" s="62" t="s">
        <v>139</v>
      </c>
      <c r="L31" s="148" t="s">
        <v>749</v>
      </c>
      <c r="M31" s="148" t="s">
        <v>329</v>
      </c>
      <c r="N31" s="154" t="s">
        <v>756</v>
      </c>
      <c r="O31" s="149" t="s">
        <v>0</v>
      </c>
      <c r="P31" s="150" t="s">
        <v>1109</v>
      </c>
      <c r="Q31" s="151"/>
    </row>
    <row r="32" spans="2:17" ht="209.25" customHeight="1" x14ac:dyDescent="0.35">
      <c r="B32" s="153"/>
      <c r="C32" s="62" t="s">
        <v>131</v>
      </c>
      <c r="D32" s="62" t="s">
        <v>132</v>
      </c>
      <c r="E32" s="152" t="s">
        <v>133</v>
      </c>
      <c r="F32" s="62" t="s">
        <v>137</v>
      </c>
      <c r="G32" s="62" t="s">
        <v>115</v>
      </c>
      <c r="H32" s="63">
        <v>45017</v>
      </c>
      <c r="I32" s="63">
        <v>45229</v>
      </c>
      <c r="J32" s="62" t="s">
        <v>138</v>
      </c>
      <c r="K32" s="62" t="s">
        <v>139</v>
      </c>
      <c r="L32" s="148" t="s">
        <v>752</v>
      </c>
      <c r="M32" s="148" t="s">
        <v>329</v>
      </c>
      <c r="N32" s="154" t="s">
        <v>756</v>
      </c>
      <c r="O32" s="149" t="s">
        <v>0</v>
      </c>
      <c r="P32" s="150" t="s">
        <v>1109</v>
      </c>
      <c r="Q32" s="151"/>
    </row>
    <row r="33" spans="2:17" ht="215.25" customHeight="1" x14ac:dyDescent="0.35">
      <c r="B33" s="153"/>
      <c r="C33" s="62" t="s">
        <v>131</v>
      </c>
      <c r="D33" s="62" t="s">
        <v>132</v>
      </c>
      <c r="E33" s="152" t="s">
        <v>133</v>
      </c>
      <c r="F33" s="62" t="s">
        <v>140</v>
      </c>
      <c r="G33" s="62" t="s">
        <v>115</v>
      </c>
      <c r="H33" s="63">
        <v>45017</v>
      </c>
      <c r="I33" s="63">
        <v>45229</v>
      </c>
      <c r="J33" s="62" t="s">
        <v>138</v>
      </c>
      <c r="K33" s="62" t="s">
        <v>141</v>
      </c>
      <c r="L33" s="148" t="s">
        <v>744</v>
      </c>
      <c r="M33" s="148" t="s">
        <v>329</v>
      </c>
      <c r="N33" s="154" t="s">
        <v>757</v>
      </c>
      <c r="O33" s="149" t="s">
        <v>0</v>
      </c>
      <c r="P33" s="150" t="s">
        <v>1109</v>
      </c>
      <c r="Q33" s="151"/>
    </row>
    <row r="34" spans="2:17" ht="215.25" customHeight="1" x14ac:dyDescent="0.35">
      <c r="B34" s="153"/>
      <c r="C34" s="62" t="s">
        <v>131</v>
      </c>
      <c r="D34" s="62" t="s">
        <v>132</v>
      </c>
      <c r="E34" s="152" t="s">
        <v>133</v>
      </c>
      <c r="F34" s="62" t="s">
        <v>140</v>
      </c>
      <c r="G34" s="62" t="s">
        <v>115</v>
      </c>
      <c r="H34" s="63">
        <v>45017</v>
      </c>
      <c r="I34" s="63">
        <v>45229</v>
      </c>
      <c r="J34" s="62" t="s">
        <v>138</v>
      </c>
      <c r="K34" s="62" t="s">
        <v>141</v>
      </c>
      <c r="L34" s="148" t="s">
        <v>750</v>
      </c>
      <c r="M34" s="148" t="s">
        <v>329</v>
      </c>
      <c r="N34" s="154" t="s">
        <v>757</v>
      </c>
      <c r="O34" s="149" t="s">
        <v>0</v>
      </c>
      <c r="P34" s="150" t="s">
        <v>1109</v>
      </c>
      <c r="Q34" s="151"/>
    </row>
    <row r="35" spans="2:17" ht="215.25" customHeight="1" x14ac:dyDescent="0.35">
      <c r="B35" s="153"/>
      <c r="C35" s="62" t="s">
        <v>131</v>
      </c>
      <c r="D35" s="62" t="s">
        <v>132</v>
      </c>
      <c r="E35" s="152" t="s">
        <v>133</v>
      </c>
      <c r="F35" s="62" t="s">
        <v>140</v>
      </c>
      <c r="G35" s="62" t="s">
        <v>115</v>
      </c>
      <c r="H35" s="63">
        <v>45017</v>
      </c>
      <c r="I35" s="63">
        <v>45229</v>
      </c>
      <c r="J35" s="62" t="s">
        <v>138</v>
      </c>
      <c r="K35" s="62" t="s">
        <v>141</v>
      </c>
      <c r="L35" s="148" t="s">
        <v>747</v>
      </c>
      <c r="M35" s="148" t="s">
        <v>329</v>
      </c>
      <c r="N35" s="154" t="s">
        <v>757</v>
      </c>
      <c r="O35" s="149" t="s">
        <v>0</v>
      </c>
      <c r="P35" s="150" t="s">
        <v>1109</v>
      </c>
      <c r="Q35" s="151"/>
    </row>
    <row r="36" spans="2:17" ht="215.25" customHeight="1" x14ac:dyDescent="0.35">
      <c r="B36" s="153"/>
      <c r="C36" s="62" t="s">
        <v>131</v>
      </c>
      <c r="D36" s="62" t="s">
        <v>132</v>
      </c>
      <c r="E36" s="152" t="s">
        <v>133</v>
      </c>
      <c r="F36" s="62" t="s">
        <v>140</v>
      </c>
      <c r="G36" s="62" t="s">
        <v>115</v>
      </c>
      <c r="H36" s="63">
        <v>45017</v>
      </c>
      <c r="I36" s="63">
        <v>45229</v>
      </c>
      <c r="J36" s="62" t="s">
        <v>138</v>
      </c>
      <c r="K36" s="62" t="s">
        <v>141</v>
      </c>
      <c r="L36" s="148" t="s">
        <v>749</v>
      </c>
      <c r="M36" s="148" t="s">
        <v>329</v>
      </c>
      <c r="N36" s="154" t="s">
        <v>757</v>
      </c>
      <c r="O36" s="149" t="s">
        <v>0</v>
      </c>
      <c r="P36" s="150" t="s">
        <v>1109</v>
      </c>
      <c r="Q36" s="151"/>
    </row>
    <row r="37" spans="2:17" ht="215.25" customHeight="1" x14ac:dyDescent="0.35">
      <c r="B37" s="153"/>
      <c r="C37" s="62" t="s">
        <v>131</v>
      </c>
      <c r="D37" s="62" t="s">
        <v>132</v>
      </c>
      <c r="E37" s="152" t="s">
        <v>133</v>
      </c>
      <c r="F37" s="62" t="s">
        <v>140</v>
      </c>
      <c r="G37" s="62" t="s">
        <v>115</v>
      </c>
      <c r="H37" s="63">
        <v>45017</v>
      </c>
      <c r="I37" s="63">
        <v>45229</v>
      </c>
      <c r="J37" s="62" t="s">
        <v>138</v>
      </c>
      <c r="K37" s="62" t="s">
        <v>141</v>
      </c>
      <c r="L37" s="148" t="s">
        <v>752</v>
      </c>
      <c r="M37" s="148" t="s">
        <v>329</v>
      </c>
      <c r="N37" s="154" t="s">
        <v>757</v>
      </c>
      <c r="O37" s="149" t="s">
        <v>0</v>
      </c>
      <c r="P37" s="150" t="s">
        <v>1109</v>
      </c>
      <c r="Q37" s="151"/>
    </row>
    <row r="38" spans="2:17" ht="201.75" customHeight="1" x14ac:dyDescent="0.35">
      <c r="B38" s="153">
        <v>1</v>
      </c>
      <c r="C38" s="62" t="s">
        <v>131</v>
      </c>
      <c r="D38" s="62" t="s">
        <v>132</v>
      </c>
      <c r="E38" s="152" t="s">
        <v>133</v>
      </c>
      <c r="F38" s="62" t="s">
        <v>142</v>
      </c>
      <c r="G38" s="62" t="s">
        <v>143</v>
      </c>
      <c r="H38" s="63">
        <v>45017</v>
      </c>
      <c r="I38" s="63">
        <v>45229</v>
      </c>
      <c r="J38" s="62" t="s">
        <v>144</v>
      </c>
      <c r="K38" s="62" t="s">
        <v>141</v>
      </c>
      <c r="L38" s="148" t="s">
        <v>744</v>
      </c>
      <c r="M38" s="148" t="s">
        <v>758</v>
      </c>
      <c r="N38" s="154" t="s">
        <v>757</v>
      </c>
      <c r="O38" s="149" t="s">
        <v>0</v>
      </c>
      <c r="P38" s="150" t="s">
        <v>1109</v>
      </c>
      <c r="Q38" s="151"/>
    </row>
    <row r="39" spans="2:17" ht="201.75" customHeight="1" x14ac:dyDescent="0.35">
      <c r="B39" s="153">
        <v>2</v>
      </c>
      <c r="C39" s="62" t="s">
        <v>131</v>
      </c>
      <c r="D39" s="62" t="s">
        <v>132</v>
      </c>
      <c r="E39" s="152" t="s">
        <v>133</v>
      </c>
      <c r="F39" s="62" t="s">
        <v>142</v>
      </c>
      <c r="G39" s="62" t="s">
        <v>143</v>
      </c>
      <c r="H39" s="63">
        <v>45017</v>
      </c>
      <c r="I39" s="63">
        <v>45229</v>
      </c>
      <c r="J39" s="62" t="s">
        <v>144</v>
      </c>
      <c r="K39" s="62" t="s">
        <v>141</v>
      </c>
      <c r="L39" s="148" t="s">
        <v>744</v>
      </c>
      <c r="M39" s="155" t="s">
        <v>759</v>
      </c>
      <c r="N39" s="154" t="s">
        <v>757</v>
      </c>
      <c r="O39" s="149" t="s">
        <v>0</v>
      </c>
      <c r="P39" s="150" t="s">
        <v>1109</v>
      </c>
      <c r="Q39" s="151"/>
    </row>
    <row r="40" spans="2:17" ht="219" customHeight="1" x14ac:dyDescent="0.35">
      <c r="B40" s="153">
        <v>3</v>
      </c>
      <c r="C40" s="62" t="s">
        <v>131</v>
      </c>
      <c r="D40" s="62" t="s">
        <v>132</v>
      </c>
      <c r="E40" s="152" t="s">
        <v>133</v>
      </c>
      <c r="F40" s="62" t="s">
        <v>142</v>
      </c>
      <c r="G40" s="62" t="s">
        <v>143</v>
      </c>
      <c r="H40" s="63">
        <v>45017</v>
      </c>
      <c r="I40" s="63">
        <v>45229</v>
      </c>
      <c r="J40" s="62" t="s">
        <v>144</v>
      </c>
      <c r="K40" s="62" t="s">
        <v>141</v>
      </c>
      <c r="L40" s="148" t="s">
        <v>744</v>
      </c>
      <c r="M40" s="155" t="s">
        <v>760</v>
      </c>
      <c r="N40" s="154" t="s">
        <v>1089</v>
      </c>
      <c r="O40" s="149" t="s">
        <v>2</v>
      </c>
      <c r="P40" s="150" t="s">
        <v>1109</v>
      </c>
      <c r="Q40" s="151"/>
    </row>
    <row r="41" spans="2:17" ht="201.75" customHeight="1" x14ac:dyDescent="0.35">
      <c r="B41" s="153">
        <v>4</v>
      </c>
      <c r="C41" s="62" t="s">
        <v>131</v>
      </c>
      <c r="D41" s="62" t="s">
        <v>132</v>
      </c>
      <c r="E41" s="152" t="s">
        <v>133</v>
      </c>
      <c r="F41" s="62" t="s">
        <v>142</v>
      </c>
      <c r="G41" s="62" t="s">
        <v>143</v>
      </c>
      <c r="H41" s="63">
        <v>45017</v>
      </c>
      <c r="I41" s="63">
        <v>45229</v>
      </c>
      <c r="J41" s="62" t="s">
        <v>144</v>
      </c>
      <c r="K41" s="62" t="s">
        <v>141</v>
      </c>
      <c r="L41" s="148" t="s">
        <v>744</v>
      </c>
      <c r="M41" s="148" t="s">
        <v>761</v>
      </c>
      <c r="N41" s="154" t="s">
        <v>757</v>
      </c>
      <c r="O41" s="149" t="s">
        <v>0</v>
      </c>
      <c r="P41" s="150" t="s">
        <v>1109</v>
      </c>
      <c r="Q41" s="151"/>
    </row>
    <row r="42" spans="2:17" ht="201.75" customHeight="1" x14ac:dyDescent="0.35">
      <c r="B42" s="153">
        <v>5</v>
      </c>
      <c r="C42" s="62" t="s">
        <v>131</v>
      </c>
      <c r="D42" s="62" t="s">
        <v>132</v>
      </c>
      <c r="E42" s="152" t="s">
        <v>133</v>
      </c>
      <c r="F42" s="62" t="s">
        <v>142</v>
      </c>
      <c r="G42" s="62" t="s">
        <v>143</v>
      </c>
      <c r="H42" s="63">
        <v>45017</v>
      </c>
      <c r="I42" s="63">
        <v>45229</v>
      </c>
      <c r="J42" s="62" t="s">
        <v>144</v>
      </c>
      <c r="K42" s="62" t="s">
        <v>141</v>
      </c>
      <c r="L42" s="148" t="s">
        <v>744</v>
      </c>
      <c r="M42" s="148" t="s">
        <v>762</v>
      </c>
      <c r="N42" s="154" t="s">
        <v>757</v>
      </c>
      <c r="O42" s="149" t="s">
        <v>0</v>
      </c>
      <c r="P42" s="150" t="s">
        <v>1109</v>
      </c>
      <c r="Q42" s="151"/>
    </row>
    <row r="43" spans="2:17" ht="201.75" customHeight="1" x14ac:dyDescent="0.35">
      <c r="B43" s="153">
        <v>6</v>
      </c>
      <c r="C43" s="62" t="s">
        <v>131</v>
      </c>
      <c r="D43" s="62" t="s">
        <v>132</v>
      </c>
      <c r="E43" s="152" t="s">
        <v>133</v>
      </c>
      <c r="F43" s="62" t="s">
        <v>142</v>
      </c>
      <c r="G43" s="62" t="s">
        <v>143</v>
      </c>
      <c r="H43" s="63">
        <v>45017</v>
      </c>
      <c r="I43" s="63">
        <v>45229</v>
      </c>
      <c r="J43" s="62" t="s">
        <v>144</v>
      </c>
      <c r="K43" s="62" t="s">
        <v>141</v>
      </c>
      <c r="L43" s="148" t="s">
        <v>750</v>
      </c>
      <c r="M43" s="148" t="s">
        <v>763</v>
      </c>
      <c r="N43" s="154" t="s">
        <v>1090</v>
      </c>
      <c r="O43" s="149" t="s">
        <v>2</v>
      </c>
      <c r="P43" s="150" t="s">
        <v>1109</v>
      </c>
      <c r="Q43" s="151"/>
    </row>
    <row r="44" spans="2:17" ht="201.75" customHeight="1" x14ac:dyDescent="0.35">
      <c r="B44" s="153">
        <v>7</v>
      </c>
      <c r="C44" s="62" t="s">
        <v>131</v>
      </c>
      <c r="D44" s="62" t="s">
        <v>132</v>
      </c>
      <c r="E44" s="152" t="s">
        <v>133</v>
      </c>
      <c r="F44" s="62" t="s">
        <v>142</v>
      </c>
      <c r="G44" s="62" t="s">
        <v>143</v>
      </c>
      <c r="H44" s="63">
        <v>45017</v>
      </c>
      <c r="I44" s="63">
        <v>45229</v>
      </c>
      <c r="J44" s="62" t="s">
        <v>144</v>
      </c>
      <c r="K44" s="62" t="s">
        <v>141</v>
      </c>
      <c r="L44" s="148" t="s">
        <v>750</v>
      </c>
      <c r="M44" s="148" t="s">
        <v>764</v>
      </c>
      <c r="N44" s="154" t="s">
        <v>757</v>
      </c>
      <c r="O44" s="149" t="s">
        <v>0</v>
      </c>
      <c r="P44" s="150" t="s">
        <v>1109</v>
      </c>
      <c r="Q44" s="151"/>
    </row>
    <row r="45" spans="2:17" ht="201.75" customHeight="1" x14ac:dyDescent="0.35">
      <c r="B45" s="153">
        <v>8</v>
      </c>
      <c r="C45" s="62" t="s">
        <v>131</v>
      </c>
      <c r="D45" s="62" t="s">
        <v>132</v>
      </c>
      <c r="E45" s="152" t="s">
        <v>133</v>
      </c>
      <c r="F45" s="62" t="s">
        <v>142</v>
      </c>
      <c r="G45" s="62" t="s">
        <v>143</v>
      </c>
      <c r="H45" s="63">
        <v>45017</v>
      </c>
      <c r="I45" s="63">
        <v>45229</v>
      </c>
      <c r="J45" s="62" t="s">
        <v>144</v>
      </c>
      <c r="K45" s="62" t="s">
        <v>141</v>
      </c>
      <c r="L45" s="148" t="s">
        <v>750</v>
      </c>
      <c r="M45" s="148" t="s">
        <v>765</v>
      </c>
      <c r="N45" s="154" t="s">
        <v>757</v>
      </c>
      <c r="O45" s="149" t="s">
        <v>0</v>
      </c>
      <c r="P45" s="150" t="s">
        <v>1109</v>
      </c>
      <c r="Q45" s="151"/>
    </row>
    <row r="46" spans="2:17" ht="260.25" customHeight="1" x14ac:dyDescent="0.35">
      <c r="B46" s="153">
        <v>9</v>
      </c>
      <c r="C46" s="62" t="s">
        <v>131</v>
      </c>
      <c r="D46" s="62" t="s">
        <v>132</v>
      </c>
      <c r="E46" s="152" t="s">
        <v>133</v>
      </c>
      <c r="F46" s="62" t="s">
        <v>142</v>
      </c>
      <c r="G46" s="62" t="s">
        <v>143</v>
      </c>
      <c r="H46" s="63">
        <v>45017</v>
      </c>
      <c r="I46" s="63">
        <v>45229</v>
      </c>
      <c r="J46" s="62" t="s">
        <v>144</v>
      </c>
      <c r="K46" s="62" t="s">
        <v>141</v>
      </c>
      <c r="L46" s="148" t="s">
        <v>747</v>
      </c>
      <c r="M46" s="155" t="s">
        <v>766</v>
      </c>
      <c r="N46" s="154" t="s">
        <v>1091</v>
      </c>
      <c r="O46" s="149" t="s">
        <v>2</v>
      </c>
      <c r="P46" s="150" t="s">
        <v>1109</v>
      </c>
      <c r="Q46" s="151"/>
    </row>
    <row r="47" spans="2:17" ht="209.25" customHeight="1" x14ac:dyDescent="0.35">
      <c r="B47" s="153">
        <v>10</v>
      </c>
      <c r="C47" s="62" t="s">
        <v>131</v>
      </c>
      <c r="D47" s="62" t="s">
        <v>132</v>
      </c>
      <c r="E47" s="152" t="s">
        <v>133</v>
      </c>
      <c r="F47" s="62" t="s">
        <v>142</v>
      </c>
      <c r="G47" s="62" t="s">
        <v>143</v>
      </c>
      <c r="H47" s="63">
        <v>45017</v>
      </c>
      <c r="I47" s="63">
        <v>45229</v>
      </c>
      <c r="J47" s="62" t="s">
        <v>144</v>
      </c>
      <c r="K47" s="62" t="s">
        <v>141</v>
      </c>
      <c r="L47" s="148" t="s">
        <v>747</v>
      </c>
      <c r="M47" s="148" t="s">
        <v>767</v>
      </c>
      <c r="N47" s="154" t="s">
        <v>757</v>
      </c>
      <c r="O47" s="149" t="s">
        <v>0</v>
      </c>
      <c r="P47" s="150" t="s">
        <v>1109</v>
      </c>
      <c r="Q47" s="151"/>
    </row>
    <row r="48" spans="2:17" ht="209.25" customHeight="1" x14ac:dyDescent="0.35">
      <c r="B48" s="153">
        <v>11</v>
      </c>
      <c r="C48" s="62" t="s">
        <v>131</v>
      </c>
      <c r="D48" s="62" t="s">
        <v>132</v>
      </c>
      <c r="E48" s="152" t="s">
        <v>133</v>
      </c>
      <c r="F48" s="62" t="s">
        <v>142</v>
      </c>
      <c r="G48" s="62" t="s">
        <v>143</v>
      </c>
      <c r="H48" s="63">
        <v>45017</v>
      </c>
      <c r="I48" s="63">
        <v>45229</v>
      </c>
      <c r="J48" s="62" t="s">
        <v>144</v>
      </c>
      <c r="K48" s="62" t="s">
        <v>141</v>
      </c>
      <c r="L48" s="148" t="s">
        <v>747</v>
      </c>
      <c r="M48" s="148" t="s">
        <v>768</v>
      </c>
      <c r="N48" s="154" t="s">
        <v>757</v>
      </c>
      <c r="O48" s="149" t="s">
        <v>0</v>
      </c>
      <c r="P48" s="150" t="s">
        <v>1109</v>
      </c>
      <c r="Q48" s="151"/>
    </row>
    <row r="49" spans="2:17" ht="201.75" customHeight="1" x14ac:dyDescent="0.35">
      <c r="B49" s="153">
        <v>12</v>
      </c>
      <c r="C49" s="62" t="s">
        <v>131</v>
      </c>
      <c r="D49" s="62" t="s">
        <v>132</v>
      </c>
      <c r="E49" s="152" t="s">
        <v>133</v>
      </c>
      <c r="F49" s="62" t="s">
        <v>142</v>
      </c>
      <c r="G49" s="62" t="s">
        <v>143</v>
      </c>
      <c r="H49" s="63">
        <v>45017</v>
      </c>
      <c r="I49" s="63">
        <v>45229</v>
      </c>
      <c r="J49" s="62" t="s">
        <v>144</v>
      </c>
      <c r="K49" s="62" t="s">
        <v>141</v>
      </c>
      <c r="L49" s="148" t="s">
        <v>749</v>
      </c>
      <c r="M49" s="155" t="s">
        <v>769</v>
      </c>
      <c r="N49" s="154" t="s">
        <v>757</v>
      </c>
      <c r="O49" s="149" t="s">
        <v>0</v>
      </c>
      <c r="P49" s="150" t="s">
        <v>1109</v>
      </c>
      <c r="Q49" s="151"/>
    </row>
    <row r="50" spans="2:17" ht="201.75" customHeight="1" x14ac:dyDescent="0.35">
      <c r="B50" s="153">
        <v>13</v>
      </c>
      <c r="C50" s="62" t="s">
        <v>131</v>
      </c>
      <c r="D50" s="62" t="s">
        <v>132</v>
      </c>
      <c r="E50" s="152" t="s">
        <v>133</v>
      </c>
      <c r="F50" s="62" t="s">
        <v>142</v>
      </c>
      <c r="G50" s="62" t="s">
        <v>143</v>
      </c>
      <c r="H50" s="63">
        <v>45017</v>
      </c>
      <c r="I50" s="63">
        <v>45229</v>
      </c>
      <c r="J50" s="62" t="s">
        <v>144</v>
      </c>
      <c r="K50" s="62" t="s">
        <v>141</v>
      </c>
      <c r="L50" s="148" t="s">
        <v>749</v>
      </c>
      <c r="M50" s="155" t="s">
        <v>770</v>
      </c>
      <c r="N50" s="154" t="s">
        <v>757</v>
      </c>
      <c r="O50" s="149" t="s">
        <v>0</v>
      </c>
      <c r="P50" s="150" t="s">
        <v>1109</v>
      </c>
      <c r="Q50" s="151"/>
    </row>
    <row r="51" spans="2:17" ht="246.75" customHeight="1" x14ac:dyDescent="0.35">
      <c r="B51" s="153">
        <v>14</v>
      </c>
      <c r="C51" s="62" t="s">
        <v>131</v>
      </c>
      <c r="D51" s="62" t="s">
        <v>132</v>
      </c>
      <c r="E51" s="152" t="s">
        <v>133</v>
      </c>
      <c r="F51" s="62" t="s">
        <v>142</v>
      </c>
      <c r="G51" s="62" t="s">
        <v>143</v>
      </c>
      <c r="H51" s="63">
        <v>45017</v>
      </c>
      <c r="I51" s="63">
        <v>45229</v>
      </c>
      <c r="J51" s="62" t="s">
        <v>144</v>
      </c>
      <c r="K51" s="62" t="s">
        <v>141</v>
      </c>
      <c r="L51" s="148" t="s">
        <v>749</v>
      </c>
      <c r="M51" s="148" t="s">
        <v>771</v>
      </c>
      <c r="N51" s="226" t="s">
        <v>1092</v>
      </c>
      <c r="O51" s="149" t="s">
        <v>0</v>
      </c>
      <c r="P51" s="150" t="s">
        <v>1109</v>
      </c>
      <c r="Q51" s="151"/>
    </row>
    <row r="52" spans="2:17" ht="201.75" customHeight="1" x14ac:dyDescent="0.35">
      <c r="B52" s="153">
        <v>15</v>
      </c>
      <c r="C52" s="62" t="s">
        <v>131</v>
      </c>
      <c r="D52" s="62" t="s">
        <v>132</v>
      </c>
      <c r="E52" s="152" t="s">
        <v>133</v>
      </c>
      <c r="F52" s="62" t="s">
        <v>142</v>
      </c>
      <c r="G52" s="62" t="s">
        <v>143</v>
      </c>
      <c r="H52" s="63">
        <v>45017</v>
      </c>
      <c r="I52" s="63">
        <v>45229</v>
      </c>
      <c r="J52" s="62" t="s">
        <v>144</v>
      </c>
      <c r="K52" s="62" t="s">
        <v>141</v>
      </c>
      <c r="L52" s="148" t="s">
        <v>752</v>
      </c>
      <c r="M52" s="148" t="s">
        <v>772</v>
      </c>
      <c r="N52" s="154" t="s">
        <v>757</v>
      </c>
      <c r="O52" s="149" t="s">
        <v>0</v>
      </c>
      <c r="P52" s="150" t="s">
        <v>1109</v>
      </c>
      <c r="Q52" s="151"/>
    </row>
    <row r="53" spans="2:17" ht="201.75" customHeight="1" x14ac:dyDescent="0.35">
      <c r="B53" s="153">
        <v>16</v>
      </c>
      <c r="C53" s="62" t="s">
        <v>131</v>
      </c>
      <c r="D53" s="62" t="s">
        <v>132</v>
      </c>
      <c r="E53" s="152" t="s">
        <v>133</v>
      </c>
      <c r="F53" s="62" t="s">
        <v>142</v>
      </c>
      <c r="G53" s="62" t="s">
        <v>143</v>
      </c>
      <c r="H53" s="63">
        <v>45017</v>
      </c>
      <c r="I53" s="63">
        <v>45229</v>
      </c>
      <c r="J53" s="62" t="s">
        <v>144</v>
      </c>
      <c r="K53" s="62" t="s">
        <v>141</v>
      </c>
      <c r="L53" s="148" t="s">
        <v>752</v>
      </c>
      <c r="M53" s="148" t="s">
        <v>773</v>
      </c>
      <c r="N53" s="154" t="s">
        <v>757</v>
      </c>
      <c r="O53" s="149" t="s">
        <v>0</v>
      </c>
      <c r="P53" s="150" t="s">
        <v>1109</v>
      </c>
      <c r="Q53" s="151"/>
    </row>
    <row r="54" spans="2:17" ht="267" customHeight="1" x14ac:dyDescent="0.35">
      <c r="B54" s="153">
        <v>17</v>
      </c>
      <c r="C54" s="62" t="s">
        <v>131</v>
      </c>
      <c r="D54" s="62" t="s">
        <v>132</v>
      </c>
      <c r="E54" s="152" t="s">
        <v>133</v>
      </c>
      <c r="F54" s="62" t="s">
        <v>142</v>
      </c>
      <c r="G54" s="62" t="s">
        <v>143</v>
      </c>
      <c r="H54" s="63">
        <v>45017</v>
      </c>
      <c r="I54" s="63">
        <v>45229</v>
      </c>
      <c r="J54" s="62" t="s">
        <v>144</v>
      </c>
      <c r="K54" s="62" t="s">
        <v>141</v>
      </c>
      <c r="L54" s="148" t="s">
        <v>752</v>
      </c>
      <c r="M54" s="148" t="s">
        <v>774</v>
      </c>
      <c r="N54" s="154" t="s">
        <v>1093</v>
      </c>
      <c r="O54" s="149" t="s">
        <v>2</v>
      </c>
      <c r="P54" s="150" t="s">
        <v>1109</v>
      </c>
      <c r="Q54" s="151"/>
    </row>
    <row r="55" spans="2:17" ht="324" customHeight="1" x14ac:dyDescent="0.35">
      <c r="B55" s="153"/>
      <c r="C55" s="62" t="s">
        <v>131</v>
      </c>
      <c r="D55" s="62" t="s">
        <v>132</v>
      </c>
      <c r="E55" s="152" t="s">
        <v>133</v>
      </c>
      <c r="F55" s="62" t="s">
        <v>145</v>
      </c>
      <c r="G55" s="62" t="s">
        <v>109</v>
      </c>
      <c r="H55" s="63">
        <v>44986</v>
      </c>
      <c r="I55" s="63">
        <v>45275</v>
      </c>
      <c r="J55" s="62" t="s">
        <v>146</v>
      </c>
      <c r="K55" s="62" t="s">
        <v>147</v>
      </c>
      <c r="L55" s="148" t="s">
        <v>329</v>
      </c>
      <c r="M55" s="148" t="s">
        <v>329</v>
      </c>
      <c r="N55" s="154" t="s">
        <v>1094</v>
      </c>
      <c r="O55" s="149" t="s">
        <v>2</v>
      </c>
      <c r="P55" s="150" t="s">
        <v>1109</v>
      </c>
      <c r="Q55" s="151"/>
    </row>
    <row r="56" spans="2:17" ht="213" customHeight="1" x14ac:dyDescent="0.35">
      <c r="B56" s="153"/>
      <c r="C56" s="62" t="s">
        <v>131</v>
      </c>
      <c r="D56" s="62" t="s">
        <v>132</v>
      </c>
      <c r="E56" s="152" t="s">
        <v>133</v>
      </c>
      <c r="F56" s="62" t="s">
        <v>148</v>
      </c>
      <c r="G56" s="62" t="s">
        <v>115</v>
      </c>
      <c r="H56" s="63">
        <v>44927</v>
      </c>
      <c r="I56" s="63">
        <v>45275</v>
      </c>
      <c r="J56" s="62" t="s">
        <v>138</v>
      </c>
      <c r="K56" s="62" t="s">
        <v>149</v>
      </c>
      <c r="L56" s="148" t="s">
        <v>744</v>
      </c>
      <c r="M56" s="148" t="s">
        <v>329</v>
      </c>
      <c r="N56" s="154" t="s">
        <v>754</v>
      </c>
      <c r="O56" s="149" t="s">
        <v>0</v>
      </c>
      <c r="P56" s="150" t="s">
        <v>1109</v>
      </c>
      <c r="Q56" s="151"/>
    </row>
    <row r="57" spans="2:17" ht="213" customHeight="1" x14ac:dyDescent="0.35">
      <c r="B57" s="153"/>
      <c r="C57" s="62" t="s">
        <v>131</v>
      </c>
      <c r="D57" s="62" t="s">
        <v>132</v>
      </c>
      <c r="E57" s="152" t="s">
        <v>133</v>
      </c>
      <c r="F57" s="62" t="s">
        <v>148</v>
      </c>
      <c r="G57" s="62" t="s">
        <v>115</v>
      </c>
      <c r="H57" s="63">
        <v>44927</v>
      </c>
      <c r="I57" s="63">
        <v>45275</v>
      </c>
      <c r="J57" s="62" t="s">
        <v>138</v>
      </c>
      <c r="K57" s="62" t="s">
        <v>149</v>
      </c>
      <c r="L57" s="148" t="s">
        <v>750</v>
      </c>
      <c r="M57" s="148" t="s">
        <v>329</v>
      </c>
      <c r="N57" s="154" t="s">
        <v>754</v>
      </c>
      <c r="O57" s="149" t="s">
        <v>0</v>
      </c>
      <c r="P57" s="150" t="s">
        <v>1109</v>
      </c>
      <c r="Q57" s="151"/>
    </row>
    <row r="58" spans="2:17" ht="213" customHeight="1" x14ac:dyDescent="0.35">
      <c r="B58" s="153"/>
      <c r="C58" s="62" t="s">
        <v>131</v>
      </c>
      <c r="D58" s="62" t="s">
        <v>132</v>
      </c>
      <c r="E58" s="152" t="s">
        <v>133</v>
      </c>
      <c r="F58" s="62" t="s">
        <v>148</v>
      </c>
      <c r="G58" s="62" t="s">
        <v>115</v>
      </c>
      <c r="H58" s="63">
        <v>44927</v>
      </c>
      <c r="I58" s="63">
        <v>45275</v>
      </c>
      <c r="J58" s="62" t="s">
        <v>138</v>
      </c>
      <c r="K58" s="62" t="s">
        <v>149</v>
      </c>
      <c r="L58" s="148" t="s">
        <v>747</v>
      </c>
      <c r="M58" s="148" t="s">
        <v>329</v>
      </c>
      <c r="N58" s="154" t="s">
        <v>754</v>
      </c>
      <c r="O58" s="149" t="s">
        <v>0</v>
      </c>
      <c r="P58" s="150" t="s">
        <v>1109</v>
      </c>
      <c r="Q58" s="151"/>
    </row>
    <row r="59" spans="2:17" ht="213" customHeight="1" x14ac:dyDescent="0.35">
      <c r="B59" s="153"/>
      <c r="C59" s="62" t="s">
        <v>131</v>
      </c>
      <c r="D59" s="62" t="s">
        <v>132</v>
      </c>
      <c r="E59" s="152" t="s">
        <v>133</v>
      </c>
      <c r="F59" s="62" t="s">
        <v>148</v>
      </c>
      <c r="G59" s="62" t="s">
        <v>115</v>
      </c>
      <c r="H59" s="63">
        <v>44927</v>
      </c>
      <c r="I59" s="63">
        <v>45275</v>
      </c>
      <c r="J59" s="62" t="s">
        <v>138</v>
      </c>
      <c r="K59" s="62" t="s">
        <v>149</v>
      </c>
      <c r="L59" s="148" t="s">
        <v>749</v>
      </c>
      <c r="M59" s="148" t="s">
        <v>329</v>
      </c>
      <c r="N59" s="154" t="s">
        <v>754</v>
      </c>
      <c r="O59" s="149" t="s">
        <v>0</v>
      </c>
      <c r="P59" s="150" t="s">
        <v>1109</v>
      </c>
      <c r="Q59" s="151"/>
    </row>
    <row r="60" spans="2:17" ht="213" customHeight="1" x14ac:dyDescent="0.35">
      <c r="B60" s="153"/>
      <c r="C60" s="62" t="s">
        <v>131</v>
      </c>
      <c r="D60" s="62" t="s">
        <v>132</v>
      </c>
      <c r="E60" s="152" t="s">
        <v>133</v>
      </c>
      <c r="F60" s="62" t="s">
        <v>148</v>
      </c>
      <c r="G60" s="62" t="s">
        <v>115</v>
      </c>
      <c r="H60" s="63">
        <v>44927</v>
      </c>
      <c r="I60" s="63">
        <v>45275</v>
      </c>
      <c r="J60" s="62" t="s">
        <v>138</v>
      </c>
      <c r="K60" s="62" t="s">
        <v>149</v>
      </c>
      <c r="L60" s="148" t="s">
        <v>752</v>
      </c>
      <c r="M60" s="148" t="s">
        <v>329</v>
      </c>
      <c r="N60" s="154" t="s">
        <v>754</v>
      </c>
      <c r="O60" s="149" t="s">
        <v>0</v>
      </c>
      <c r="P60" s="150" t="s">
        <v>1109</v>
      </c>
      <c r="Q60" s="151"/>
    </row>
    <row r="61" spans="2:17" ht="225.75" customHeight="1" x14ac:dyDescent="0.35">
      <c r="B61" s="153"/>
      <c r="C61" s="62" t="s">
        <v>131</v>
      </c>
      <c r="D61" s="62" t="s">
        <v>132</v>
      </c>
      <c r="E61" s="152" t="s">
        <v>133</v>
      </c>
      <c r="F61" s="62" t="s">
        <v>150</v>
      </c>
      <c r="G61" s="62" t="s">
        <v>109</v>
      </c>
      <c r="H61" s="63">
        <v>45108</v>
      </c>
      <c r="I61" s="63">
        <v>45275</v>
      </c>
      <c r="J61" s="62" t="s">
        <v>151</v>
      </c>
      <c r="K61" s="62" t="s">
        <v>152</v>
      </c>
      <c r="L61" s="148" t="s">
        <v>329</v>
      </c>
      <c r="M61" s="148" t="s">
        <v>329</v>
      </c>
      <c r="N61" s="154" t="s">
        <v>754</v>
      </c>
      <c r="O61" s="149" t="s">
        <v>0</v>
      </c>
      <c r="P61" s="150" t="s">
        <v>1109</v>
      </c>
      <c r="Q61" s="151"/>
    </row>
    <row r="62" spans="2:17" ht="169.5" customHeight="1" x14ac:dyDescent="0.35">
      <c r="B62" s="153"/>
      <c r="C62" s="62" t="s">
        <v>131</v>
      </c>
      <c r="D62" s="62" t="s">
        <v>132</v>
      </c>
      <c r="E62" s="152" t="s">
        <v>133</v>
      </c>
      <c r="F62" s="62" t="s">
        <v>153</v>
      </c>
      <c r="G62" s="62" t="s">
        <v>115</v>
      </c>
      <c r="H62" s="63">
        <v>45108</v>
      </c>
      <c r="I62" s="63">
        <v>45275</v>
      </c>
      <c r="J62" s="62" t="s">
        <v>138</v>
      </c>
      <c r="K62" s="62" t="s">
        <v>154</v>
      </c>
      <c r="L62" s="148" t="s">
        <v>744</v>
      </c>
      <c r="M62" s="148" t="s">
        <v>329</v>
      </c>
      <c r="N62" s="154" t="s">
        <v>754</v>
      </c>
      <c r="O62" s="149" t="s">
        <v>0</v>
      </c>
      <c r="P62" s="150" t="s">
        <v>1109</v>
      </c>
      <c r="Q62" s="151"/>
    </row>
    <row r="63" spans="2:17" ht="169.5" customHeight="1" x14ac:dyDescent="0.35">
      <c r="B63" s="153"/>
      <c r="C63" s="62" t="s">
        <v>131</v>
      </c>
      <c r="D63" s="62" t="s">
        <v>132</v>
      </c>
      <c r="E63" s="152" t="s">
        <v>133</v>
      </c>
      <c r="F63" s="62" t="s">
        <v>153</v>
      </c>
      <c r="G63" s="62" t="s">
        <v>115</v>
      </c>
      <c r="H63" s="63">
        <v>45108</v>
      </c>
      <c r="I63" s="63">
        <v>45275</v>
      </c>
      <c r="J63" s="62" t="s">
        <v>138</v>
      </c>
      <c r="K63" s="62" t="s">
        <v>154</v>
      </c>
      <c r="L63" s="148" t="s">
        <v>750</v>
      </c>
      <c r="M63" s="148" t="s">
        <v>329</v>
      </c>
      <c r="N63" s="154" t="s">
        <v>754</v>
      </c>
      <c r="O63" s="149" t="s">
        <v>0</v>
      </c>
      <c r="P63" s="150" t="s">
        <v>1109</v>
      </c>
      <c r="Q63" s="151"/>
    </row>
    <row r="64" spans="2:17" ht="169.5" customHeight="1" x14ac:dyDescent="0.35">
      <c r="B64" s="153"/>
      <c r="C64" s="62" t="s">
        <v>131</v>
      </c>
      <c r="D64" s="62" t="s">
        <v>132</v>
      </c>
      <c r="E64" s="152" t="s">
        <v>133</v>
      </c>
      <c r="F64" s="62" t="s">
        <v>153</v>
      </c>
      <c r="G64" s="62" t="s">
        <v>115</v>
      </c>
      <c r="H64" s="63">
        <v>45108</v>
      </c>
      <c r="I64" s="63">
        <v>45275</v>
      </c>
      <c r="J64" s="62" t="s">
        <v>138</v>
      </c>
      <c r="K64" s="62" t="s">
        <v>154</v>
      </c>
      <c r="L64" s="148" t="s">
        <v>747</v>
      </c>
      <c r="M64" s="148" t="s">
        <v>329</v>
      </c>
      <c r="N64" s="154" t="s">
        <v>754</v>
      </c>
      <c r="O64" s="149" t="s">
        <v>0</v>
      </c>
      <c r="P64" s="150" t="s">
        <v>1109</v>
      </c>
      <c r="Q64" s="151"/>
    </row>
    <row r="65" spans="2:17" ht="169.5" customHeight="1" x14ac:dyDescent="0.35">
      <c r="B65" s="153"/>
      <c r="C65" s="62" t="s">
        <v>131</v>
      </c>
      <c r="D65" s="62" t="s">
        <v>132</v>
      </c>
      <c r="E65" s="152" t="s">
        <v>133</v>
      </c>
      <c r="F65" s="62" t="s">
        <v>153</v>
      </c>
      <c r="G65" s="62" t="s">
        <v>115</v>
      </c>
      <c r="H65" s="63">
        <v>45108</v>
      </c>
      <c r="I65" s="63">
        <v>45275</v>
      </c>
      <c r="J65" s="62" t="s">
        <v>138</v>
      </c>
      <c r="K65" s="62" t="s">
        <v>154</v>
      </c>
      <c r="L65" s="148" t="s">
        <v>749</v>
      </c>
      <c r="M65" s="148" t="s">
        <v>329</v>
      </c>
      <c r="N65" s="154" t="s">
        <v>754</v>
      </c>
      <c r="O65" s="149" t="s">
        <v>0</v>
      </c>
      <c r="P65" s="150" t="s">
        <v>1109</v>
      </c>
      <c r="Q65" s="151"/>
    </row>
    <row r="66" spans="2:17" ht="169.5" customHeight="1" x14ac:dyDescent="0.35">
      <c r="B66" s="153"/>
      <c r="C66" s="62" t="s">
        <v>131</v>
      </c>
      <c r="D66" s="62" t="s">
        <v>132</v>
      </c>
      <c r="E66" s="152" t="s">
        <v>133</v>
      </c>
      <c r="F66" s="62" t="s">
        <v>153</v>
      </c>
      <c r="G66" s="62" t="s">
        <v>115</v>
      </c>
      <c r="H66" s="63">
        <v>45108</v>
      </c>
      <c r="I66" s="63">
        <v>45275</v>
      </c>
      <c r="J66" s="62" t="s">
        <v>138</v>
      </c>
      <c r="K66" s="62" t="s">
        <v>154</v>
      </c>
      <c r="L66" s="148" t="s">
        <v>752</v>
      </c>
      <c r="M66" s="148" t="s">
        <v>329</v>
      </c>
      <c r="N66" s="154" t="s">
        <v>754</v>
      </c>
      <c r="O66" s="149" t="s">
        <v>0</v>
      </c>
      <c r="P66" s="150" t="s">
        <v>1109</v>
      </c>
      <c r="Q66" s="151"/>
    </row>
    <row r="67" spans="2:17" ht="374.15" customHeight="1" x14ac:dyDescent="0.35">
      <c r="C67" s="62" t="s">
        <v>155</v>
      </c>
      <c r="D67" s="62" t="s">
        <v>156</v>
      </c>
      <c r="E67" s="62" t="s">
        <v>157</v>
      </c>
      <c r="F67" s="62" t="s">
        <v>158</v>
      </c>
      <c r="G67" s="62" t="s">
        <v>109</v>
      </c>
      <c r="H67" s="63">
        <v>44958</v>
      </c>
      <c r="I67" s="63">
        <v>45275</v>
      </c>
      <c r="J67" s="62" t="s">
        <v>159</v>
      </c>
      <c r="K67" s="62" t="s">
        <v>160</v>
      </c>
      <c r="L67" s="148" t="s">
        <v>329</v>
      </c>
      <c r="M67" s="148" t="s">
        <v>329</v>
      </c>
      <c r="N67" s="156" t="s">
        <v>1095</v>
      </c>
      <c r="O67" s="27" t="s">
        <v>2</v>
      </c>
      <c r="P67" s="150" t="s">
        <v>1109</v>
      </c>
      <c r="Q67" s="151"/>
    </row>
    <row r="68" spans="2:17" ht="126" customHeight="1" x14ac:dyDescent="0.35">
      <c r="C68" s="62" t="s">
        <v>155</v>
      </c>
      <c r="D68" s="62" t="s">
        <v>156</v>
      </c>
      <c r="E68" s="62" t="s">
        <v>157</v>
      </c>
      <c r="F68" s="62" t="s">
        <v>161</v>
      </c>
      <c r="G68" s="62" t="s">
        <v>115</v>
      </c>
      <c r="H68" s="63">
        <v>44958</v>
      </c>
      <c r="I68" s="63">
        <v>45275</v>
      </c>
      <c r="J68" s="62" t="s">
        <v>162</v>
      </c>
      <c r="K68" s="62" t="s">
        <v>160</v>
      </c>
      <c r="L68" s="148" t="s">
        <v>744</v>
      </c>
      <c r="M68" s="148" t="s">
        <v>329</v>
      </c>
      <c r="N68" s="156" t="s">
        <v>743</v>
      </c>
      <c r="O68" s="149" t="s">
        <v>0</v>
      </c>
      <c r="P68" s="150" t="s">
        <v>1109</v>
      </c>
      <c r="Q68" s="151"/>
    </row>
    <row r="69" spans="2:17" ht="126" customHeight="1" x14ac:dyDescent="0.35">
      <c r="C69" s="62" t="s">
        <v>155</v>
      </c>
      <c r="D69" s="62" t="s">
        <v>156</v>
      </c>
      <c r="E69" s="62" t="s">
        <v>157</v>
      </c>
      <c r="F69" s="62" t="s">
        <v>161</v>
      </c>
      <c r="G69" s="62" t="s">
        <v>115</v>
      </c>
      <c r="H69" s="63">
        <v>44958</v>
      </c>
      <c r="I69" s="63">
        <v>45275</v>
      </c>
      <c r="J69" s="62" t="s">
        <v>162</v>
      </c>
      <c r="K69" s="62" t="s">
        <v>160</v>
      </c>
      <c r="L69" s="155" t="s">
        <v>747</v>
      </c>
      <c r="M69" s="148" t="s">
        <v>329</v>
      </c>
      <c r="N69" s="156" t="s">
        <v>743</v>
      </c>
      <c r="O69" s="149" t="s">
        <v>0</v>
      </c>
      <c r="P69" s="150" t="s">
        <v>1109</v>
      </c>
      <c r="Q69" s="151"/>
    </row>
    <row r="70" spans="2:17" ht="126" customHeight="1" x14ac:dyDescent="0.35">
      <c r="C70" s="62" t="s">
        <v>155</v>
      </c>
      <c r="D70" s="62" t="s">
        <v>156</v>
      </c>
      <c r="E70" s="62" t="s">
        <v>157</v>
      </c>
      <c r="F70" s="62" t="s">
        <v>161</v>
      </c>
      <c r="G70" s="62" t="s">
        <v>115</v>
      </c>
      <c r="H70" s="63">
        <v>44958</v>
      </c>
      <c r="I70" s="63">
        <v>45275</v>
      </c>
      <c r="J70" s="62" t="s">
        <v>162</v>
      </c>
      <c r="K70" s="62" t="s">
        <v>160</v>
      </c>
      <c r="L70" s="155" t="s">
        <v>749</v>
      </c>
      <c r="M70" s="148" t="s">
        <v>329</v>
      </c>
      <c r="N70" s="156" t="s">
        <v>743</v>
      </c>
      <c r="O70" s="149" t="s">
        <v>0</v>
      </c>
      <c r="P70" s="150" t="s">
        <v>1109</v>
      </c>
      <c r="Q70" s="151"/>
    </row>
    <row r="71" spans="2:17" ht="158.15" customHeight="1" x14ac:dyDescent="0.35">
      <c r="C71" s="62" t="s">
        <v>163</v>
      </c>
      <c r="D71" s="62" t="s">
        <v>164</v>
      </c>
      <c r="E71" s="62" t="s">
        <v>165</v>
      </c>
      <c r="F71" s="62" t="s">
        <v>166</v>
      </c>
      <c r="G71" s="62" t="s">
        <v>109</v>
      </c>
      <c r="H71" s="63">
        <v>44986</v>
      </c>
      <c r="I71" s="63">
        <v>45260</v>
      </c>
      <c r="J71" s="62" t="s">
        <v>167</v>
      </c>
      <c r="K71" s="62" t="s">
        <v>168</v>
      </c>
      <c r="L71" s="148" t="s">
        <v>329</v>
      </c>
      <c r="M71" s="148" t="s">
        <v>329</v>
      </c>
      <c r="N71" s="156" t="s">
        <v>775</v>
      </c>
      <c r="O71" s="149" t="s">
        <v>0</v>
      </c>
      <c r="P71" s="150" t="s">
        <v>1109</v>
      </c>
      <c r="Q71" s="151"/>
    </row>
    <row r="72" spans="2:17" ht="158.15" customHeight="1" x14ac:dyDescent="0.35">
      <c r="C72" s="62" t="s">
        <v>155</v>
      </c>
      <c r="D72" s="62" t="s">
        <v>156</v>
      </c>
      <c r="E72" s="62" t="s">
        <v>157</v>
      </c>
      <c r="F72" s="62" t="s">
        <v>161</v>
      </c>
      <c r="G72" s="62" t="s">
        <v>115</v>
      </c>
      <c r="H72" s="63">
        <v>44958</v>
      </c>
      <c r="I72" s="63">
        <v>45275</v>
      </c>
      <c r="J72" s="62" t="s">
        <v>162</v>
      </c>
      <c r="K72" s="62" t="s">
        <v>160</v>
      </c>
      <c r="L72" s="155" t="s">
        <v>750</v>
      </c>
      <c r="M72" s="148" t="s">
        <v>329</v>
      </c>
      <c r="N72" s="156" t="s">
        <v>743</v>
      </c>
      <c r="O72" s="149" t="s">
        <v>0</v>
      </c>
      <c r="P72" s="150" t="s">
        <v>1109</v>
      </c>
      <c r="Q72" s="151"/>
    </row>
    <row r="73" spans="2:17" ht="158.15" customHeight="1" x14ac:dyDescent="0.35">
      <c r="C73" s="62" t="s">
        <v>155</v>
      </c>
      <c r="D73" s="62" t="s">
        <v>156</v>
      </c>
      <c r="E73" s="62" t="s">
        <v>157</v>
      </c>
      <c r="F73" s="62" t="s">
        <v>161</v>
      </c>
      <c r="G73" s="62" t="s">
        <v>115</v>
      </c>
      <c r="H73" s="63">
        <v>44958</v>
      </c>
      <c r="I73" s="63">
        <v>45275</v>
      </c>
      <c r="J73" s="62" t="s">
        <v>162</v>
      </c>
      <c r="K73" s="62" t="s">
        <v>160</v>
      </c>
      <c r="L73" s="155" t="s">
        <v>752</v>
      </c>
      <c r="M73" s="148" t="s">
        <v>329</v>
      </c>
      <c r="N73" s="156" t="s">
        <v>743</v>
      </c>
      <c r="O73" s="149" t="s">
        <v>0</v>
      </c>
      <c r="P73" s="150" t="s">
        <v>1109</v>
      </c>
      <c r="Q73" s="151"/>
    </row>
    <row r="74" spans="2:17" ht="220.5" customHeight="1" x14ac:dyDescent="0.35">
      <c r="C74" s="62" t="s">
        <v>163</v>
      </c>
      <c r="D74" s="62" t="s">
        <v>164</v>
      </c>
      <c r="E74" s="62" t="s">
        <v>165</v>
      </c>
      <c r="F74" s="62" t="s">
        <v>169</v>
      </c>
      <c r="G74" s="62" t="s">
        <v>109</v>
      </c>
      <c r="H74" s="63">
        <v>44941</v>
      </c>
      <c r="I74" s="63">
        <v>45138</v>
      </c>
      <c r="J74" s="62" t="s">
        <v>170</v>
      </c>
      <c r="K74" s="62" t="s">
        <v>171</v>
      </c>
      <c r="L74" s="148" t="s">
        <v>329</v>
      </c>
      <c r="M74" s="148" t="s">
        <v>329</v>
      </c>
      <c r="N74" s="156" t="s">
        <v>1071</v>
      </c>
      <c r="O74" s="27" t="s">
        <v>2</v>
      </c>
      <c r="P74" s="150" t="s">
        <v>1109</v>
      </c>
      <c r="Q74" s="151"/>
    </row>
    <row r="75" spans="2:17" ht="174.75" customHeight="1" x14ac:dyDescent="0.35">
      <c r="C75" s="62" t="s">
        <v>163</v>
      </c>
      <c r="D75" s="62" t="s">
        <v>164</v>
      </c>
      <c r="E75" s="62" t="s">
        <v>165</v>
      </c>
      <c r="F75" s="62" t="s">
        <v>172</v>
      </c>
      <c r="G75" s="62" t="s">
        <v>115</v>
      </c>
      <c r="H75" s="63">
        <v>44927</v>
      </c>
      <c r="I75" s="63">
        <v>45275</v>
      </c>
      <c r="J75" s="62" t="s">
        <v>173</v>
      </c>
      <c r="K75" s="62" t="s">
        <v>174</v>
      </c>
      <c r="L75" s="148" t="s">
        <v>744</v>
      </c>
      <c r="M75" s="148" t="s">
        <v>329</v>
      </c>
      <c r="N75" s="156" t="s">
        <v>1078</v>
      </c>
      <c r="O75" s="28" t="s">
        <v>10</v>
      </c>
      <c r="P75" s="150" t="s">
        <v>1109</v>
      </c>
      <c r="Q75" s="151"/>
    </row>
    <row r="76" spans="2:17" ht="126" customHeight="1" x14ac:dyDescent="0.35">
      <c r="C76" s="62" t="s">
        <v>163</v>
      </c>
      <c r="D76" s="62" t="s">
        <v>164</v>
      </c>
      <c r="E76" s="62" t="s">
        <v>165</v>
      </c>
      <c r="F76" s="62" t="s">
        <v>776</v>
      </c>
      <c r="G76" s="62" t="s">
        <v>115</v>
      </c>
      <c r="H76" s="63">
        <v>44986</v>
      </c>
      <c r="I76" s="63">
        <v>45260</v>
      </c>
      <c r="J76" s="62" t="s">
        <v>173</v>
      </c>
      <c r="K76" s="62" t="s">
        <v>168</v>
      </c>
      <c r="L76" s="148" t="s">
        <v>744</v>
      </c>
      <c r="M76" s="148" t="s">
        <v>329</v>
      </c>
      <c r="N76" s="156" t="s">
        <v>811</v>
      </c>
      <c r="O76" s="149" t="s">
        <v>0</v>
      </c>
      <c r="P76" s="150" t="s">
        <v>1109</v>
      </c>
      <c r="Q76" s="151"/>
    </row>
    <row r="77" spans="2:17" ht="150" customHeight="1" x14ac:dyDescent="0.35">
      <c r="C77" s="62" t="s">
        <v>163</v>
      </c>
      <c r="D77" s="62" t="s">
        <v>164</v>
      </c>
      <c r="E77" s="62" t="s">
        <v>165</v>
      </c>
      <c r="F77" s="62" t="s">
        <v>777</v>
      </c>
      <c r="G77" s="62" t="s">
        <v>115</v>
      </c>
      <c r="H77" s="63">
        <v>44927</v>
      </c>
      <c r="I77" s="63">
        <v>45275</v>
      </c>
      <c r="J77" s="62" t="s">
        <v>173</v>
      </c>
      <c r="K77" s="62" t="s">
        <v>174</v>
      </c>
      <c r="L77" s="155" t="s">
        <v>747</v>
      </c>
      <c r="M77" s="148" t="s">
        <v>329</v>
      </c>
      <c r="N77" s="156" t="s">
        <v>1079</v>
      </c>
      <c r="O77" s="28" t="s">
        <v>10</v>
      </c>
      <c r="P77" s="150" t="s">
        <v>1109</v>
      </c>
      <c r="Q77" s="151"/>
    </row>
    <row r="78" spans="2:17" ht="150" customHeight="1" x14ac:dyDescent="0.35">
      <c r="C78" s="62" t="s">
        <v>163</v>
      </c>
      <c r="D78" s="62" t="s">
        <v>164</v>
      </c>
      <c r="E78" s="62" t="s">
        <v>165</v>
      </c>
      <c r="F78" s="62" t="s">
        <v>776</v>
      </c>
      <c r="G78" s="62" t="s">
        <v>115</v>
      </c>
      <c r="H78" s="63">
        <v>44986</v>
      </c>
      <c r="I78" s="63">
        <v>45260</v>
      </c>
      <c r="J78" s="62" t="s">
        <v>173</v>
      </c>
      <c r="K78" s="62" t="s">
        <v>168</v>
      </c>
      <c r="L78" s="155" t="s">
        <v>747</v>
      </c>
      <c r="M78" s="148" t="s">
        <v>329</v>
      </c>
      <c r="N78" s="156" t="s">
        <v>811</v>
      </c>
      <c r="O78" s="149" t="s">
        <v>0</v>
      </c>
      <c r="P78" s="150" t="s">
        <v>1109</v>
      </c>
      <c r="Q78" s="151"/>
    </row>
    <row r="79" spans="2:17" ht="150" customHeight="1" x14ac:dyDescent="0.35">
      <c r="C79" s="62" t="s">
        <v>163</v>
      </c>
      <c r="D79" s="62" t="s">
        <v>164</v>
      </c>
      <c r="E79" s="62" t="s">
        <v>165</v>
      </c>
      <c r="F79" s="62" t="s">
        <v>778</v>
      </c>
      <c r="G79" s="62" t="s">
        <v>115</v>
      </c>
      <c r="H79" s="63">
        <v>44927</v>
      </c>
      <c r="I79" s="63">
        <v>45275</v>
      </c>
      <c r="J79" s="62" t="s">
        <v>173</v>
      </c>
      <c r="K79" s="62" t="s">
        <v>174</v>
      </c>
      <c r="L79" s="155" t="s">
        <v>749</v>
      </c>
      <c r="M79" s="148" t="s">
        <v>329</v>
      </c>
      <c r="N79" s="156" t="s">
        <v>812</v>
      </c>
      <c r="O79" s="149" t="s">
        <v>2</v>
      </c>
      <c r="P79" s="150" t="s">
        <v>1109</v>
      </c>
      <c r="Q79" s="151"/>
    </row>
    <row r="80" spans="2:17" ht="194.25" customHeight="1" x14ac:dyDescent="0.35">
      <c r="C80" s="62" t="s">
        <v>163</v>
      </c>
      <c r="D80" s="62" t="s">
        <v>164</v>
      </c>
      <c r="E80" s="62" t="s">
        <v>165</v>
      </c>
      <c r="F80" s="62" t="s">
        <v>776</v>
      </c>
      <c r="G80" s="62" t="s">
        <v>115</v>
      </c>
      <c r="H80" s="63">
        <v>44986</v>
      </c>
      <c r="I80" s="63">
        <v>45260</v>
      </c>
      <c r="J80" s="62" t="s">
        <v>173</v>
      </c>
      <c r="K80" s="62" t="s">
        <v>168</v>
      </c>
      <c r="L80" s="155" t="s">
        <v>749</v>
      </c>
      <c r="M80" s="148" t="s">
        <v>329</v>
      </c>
      <c r="N80" s="156" t="s">
        <v>813</v>
      </c>
      <c r="O80" s="149" t="s">
        <v>0</v>
      </c>
      <c r="P80" s="150" t="s">
        <v>1109</v>
      </c>
      <c r="Q80" s="151"/>
    </row>
    <row r="81" spans="3:17" ht="194.25" customHeight="1" x14ac:dyDescent="0.35">
      <c r="C81" s="62" t="s">
        <v>163</v>
      </c>
      <c r="D81" s="62" t="s">
        <v>164</v>
      </c>
      <c r="E81" s="62" t="s">
        <v>165</v>
      </c>
      <c r="F81" s="62" t="s">
        <v>778</v>
      </c>
      <c r="G81" s="62" t="s">
        <v>115</v>
      </c>
      <c r="H81" s="63">
        <v>44927</v>
      </c>
      <c r="I81" s="63">
        <v>45275</v>
      </c>
      <c r="J81" s="62" t="s">
        <v>173</v>
      </c>
      <c r="K81" s="62" t="s">
        <v>174</v>
      </c>
      <c r="L81" s="155" t="s">
        <v>750</v>
      </c>
      <c r="M81" s="148" t="s">
        <v>329</v>
      </c>
      <c r="N81" s="156" t="s">
        <v>841</v>
      </c>
      <c r="O81" s="28" t="s">
        <v>10</v>
      </c>
      <c r="P81" s="150" t="s">
        <v>1109</v>
      </c>
      <c r="Q81" s="151"/>
    </row>
    <row r="82" spans="3:17" ht="194.25" customHeight="1" x14ac:dyDescent="0.35">
      <c r="C82" s="62" t="s">
        <v>163</v>
      </c>
      <c r="D82" s="62" t="s">
        <v>164</v>
      </c>
      <c r="E82" s="62" t="s">
        <v>165</v>
      </c>
      <c r="F82" s="62" t="s">
        <v>776</v>
      </c>
      <c r="G82" s="62" t="s">
        <v>115</v>
      </c>
      <c r="H82" s="63">
        <v>44986</v>
      </c>
      <c r="I82" s="63">
        <v>45260</v>
      </c>
      <c r="J82" s="62" t="s">
        <v>173</v>
      </c>
      <c r="K82" s="62" t="s">
        <v>168</v>
      </c>
      <c r="L82" s="155" t="s">
        <v>750</v>
      </c>
      <c r="M82" s="148" t="s">
        <v>329</v>
      </c>
      <c r="N82" s="156" t="s">
        <v>811</v>
      </c>
      <c r="O82" s="149" t="s">
        <v>0</v>
      </c>
      <c r="P82" s="150" t="s">
        <v>1109</v>
      </c>
      <c r="Q82" s="151"/>
    </row>
    <row r="83" spans="3:17" ht="194.25" customHeight="1" x14ac:dyDescent="0.35">
      <c r="C83" s="62" t="s">
        <v>163</v>
      </c>
      <c r="D83" s="62" t="s">
        <v>164</v>
      </c>
      <c r="E83" s="62" t="s">
        <v>165</v>
      </c>
      <c r="F83" s="62" t="s">
        <v>778</v>
      </c>
      <c r="G83" s="62" t="s">
        <v>115</v>
      </c>
      <c r="H83" s="63">
        <v>44927</v>
      </c>
      <c r="I83" s="63">
        <v>45275</v>
      </c>
      <c r="J83" s="62" t="s">
        <v>173</v>
      </c>
      <c r="K83" s="62" t="s">
        <v>174</v>
      </c>
      <c r="L83" s="155" t="s">
        <v>752</v>
      </c>
      <c r="M83" s="148" t="s">
        <v>329</v>
      </c>
      <c r="N83" s="156" t="s">
        <v>814</v>
      </c>
      <c r="O83" s="28" t="s">
        <v>10</v>
      </c>
      <c r="P83" s="150" t="s">
        <v>1109</v>
      </c>
      <c r="Q83" s="151"/>
    </row>
    <row r="84" spans="3:17" ht="194.25" customHeight="1" x14ac:dyDescent="0.35">
      <c r="C84" s="62" t="s">
        <v>163</v>
      </c>
      <c r="D84" s="62" t="s">
        <v>164</v>
      </c>
      <c r="E84" s="62" t="s">
        <v>165</v>
      </c>
      <c r="F84" s="62" t="s">
        <v>776</v>
      </c>
      <c r="G84" s="62" t="s">
        <v>115</v>
      </c>
      <c r="H84" s="63">
        <v>44986</v>
      </c>
      <c r="I84" s="63">
        <v>45260</v>
      </c>
      <c r="J84" s="62" t="s">
        <v>173</v>
      </c>
      <c r="K84" s="62" t="s">
        <v>168</v>
      </c>
      <c r="L84" s="155" t="s">
        <v>752</v>
      </c>
      <c r="M84" s="148" t="s">
        <v>329</v>
      </c>
      <c r="N84" s="156" t="s">
        <v>811</v>
      </c>
      <c r="O84" s="149" t="s">
        <v>0</v>
      </c>
      <c r="P84" s="150" t="s">
        <v>1109</v>
      </c>
      <c r="Q84" s="151"/>
    </row>
    <row r="85" spans="3:17" ht="194.25" customHeight="1" x14ac:dyDescent="0.35">
      <c r="C85" s="62" t="s">
        <v>163</v>
      </c>
      <c r="D85" s="62" t="s">
        <v>176</v>
      </c>
      <c r="E85" s="62" t="s">
        <v>177</v>
      </c>
      <c r="F85" s="62" t="s">
        <v>178</v>
      </c>
      <c r="G85" s="62" t="s">
        <v>109</v>
      </c>
      <c r="H85" s="63">
        <v>44958</v>
      </c>
      <c r="I85" s="63">
        <v>45275</v>
      </c>
      <c r="J85" s="62" t="s">
        <v>179</v>
      </c>
      <c r="K85" s="62" t="s">
        <v>180</v>
      </c>
      <c r="L85" s="148" t="s">
        <v>329</v>
      </c>
      <c r="M85" s="148" t="s">
        <v>329</v>
      </c>
      <c r="N85" s="156" t="s">
        <v>1072</v>
      </c>
      <c r="O85" s="27" t="s">
        <v>2</v>
      </c>
      <c r="P85" s="150" t="s">
        <v>1109</v>
      </c>
      <c r="Q85" s="151"/>
    </row>
    <row r="86" spans="3:17" ht="194.25" customHeight="1" x14ac:dyDescent="0.35">
      <c r="C86" s="62" t="s">
        <v>163</v>
      </c>
      <c r="D86" s="62" t="s">
        <v>176</v>
      </c>
      <c r="E86" s="62" t="s">
        <v>177</v>
      </c>
      <c r="F86" s="62" t="s">
        <v>181</v>
      </c>
      <c r="G86" s="62" t="s">
        <v>109</v>
      </c>
      <c r="H86" s="63">
        <v>44958</v>
      </c>
      <c r="I86" s="63">
        <v>45275</v>
      </c>
      <c r="J86" s="62" t="s">
        <v>184</v>
      </c>
      <c r="K86" s="62" t="s">
        <v>182</v>
      </c>
      <c r="L86" s="148" t="s">
        <v>329</v>
      </c>
      <c r="M86" s="148" t="s">
        <v>329</v>
      </c>
      <c r="N86" s="156" t="s">
        <v>743</v>
      </c>
      <c r="O86" s="149" t="s">
        <v>0</v>
      </c>
      <c r="P86" s="150" t="s">
        <v>1109</v>
      </c>
      <c r="Q86" s="151"/>
    </row>
    <row r="87" spans="3:17" ht="194.25" customHeight="1" x14ac:dyDescent="0.35">
      <c r="C87" s="62" t="s">
        <v>163</v>
      </c>
      <c r="D87" s="62" t="s">
        <v>176</v>
      </c>
      <c r="E87" s="62" t="s">
        <v>177</v>
      </c>
      <c r="F87" s="62" t="s">
        <v>183</v>
      </c>
      <c r="G87" s="62" t="s">
        <v>115</v>
      </c>
      <c r="H87" s="63">
        <v>44958</v>
      </c>
      <c r="I87" s="63">
        <v>45275</v>
      </c>
      <c r="J87" s="62" t="s">
        <v>184</v>
      </c>
      <c r="K87" s="62" t="s">
        <v>182</v>
      </c>
      <c r="L87" s="155" t="s">
        <v>747</v>
      </c>
      <c r="M87" s="148" t="s">
        <v>329</v>
      </c>
      <c r="N87" s="156" t="s">
        <v>743</v>
      </c>
      <c r="O87" s="149" t="s">
        <v>0</v>
      </c>
      <c r="P87" s="150" t="s">
        <v>1109</v>
      </c>
      <c r="Q87" s="151"/>
    </row>
    <row r="88" spans="3:17" ht="194.25" customHeight="1" x14ac:dyDescent="0.35">
      <c r="C88" s="62" t="s">
        <v>163</v>
      </c>
      <c r="D88" s="62" t="s">
        <v>176</v>
      </c>
      <c r="E88" s="62" t="s">
        <v>177</v>
      </c>
      <c r="F88" s="62" t="s">
        <v>779</v>
      </c>
      <c r="G88" s="62" t="s">
        <v>115</v>
      </c>
      <c r="H88" s="63">
        <v>44958</v>
      </c>
      <c r="I88" s="63">
        <v>45275</v>
      </c>
      <c r="J88" s="62" t="s">
        <v>184</v>
      </c>
      <c r="K88" s="62" t="s">
        <v>182</v>
      </c>
      <c r="L88" s="155" t="s">
        <v>749</v>
      </c>
      <c r="M88" s="148" t="s">
        <v>329</v>
      </c>
      <c r="N88" s="154" t="s">
        <v>743</v>
      </c>
      <c r="O88" s="149" t="s">
        <v>0</v>
      </c>
      <c r="P88" s="150" t="s">
        <v>1109</v>
      </c>
      <c r="Q88" s="151"/>
    </row>
    <row r="89" spans="3:17" ht="194.25" customHeight="1" x14ac:dyDescent="0.35">
      <c r="C89" s="62" t="s">
        <v>163</v>
      </c>
      <c r="D89" s="62" t="s">
        <v>176</v>
      </c>
      <c r="E89" s="62" t="s">
        <v>177</v>
      </c>
      <c r="F89" s="62" t="s">
        <v>779</v>
      </c>
      <c r="G89" s="62" t="s">
        <v>115</v>
      </c>
      <c r="H89" s="63">
        <v>44958</v>
      </c>
      <c r="I89" s="63">
        <v>45275</v>
      </c>
      <c r="J89" s="62" t="s">
        <v>184</v>
      </c>
      <c r="K89" s="62" t="s">
        <v>182</v>
      </c>
      <c r="L89" s="155" t="s">
        <v>750</v>
      </c>
      <c r="M89" s="148" t="s">
        <v>329</v>
      </c>
      <c r="N89" s="154" t="s">
        <v>743</v>
      </c>
      <c r="O89" s="149" t="s">
        <v>0</v>
      </c>
      <c r="P89" s="150" t="s">
        <v>1109</v>
      </c>
      <c r="Q89" s="151"/>
    </row>
    <row r="90" spans="3:17" ht="194.25" customHeight="1" x14ac:dyDescent="0.35">
      <c r="C90" s="62" t="s">
        <v>163</v>
      </c>
      <c r="D90" s="62" t="s">
        <v>176</v>
      </c>
      <c r="E90" s="62" t="s">
        <v>177</v>
      </c>
      <c r="F90" s="62" t="s">
        <v>779</v>
      </c>
      <c r="G90" s="62" t="s">
        <v>115</v>
      </c>
      <c r="H90" s="63">
        <v>44958</v>
      </c>
      <c r="I90" s="63">
        <v>45275</v>
      </c>
      <c r="J90" s="62" t="s">
        <v>184</v>
      </c>
      <c r="K90" s="62" t="s">
        <v>182</v>
      </c>
      <c r="L90" s="155" t="s">
        <v>752</v>
      </c>
      <c r="M90" s="148" t="s">
        <v>329</v>
      </c>
      <c r="N90" s="154" t="s">
        <v>815</v>
      </c>
      <c r="O90" s="27" t="s">
        <v>2</v>
      </c>
      <c r="P90" s="150" t="s">
        <v>1109</v>
      </c>
      <c r="Q90" s="151"/>
    </row>
    <row r="91" spans="3:17" ht="213.65" customHeight="1" x14ac:dyDescent="0.35">
      <c r="C91" s="62" t="s">
        <v>163</v>
      </c>
      <c r="D91" s="62" t="s">
        <v>185</v>
      </c>
      <c r="E91" s="62" t="s">
        <v>186</v>
      </c>
      <c r="F91" s="62" t="s">
        <v>187</v>
      </c>
      <c r="G91" s="62" t="s">
        <v>109</v>
      </c>
      <c r="H91" s="63">
        <v>44958</v>
      </c>
      <c r="I91" s="63">
        <v>45275</v>
      </c>
      <c r="J91" s="62" t="s">
        <v>179</v>
      </c>
      <c r="K91" s="62" t="s">
        <v>188</v>
      </c>
      <c r="L91" s="148" t="s">
        <v>329</v>
      </c>
      <c r="M91" s="148" t="s">
        <v>329</v>
      </c>
      <c r="N91" s="154" t="s">
        <v>1073</v>
      </c>
      <c r="O91" s="27" t="s">
        <v>2</v>
      </c>
      <c r="P91" s="150" t="s">
        <v>1109</v>
      </c>
      <c r="Q91" s="151"/>
    </row>
    <row r="92" spans="3:17" ht="124.5" customHeight="1" x14ac:dyDescent="0.35">
      <c r="C92" s="62" t="s">
        <v>163</v>
      </c>
      <c r="D92" s="62" t="s">
        <v>185</v>
      </c>
      <c r="E92" s="62" t="s">
        <v>186</v>
      </c>
      <c r="F92" s="62" t="s">
        <v>189</v>
      </c>
      <c r="G92" s="62" t="s">
        <v>115</v>
      </c>
      <c r="H92" s="63">
        <v>44958</v>
      </c>
      <c r="I92" s="63">
        <v>45275</v>
      </c>
      <c r="J92" s="62" t="s">
        <v>190</v>
      </c>
      <c r="K92" s="62" t="s">
        <v>188</v>
      </c>
      <c r="L92" s="155" t="s">
        <v>747</v>
      </c>
      <c r="M92" s="148" t="s">
        <v>329</v>
      </c>
      <c r="N92" s="154" t="s">
        <v>780</v>
      </c>
      <c r="O92" s="149" t="s">
        <v>2</v>
      </c>
      <c r="P92" s="150" t="s">
        <v>1109</v>
      </c>
      <c r="Q92" s="151"/>
    </row>
    <row r="93" spans="3:17" ht="106.5" customHeight="1" x14ac:dyDescent="0.35">
      <c r="C93" s="62" t="s">
        <v>163</v>
      </c>
      <c r="D93" s="62" t="s">
        <v>185</v>
      </c>
      <c r="E93" s="62" t="s">
        <v>186</v>
      </c>
      <c r="F93" s="62" t="s">
        <v>189</v>
      </c>
      <c r="G93" s="62" t="s">
        <v>115</v>
      </c>
      <c r="H93" s="63">
        <v>44958</v>
      </c>
      <c r="I93" s="63">
        <v>45275</v>
      </c>
      <c r="J93" s="62" t="s">
        <v>190</v>
      </c>
      <c r="K93" s="62" t="s">
        <v>188</v>
      </c>
      <c r="L93" s="155" t="s">
        <v>749</v>
      </c>
      <c r="M93" s="148" t="s">
        <v>329</v>
      </c>
      <c r="N93" s="154" t="s">
        <v>816</v>
      </c>
      <c r="O93" s="149" t="s">
        <v>2</v>
      </c>
      <c r="P93" s="150" t="s">
        <v>1109</v>
      </c>
      <c r="Q93" s="151"/>
    </row>
    <row r="94" spans="3:17" ht="106.5" customHeight="1" x14ac:dyDescent="0.35">
      <c r="C94" s="62" t="s">
        <v>163</v>
      </c>
      <c r="D94" s="62" t="s">
        <v>185</v>
      </c>
      <c r="E94" s="62" t="s">
        <v>186</v>
      </c>
      <c r="F94" s="62" t="s">
        <v>189</v>
      </c>
      <c r="G94" s="62" t="s">
        <v>115</v>
      </c>
      <c r="H94" s="63">
        <v>44958</v>
      </c>
      <c r="I94" s="63">
        <v>45275</v>
      </c>
      <c r="J94" s="62" t="s">
        <v>190</v>
      </c>
      <c r="K94" s="62" t="s">
        <v>188</v>
      </c>
      <c r="L94" s="155" t="s">
        <v>750</v>
      </c>
      <c r="M94" s="148" t="s">
        <v>329</v>
      </c>
      <c r="N94" s="154" t="s">
        <v>780</v>
      </c>
      <c r="O94" s="149" t="s">
        <v>2</v>
      </c>
      <c r="P94" s="150" t="s">
        <v>1109</v>
      </c>
      <c r="Q94" s="151"/>
    </row>
    <row r="95" spans="3:17" ht="106.5" customHeight="1" x14ac:dyDescent="0.35">
      <c r="C95" s="62" t="s">
        <v>163</v>
      </c>
      <c r="D95" s="62" t="s">
        <v>185</v>
      </c>
      <c r="E95" s="62" t="s">
        <v>186</v>
      </c>
      <c r="F95" s="62" t="s">
        <v>189</v>
      </c>
      <c r="G95" s="62" t="s">
        <v>115</v>
      </c>
      <c r="H95" s="63">
        <v>44958</v>
      </c>
      <c r="I95" s="63">
        <v>45275</v>
      </c>
      <c r="J95" s="62" t="s">
        <v>190</v>
      </c>
      <c r="K95" s="62" t="s">
        <v>188</v>
      </c>
      <c r="L95" s="155" t="s">
        <v>752</v>
      </c>
      <c r="M95" s="148" t="s">
        <v>329</v>
      </c>
      <c r="N95" s="154" t="s">
        <v>780</v>
      </c>
      <c r="O95" s="149" t="s">
        <v>2</v>
      </c>
      <c r="P95" s="150" t="s">
        <v>1109</v>
      </c>
      <c r="Q95" s="151"/>
    </row>
    <row r="96" spans="3:17" ht="106.5" customHeight="1" x14ac:dyDescent="0.35">
      <c r="C96" s="62" t="s">
        <v>191</v>
      </c>
      <c r="D96" s="62" t="s">
        <v>192</v>
      </c>
      <c r="E96" s="62" t="s">
        <v>193</v>
      </c>
      <c r="F96" s="62" t="s">
        <v>197</v>
      </c>
      <c r="G96" s="62" t="s">
        <v>115</v>
      </c>
      <c r="H96" s="63">
        <v>44927</v>
      </c>
      <c r="I96" s="63">
        <v>45275</v>
      </c>
      <c r="J96" s="62" t="s">
        <v>198</v>
      </c>
      <c r="K96" s="62" t="s">
        <v>196</v>
      </c>
      <c r="L96" s="148" t="s">
        <v>744</v>
      </c>
      <c r="M96" s="148" t="s">
        <v>329</v>
      </c>
      <c r="N96" s="156" t="s">
        <v>743</v>
      </c>
      <c r="O96" s="149" t="s">
        <v>0</v>
      </c>
      <c r="P96" s="150" t="s">
        <v>1109</v>
      </c>
      <c r="Q96" s="151"/>
    </row>
    <row r="97" spans="3:17" ht="106.5" customHeight="1" x14ac:dyDescent="0.35">
      <c r="C97" s="62" t="s">
        <v>191</v>
      </c>
      <c r="D97" s="62" t="s">
        <v>192</v>
      </c>
      <c r="E97" s="62" t="s">
        <v>193</v>
      </c>
      <c r="F97" s="62" t="s">
        <v>197</v>
      </c>
      <c r="G97" s="62" t="s">
        <v>115</v>
      </c>
      <c r="H97" s="63">
        <v>44927</v>
      </c>
      <c r="I97" s="63">
        <v>45275</v>
      </c>
      <c r="J97" s="62" t="s">
        <v>198</v>
      </c>
      <c r="K97" s="62" t="s">
        <v>196</v>
      </c>
      <c r="L97" s="155" t="s">
        <v>747</v>
      </c>
      <c r="M97" s="148" t="s">
        <v>329</v>
      </c>
      <c r="N97" s="156" t="s">
        <v>743</v>
      </c>
      <c r="O97" s="149" t="s">
        <v>0</v>
      </c>
      <c r="P97" s="150" t="s">
        <v>1109</v>
      </c>
      <c r="Q97" s="151"/>
    </row>
    <row r="98" spans="3:17" ht="106.5" customHeight="1" x14ac:dyDescent="0.35">
      <c r="C98" s="62" t="s">
        <v>191</v>
      </c>
      <c r="D98" s="62" t="s">
        <v>192</v>
      </c>
      <c r="E98" s="62" t="s">
        <v>193</v>
      </c>
      <c r="F98" s="62" t="s">
        <v>781</v>
      </c>
      <c r="G98" s="62" t="s">
        <v>115</v>
      </c>
      <c r="H98" s="63">
        <v>44927</v>
      </c>
      <c r="I98" s="63">
        <v>45275</v>
      </c>
      <c r="J98" s="62" t="s">
        <v>198</v>
      </c>
      <c r="K98" s="62" t="s">
        <v>196</v>
      </c>
      <c r="L98" s="155" t="s">
        <v>749</v>
      </c>
      <c r="M98" s="148" t="s">
        <v>329</v>
      </c>
      <c r="N98" s="154" t="s">
        <v>743</v>
      </c>
      <c r="O98" s="149" t="s">
        <v>0</v>
      </c>
      <c r="P98" s="150" t="s">
        <v>1109</v>
      </c>
      <c r="Q98" s="151"/>
    </row>
    <row r="99" spans="3:17" ht="106.5" customHeight="1" x14ac:dyDescent="0.35">
      <c r="C99" s="62" t="s">
        <v>191</v>
      </c>
      <c r="D99" s="62" t="s">
        <v>192</v>
      </c>
      <c r="E99" s="62" t="s">
        <v>193</v>
      </c>
      <c r="F99" s="62" t="s">
        <v>197</v>
      </c>
      <c r="G99" s="62" t="s">
        <v>115</v>
      </c>
      <c r="H99" s="63">
        <v>44927</v>
      </c>
      <c r="I99" s="63">
        <v>45275</v>
      </c>
      <c r="J99" s="62" t="s">
        <v>198</v>
      </c>
      <c r="K99" s="62" t="s">
        <v>196</v>
      </c>
      <c r="L99" s="155" t="s">
        <v>750</v>
      </c>
      <c r="M99" s="148" t="s">
        <v>329</v>
      </c>
      <c r="N99" s="154" t="s">
        <v>743</v>
      </c>
      <c r="O99" s="149" t="s">
        <v>0</v>
      </c>
      <c r="P99" s="150" t="s">
        <v>1109</v>
      </c>
      <c r="Q99" s="151"/>
    </row>
    <row r="100" spans="3:17" ht="106.5" customHeight="1" x14ac:dyDescent="0.35">
      <c r="C100" s="62" t="s">
        <v>191</v>
      </c>
      <c r="D100" s="62" t="s">
        <v>192</v>
      </c>
      <c r="E100" s="62" t="s">
        <v>193</v>
      </c>
      <c r="F100" s="62" t="s">
        <v>781</v>
      </c>
      <c r="G100" s="62" t="s">
        <v>115</v>
      </c>
      <c r="H100" s="63">
        <v>44927</v>
      </c>
      <c r="I100" s="63">
        <v>45275</v>
      </c>
      <c r="J100" s="62" t="s">
        <v>198</v>
      </c>
      <c r="K100" s="62" t="s">
        <v>196</v>
      </c>
      <c r="L100" s="155" t="s">
        <v>752</v>
      </c>
      <c r="M100" s="148" t="s">
        <v>329</v>
      </c>
      <c r="N100" s="154" t="s">
        <v>743</v>
      </c>
      <c r="O100" s="149" t="s">
        <v>0</v>
      </c>
      <c r="P100" s="150" t="s">
        <v>1109</v>
      </c>
      <c r="Q100" s="151"/>
    </row>
    <row r="101" spans="3:17" ht="238" customHeight="1" x14ac:dyDescent="0.35">
      <c r="C101" s="62" t="s">
        <v>191</v>
      </c>
      <c r="D101" s="62" t="s">
        <v>192</v>
      </c>
      <c r="E101" s="62" t="s">
        <v>193</v>
      </c>
      <c r="F101" s="62" t="s">
        <v>199</v>
      </c>
      <c r="G101" s="62" t="s">
        <v>109</v>
      </c>
      <c r="H101" s="63">
        <v>44986</v>
      </c>
      <c r="I101" s="63">
        <v>45107</v>
      </c>
      <c r="J101" s="62" t="s">
        <v>200</v>
      </c>
      <c r="K101" s="62" t="s">
        <v>201</v>
      </c>
      <c r="L101" s="148" t="s">
        <v>329</v>
      </c>
      <c r="M101" s="148" t="s">
        <v>329</v>
      </c>
      <c r="N101" s="154" t="s">
        <v>817</v>
      </c>
      <c r="O101" s="27" t="s">
        <v>4</v>
      </c>
      <c r="P101" s="150" t="s">
        <v>1109</v>
      </c>
      <c r="Q101" s="151"/>
    </row>
    <row r="102" spans="3:17" ht="106.5" customHeight="1" x14ac:dyDescent="0.35">
      <c r="C102" s="62" t="s">
        <v>191</v>
      </c>
      <c r="D102" s="62" t="s">
        <v>192</v>
      </c>
      <c r="E102" s="62" t="s">
        <v>193</v>
      </c>
      <c r="F102" s="62" t="s">
        <v>202</v>
      </c>
      <c r="G102" s="62" t="s">
        <v>109</v>
      </c>
      <c r="H102" s="63">
        <v>45017</v>
      </c>
      <c r="I102" s="63">
        <v>45275</v>
      </c>
      <c r="J102" s="62" t="s">
        <v>200</v>
      </c>
      <c r="K102" s="62" t="s">
        <v>203</v>
      </c>
      <c r="L102" s="148" t="s">
        <v>329</v>
      </c>
      <c r="M102" s="148" t="s">
        <v>329</v>
      </c>
      <c r="N102" s="156" t="s">
        <v>782</v>
      </c>
      <c r="O102" s="149" t="s">
        <v>0</v>
      </c>
      <c r="P102" s="150" t="s">
        <v>1109</v>
      </c>
      <c r="Q102" s="151"/>
    </row>
    <row r="103" spans="3:17" ht="106.5" customHeight="1" x14ac:dyDescent="0.35">
      <c r="C103" s="62" t="s">
        <v>191</v>
      </c>
      <c r="D103" s="62" t="s">
        <v>192</v>
      </c>
      <c r="E103" s="62" t="s">
        <v>193</v>
      </c>
      <c r="F103" s="62" t="s">
        <v>204</v>
      </c>
      <c r="G103" s="62" t="s">
        <v>115</v>
      </c>
      <c r="H103" s="63">
        <v>45017</v>
      </c>
      <c r="I103" s="63">
        <v>45275</v>
      </c>
      <c r="J103" s="62" t="s">
        <v>205</v>
      </c>
      <c r="K103" s="62" t="s">
        <v>206</v>
      </c>
      <c r="L103" s="148" t="s">
        <v>744</v>
      </c>
      <c r="M103" s="148" t="s">
        <v>329</v>
      </c>
      <c r="N103" s="156" t="s">
        <v>783</v>
      </c>
      <c r="O103" s="149" t="s">
        <v>0</v>
      </c>
      <c r="P103" s="150" t="s">
        <v>1109</v>
      </c>
      <c r="Q103" s="151"/>
    </row>
    <row r="104" spans="3:17" ht="106.5" customHeight="1" x14ac:dyDescent="0.35">
      <c r="C104" s="62" t="s">
        <v>191</v>
      </c>
      <c r="D104" s="62" t="s">
        <v>192</v>
      </c>
      <c r="E104" s="62" t="s">
        <v>193</v>
      </c>
      <c r="F104" s="62" t="s">
        <v>204</v>
      </c>
      <c r="G104" s="62" t="s">
        <v>115</v>
      </c>
      <c r="H104" s="63">
        <v>45017</v>
      </c>
      <c r="I104" s="63">
        <v>45275</v>
      </c>
      <c r="J104" s="62" t="s">
        <v>205</v>
      </c>
      <c r="K104" s="62" t="s">
        <v>206</v>
      </c>
      <c r="L104" s="155" t="s">
        <v>747</v>
      </c>
      <c r="M104" s="148" t="s">
        <v>329</v>
      </c>
      <c r="N104" s="156" t="s">
        <v>783</v>
      </c>
      <c r="O104" s="149" t="s">
        <v>0</v>
      </c>
      <c r="P104" s="150" t="s">
        <v>1109</v>
      </c>
      <c r="Q104" s="151"/>
    </row>
    <row r="105" spans="3:17" ht="106.5" customHeight="1" x14ac:dyDescent="0.35">
      <c r="C105" s="62" t="s">
        <v>191</v>
      </c>
      <c r="D105" s="62" t="s">
        <v>192</v>
      </c>
      <c r="E105" s="62" t="s">
        <v>193</v>
      </c>
      <c r="F105" s="62" t="s">
        <v>204</v>
      </c>
      <c r="G105" s="62" t="s">
        <v>115</v>
      </c>
      <c r="H105" s="63">
        <v>45017</v>
      </c>
      <c r="I105" s="63">
        <v>45275</v>
      </c>
      <c r="J105" s="62" t="s">
        <v>205</v>
      </c>
      <c r="K105" s="62" t="s">
        <v>206</v>
      </c>
      <c r="L105" s="155" t="s">
        <v>749</v>
      </c>
      <c r="M105" s="148" t="s">
        <v>329</v>
      </c>
      <c r="N105" s="156" t="s">
        <v>783</v>
      </c>
      <c r="O105" s="149" t="s">
        <v>0</v>
      </c>
      <c r="P105" s="150" t="s">
        <v>1109</v>
      </c>
      <c r="Q105" s="151"/>
    </row>
    <row r="106" spans="3:17" ht="106.5" customHeight="1" x14ac:dyDescent="0.35">
      <c r="C106" s="62" t="s">
        <v>191</v>
      </c>
      <c r="D106" s="62" t="s">
        <v>192</v>
      </c>
      <c r="E106" s="62" t="s">
        <v>193</v>
      </c>
      <c r="F106" s="62" t="s">
        <v>204</v>
      </c>
      <c r="G106" s="62" t="s">
        <v>115</v>
      </c>
      <c r="H106" s="63">
        <v>45017</v>
      </c>
      <c r="I106" s="63">
        <v>45275</v>
      </c>
      <c r="J106" s="62" t="s">
        <v>205</v>
      </c>
      <c r="K106" s="62" t="s">
        <v>206</v>
      </c>
      <c r="L106" s="155" t="s">
        <v>750</v>
      </c>
      <c r="M106" s="148" t="s">
        <v>329</v>
      </c>
      <c r="N106" s="156" t="s">
        <v>783</v>
      </c>
      <c r="O106" s="149" t="s">
        <v>0</v>
      </c>
      <c r="P106" s="150" t="s">
        <v>1109</v>
      </c>
      <c r="Q106" s="151"/>
    </row>
    <row r="107" spans="3:17" ht="106.5" customHeight="1" x14ac:dyDescent="0.35">
      <c r="C107" s="62" t="s">
        <v>191</v>
      </c>
      <c r="D107" s="62" t="s">
        <v>192</v>
      </c>
      <c r="E107" s="62" t="s">
        <v>193</v>
      </c>
      <c r="F107" s="62" t="s">
        <v>204</v>
      </c>
      <c r="G107" s="62" t="s">
        <v>115</v>
      </c>
      <c r="H107" s="63">
        <v>45017</v>
      </c>
      <c r="I107" s="63">
        <v>45275</v>
      </c>
      <c r="J107" s="62" t="s">
        <v>205</v>
      </c>
      <c r="K107" s="62" t="s">
        <v>206</v>
      </c>
      <c r="L107" s="155" t="s">
        <v>752</v>
      </c>
      <c r="M107" s="148" t="s">
        <v>329</v>
      </c>
      <c r="N107" s="156" t="s">
        <v>783</v>
      </c>
      <c r="O107" s="149" t="s">
        <v>0</v>
      </c>
      <c r="P107" s="150" t="s">
        <v>1109</v>
      </c>
      <c r="Q107" s="151"/>
    </row>
    <row r="108" spans="3:17" ht="180" customHeight="1" x14ac:dyDescent="0.35">
      <c r="C108" s="62" t="s">
        <v>191</v>
      </c>
      <c r="D108" s="62" t="s">
        <v>192</v>
      </c>
      <c r="E108" s="62" t="s">
        <v>193</v>
      </c>
      <c r="F108" s="62" t="s">
        <v>207</v>
      </c>
      <c r="G108" s="62" t="s">
        <v>109</v>
      </c>
      <c r="H108" s="63">
        <v>44941</v>
      </c>
      <c r="I108" s="63">
        <v>45275</v>
      </c>
      <c r="J108" s="62" t="s">
        <v>208</v>
      </c>
      <c r="K108" s="62" t="s">
        <v>209</v>
      </c>
      <c r="L108" s="148" t="s">
        <v>329</v>
      </c>
      <c r="M108" s="148" t="s">
        <v>329</v>
      </c>
      <c r="N108" s="156" t="s">
        <v>743</v>
      </c>
      <c r="O108" s="149" t="s">
        <v>0</v>
      </c>
      <c r="P108" s="150" t="s">
        <v>1109</v>
      </c>
      <c r="Q108" s="151"/>
    </row>
    <row r="109" spans="3:17" ht="149.25" customHeight="1" x14ac:dyDescent="0.35">
      <c r="C109" s="62" t="s">
        <v>191</v>
      </c>
      <c r="D109" s="62" t="s">
        <v>192</v>
      </c>
      <c r="E109" s="62" t="s">
        <v>193</v>
      </c>
      <c r="F109" s="62" t="s">
        <v>213</v>
      </c>
      <c r="G109" s="62" t="s">
        <v>115</v>
      </c>
      <c r="H109" s="63">
        <v>44941</v>
      </c>
      <c r="I109" s="63">
        <v>45275</v>
      </c>
      <c r="J109" s="62" t="s">
        <v>214</v>
      </c>
      <c r="K109" s="62" t="s">
        <v>215</v>
      </c>
      <c r="L109" s="148" t="s">
        <v>744</v>
      </c>
      <c r="M109" s="148" t="s">
        <v>329</v>
      </c>
      <c r="N109" s="154" t="s">
        <v>818</v>
      </c>
      <c r="O109" s="149" t="s">
        <v>2</v>
      </c>
      <c r="P109" s="150" t="s">
        <v>1109</v>
      </c>
      <c r="Q109" s="151"/>
    </row>
    <row r="110" spans="3:17" ht="149.25" customHeight="1" x14ac:dyDescent="0.35">
      <c r="C110" s="62" t="s">
        <v>191</v>
      </c>
      <c r="D110" s="62" t="s">
        <v>192</v>
      </c>
      <c r="E110" s="62" t="s">
        <v>193</v>
      </c>
      <c r="F110" s="62" t="s">
        <v>213</v>
      </c>
      <c r="G110" s="62" t="s">
        <v>115</v>
      </c>
      <c r="H110" s="63">
        <v>44941</v>
      </c>
      <c r="I110" s="63">
        <v>45275</v>
      </c>
      <c r="J110" s="62" t="s">
        <v>214</v>
      </c>
      <c r="K110" s="62" t="s">
        <v>215</v>
      </c>
      <c r="L110" s="155" t="s">
        <v>747</v>
      </c>
      <c r="M110" s="148" t="s">
        <v>329</v>
      </c>
      <c r="N110" s="154" t="s">
        <v>784</v>
      </c>
      <c r="O110" s="149" t="s">
        <v>2</v>
      </c>
      <c r="P110" s="150" t="s">
        <v>1109</v>
      </c>
      <c r="Q110" s="151"/>
    </row>
    <row r="111" spans="3:17" ht="149.25" customHeight="1" x14ac:dyDescent="0.35">
      <c r="C111" s="62" t="s">
        <v>191</v>
      </c>
      <c r="D111" s="62" t="s">
        <v>192</v>
      </c>
      <c r="E111" s="62" t="s">
        <v>193</v>
      </c>
      <c r="F111" s="62" t="s">
        <v>213</v>
      </c>
      <c r="G111" s="62" t="s">
        <v>115</v>
      </c>
      <c r="H111" s="63">
        <v>44941</v>
      </c>
      <c r="I111" s="63">
        <v>45275</v>
      </c>
      <c r="J111" s="62" t="s">
        <v>214</v>
      </c>
      <c r="K111" s="62" t="s">
        <v>215</v>
      </c>
      <c r="L111" s="155" t="s">
        <v>749</v>
      </c>
      <c r="M111" s="148" t="s">
        <v>329</v>
      </c>
      <c r="N111" s="154" t="s">
        <v>819</v>
      </c>
      <c r="O111" s="149" t="s">
        <v>2</v>
      </c>
      <c r="P111" s="150" t="s">
        <v>1109</v>
      </c>
      <c r="Q111" s="151"/>
    </row>
    <row r="112" spans="3:17" ht="149.25" customHeight="1" x14ac:dyDescent="0.35">
      <c r="C112" s="62" t="s">
        <v>191</v>
      </c>
      <c r="D112" s="62" t="s">
        <v>192</v>
      </c>
      <c r="E112" s="62" t="s">
        <v>193</v>
      </c>
      <c r="F112" s="62" t="s">
        <v>213</v>
      </c>
      <c r="G112" s="62" t="s">
        <v>115</v>
      </c>
      <c r="H112" s="63">
        <v>44941</v>
      </c>
      <c r="I112" s="63">
        <v>45275</v>
      </c>
      <c r="J112" s="62" t="s">
        <v>214</v>
      </c>
      <c r="K112" s="62" t="s">
        <v>215</v>
      </c>
      <c r="L112" s="155" t="s">
        <v>750</v>
      </c>
      <c r="M112" s="148" t="s">
        <v>329</v>
      </c>
      <c r="N112" s="154" t="s">
        <v>785</v>
      </c>
      <c r="O112" s="149" t="s">
        <v>2</v>
      </c>
      <c r="P112" s="150" t="s">
        <v>1109</v>
      </c>
      <c r="Q112" s="151"/>
    </row>
    <row r="113" spans="3:17" ht="149.25" customHeight="1" x14ac:dyDescent="0.35">
      <c r="C113" s="62" t="s">
        <v>191</v>
      </c>
      <c r="D113" s="62" t="s">
        <v>192</v>
      </c>
      <c r="E113" s="62" t="s">
        <v>193</v>
      </c>
      <c r="F113" s="62" t="s">
        <v>213</v>
      </c>
      <c r="G113" s="62" t="s">
        <v>115</v>
      </c>
      <c r="H113" s="63">
        <v>44941</v>
      </c>
      <c r="I113" s="63">
        <v>45275</v>
      </c>
      <c r="J113" s="62" t="s">
        <v>214</v>
      </c>
      <c r="K113" s="62" t="s">
        <v>215</v>
      </c>
      <c r="L113" s="155" t="s">
        <v>752</v>
      </c>
      <c r="M113" s="148" t="s">
        <v>329</v>
      </c>
      <c r="N113" s="227" t="s">
        <v>1096</v>
      </c>
      <c r="O113" s="149" t="s">
        <v>2</v>
      </c>
      <c r="P113" s="150" t="s">
        <v>1109</v>
      </c>
      <c r="Q113" s="151"/>
    </row>
    <row r="114" spans="3:17" ht="147.75" customHeight="1" x14ac:dyDescent="0.35">
      <c r="C114" s="62" t="s">
        <v>191</v>
      </c>
      <c r="D114" s="62" t="s">
        <v>192</v>
      </c>
      <c r="E114" s="62" t="s">
        <v>193</v>
      </c>
      <c r="F114" s="62" t="s">
        <v>216</v>
      </c>
      <c r="G114" s="62" t="s">
        <v>143</v>
      </c>
      <c r="H114" s="63">
        <v>44941</v>
      </c>
      <c r="I114" s="63">
        <v>45275</v>
      </c>
      <c r="J114" s="62" t="s">
        <v>217</v>
      </c>
      <c r="K114" s="62" t="s">
        <v>218</v>
      </c>
      <c r="L114" s="148" t="s">
        <v>744</v>
      </c>
      <c r="M114" s="155" t="s">
        <v>786</v>
      </c>
      <c r="N114" s="154" t="s">
        <v>807</v>
      </c>
      <c r="O114" s="149" t="s">
        <v>2</v>
      </c>
      <c r="P114" s="150" t="s">
        <v>1109</v>
      </c>
      <c r="Q114" s="151"/>
    </row>
    <row r="115" spans="3:17" ht="106.5" customHeight="1" x14ac:dyDescent="0.35">
      <c r="C115" s="62" t="s">
        <v>191</v>
      </c>
      <c r="D115" s="62" t="s">
        <v>192</v>
      </c>
      <c r="E115" s="62" t="s">
        <v>193</v>
      </c>
      <c r="F115" s="62" t="s">
        <v>216</v>
      </c>
      <c r="G115" s="62" t="s">
        <v>143</v>
      </c>
      <c r="H115" s="63">
        <v>44941</v>
      </c>
      <c r="I115" s="63">
        <v>45275</v>
      </c>
      <c r="J115" s="62" t="s">
        <v>217</v>
      </c>
      <c r="K115" s="62" t="s">
        <v>218</v>
      </c>
      <c r="L115" s="148" t="s">
        <v>744</v>
      </c>
      <c r="M115" s="155" t="s">
        <v>759</v>
      </c>
      <c r="N115" s="154" t="s">
        <v>787</v>
      </c>
      <c r="O115" s="149" t="s">
        <v>0</v>
      </c>
      <c r="P115" s="150" t="s">
        <v>1109</v>
      </c>
      <c r="Q115" s="151"/>
    </row>
    <row r="116" spans="3:17" ht="106.5" customHeight="1" x14ac:dyDescent="0.35">
      <c r="C116" s="62" t="s">
        <v>191</v>
      </c>
      <c r="D116" s="62" t="s">
        <v>192</v>
      </c>
      <c r="E116" s="62" t="s">
        <v>193</v>
      </c>
      <c r="F116" s="62" t="s">
        <v>216</v>
      </c>
      <c r="G116" s="62" t="s">
        <v>143</v>
      </c>
      <c r="H116" s="63">
        <v>44941</v>
      </c>
      <c r="I116" s="63">
        <v>45275</v>
      </c>
      <c r="J116" s="62" t="s">
        <v>217</v>
      </c>
      <c r="K116" s="62" t="s">
        <v>218</v>
      </c>
      <c r="L116" s="148" t="s">
        <v>744</v>
      </c>
      <c r="M116" s="155" t="s">
        <v>788</v>
      </c>
      <c r="N116" s="154" t="s">
        <v>820</v>
      </c>
      <c r="O116" s="149" t="s">
        <v>0</v>
      </c>
      <c r="P116" s="150" t="s">
        <v>1109</v>
      </c>
      <c r="Q116" s="151"/>
    </row>
    <row r="117" spans="3:17" ht="106.5" customHeight="1" x14ac:dyDescent="0.35">
      <c r="C117" s="62" t="s">
        <v>191</v>
      </c>
      <c r="D117" s="62" t="s">
        <v>192</v>
      </c>
      <c r="E117" s="62" t="s">
        <v>193</v>
      </c>
      <c r="F117" s="62" t="s">
        <v>216</v>
      </c>
      <c r="G117" s="62" t="s">
        <v>143</v>
      </c>
      <c r="H117" s="63">
        <v>44941</v>
      </c>
      <c r="I117" s="63">
        <v>45275</v>
      </c>
      <c r="J117" s="62" t="s">
        <v>217</v>
      </c>
      <c r="K117" s="62" t="s">
        <v>218</v>
      </c>
      <c r="L117" s="155" t="s">
        <v>747</v>
      </c>
      <c r="M117" s="155" t="s">
        <v>766</v>
      </c>
      <c r="N117" s="154" t="s">
        <v>789</v>
      </c>
      <c r="O117" s="149" t="s">
        <v>2</v>
      </c>
      <c r="P117" s="150" t="s">
        <v>1109</v>
      </c>
      <c r="Q117" s="151"/>
    </row>
    <row r="118" spans="3:17" ht="106.5" customHeight="1" x14ac:dyDescent="0.35">
      <c r="C118" s="62" t="s">
        <v>191</v>
      </c>
      <c r="D118" s="62" t="s">
        <v>192</v>
      </c>
      <c r="E118" s="62" t="s">
        <v>193</v>
      </c>
      <c r="F118" s="62" t="s">
        <v>216</v>
      </c>
      <c r="G118" s="62" t="s">
        <v>143</v>
      </c>
      <c r="H118" s="63">
        <v>44941</v>
      </c>
      <c r="I118" s="63">
        <v>45275</v>
      </c>
      <c r="J118" s="62" t="s">
        <v>217</v>
      </c>
      <c r="K118" s="62" t="s">
        <v>218</v>
      </c>
      <c r="L118" s="155" t="s">
        <v>747</v>
      </c>
      <c r="M118" s="148" t="s">
        <v>767</v>
      </c>
      <c r="N118" s="154" t="s">
        <v>790</v>
      </c>
      <c r="O118" s="149" t="s">
        <v>0</v>
      </c>
      <c r="P118" s="150" t="s">
        <v>1109</v>
      </c>
      <c r="Q118" s="151"/>
    </row>
    <row r="119" spans="3:17" ht="106.5" customHeight="1" x14ac:dyDescent="0.35">
      <c r="C119" s="62" t="s">
        <v>191</v>
      </c>
      <c r="D119" s="62" t="s">
        <v>192</v>
      </c>
      <c r="E119" s="62" t="s">
        <v>193</v>
      </c>
      <c r="F119" s="62" t="s">
        <v>216</v>
      </c>
      <c r="G119" s="62" t="s">
        <v>143</v>
      </c>
      <c r="H119" s="63">
        <v>44941</v>
      </c>
      <c r="I119" s="63">
        <v>45275</v>
      </c>
      <c r="J119" s="62" t="s">
        <v>217</v>
      </c>
      <c r="K119" s="62" t="s">
        <v>218</v>
      </c>
      <c r="L119" s="155" t="s">
        <v>750</v>
      </c>
      <c r="M119" s="148" t="s">
        <v>763</v>
      </c>
      <c r="N119" s="156" t="s">
        <v>743</v>
      </c>
      <c r="O119" s="149" t="s">
        <v>0</v>
      </c>
      <c r="P119" s="150" t="s">
        <v>1109</v>
      </c>
      <c r="Q119" s="151"/>
    </row>
    <row r="120" spans="3:17" ht="106.5" customHeight="1" x14ac:dyDescent="0.35">
      <c r="C120" s="62" t="s">
        <v>191</v>
      </c>
      <c r="D120" s="62" t="s">
        <v>192</v>
      </c>
      <c r="E120" s="62" t="s">
        <v>193</v>
      </c>
      <c r="F120" s="62" t="s">
        <v>216</v>
      </c>
      <c r="G120" s="62" t="s">
        <v>143</v>
      </c>
      <c r="H120" s="63">
        <v>44941</v>
      </c>
      <c r="I120" s="63">
        <v>45275</v>
      </c>
      <c r="J120" s="62" t="s">
        <v>217</v>
      </c>
      <c r="K120" s="62" t="s">
        <v>218</v>
      </c>
      <c r="L120" s="155" t="s">
        <v>750</v>
      </c>
      <c r="M120" s="155" t="s">
        <v>764</v>
      </c>
      <c r="N120" s="156" t="s">
        <v>743</v>
      </c>
      <c r="O120" s="149" t="s">
        <v>0</v>
      </c>
      <c r="P120" s="150" t="s">
        <v>1109</v>
      </c>
      <c r="Q120" s="151"/>
    </row>
    <row r="121" spans="3:17" ht="106.5" customHeight="1" x14ac:dyDescent="0.35">
      <c r="C121" s="62" t="s">
        <v>191</v>
      </c>
      <c r="D121" s="62" t="s">
        <v>192</v>
      </c>
      <c r="E121" s="62" t="s">
        <v>193</v>
      </c>
      <c r="F121" s="62" t="s">
        <v>216</v>
      </c>
      <c r="G121" s="62" t="s">
        <v>143</v>
      </c>
      <c r="H121" s="63">
        <v>44941</v>
      </c>
      <c r="I121" s="63">
        <v>45275</v>
      </c>
      <c r="J121" s="62" t="s">
        <v>217</v>
      </c>
      <c r="K121" s="62" t="s">
        <v>218</v>
      </c>
      <c r="L121" s="155" t="s">
        <v>750</v>
      </c>
      <c r="M121" s="155" t="s">
        <v>765</v>
      </c>
      <c r="N121" s="156" t="s">
        <v>743</v>
      </c>
      <c r="O121" s="149" t="s">
        <v>0</v>
      </c>
      <c r="P121" s="150" t="s">
        <v>1109</v>
      </c>
      <c r="Q121" s="151"/>
    </row>
    <row r="122" spans="3:17" ht="106.5" customHeight="1" x14ac:dyDescent="0.35">
      <c r="C122" s="62" t="s">
        <v>191</v>
      </c>
      <c r="D122" s="62" t="s">
        <v>192</v>
      </c>
      <c r="E122" s="62" t="s">
        <v>193</v>
      </c>
      <c r="F122" s="62" t="s">
        <v>216</v>
      </c>
      <c r="G122" s="62" t="s">
        <v>143</v>
      </c>
      <c r="H122" s="63">
        <v>44941</v>
      </c>
      <c r="I122" s="63">
        <v>45275</v>
      </c>
      <c r="J122" s="62" t="s">
        <v>217</v>
      </c>
      <c r="K122" s="62" t="s">
        <v>218</v>
      </c>
      <c r="L122" s="155" t="s">
        <v>752</v>
      </c>
      <c r="M122" s="148" t="s">
        <v>772</v>
      </c>
      <c r="N122" s="156" t="s">
        <v>743</v>
      </c>
      <c r="O122" s="149" t="s">
        <v>0</v>
      </c>
      <c r="P122" s="150" t="s">
        <v>1109</v>
      </c>
      <c r="Q122" s="151"/>
    </row>
    <row r="123" spans="3:17" ht="106.5" customHeight="1" x14ac:dyDescent="0.35">
      <c r="C123" s="62" t="s">
        <v>191</v>
      </c>
      <c r="D123" s="62" t="s">
        <v>192</v>
      </c>
      <c r="E123" s="62" t="s">
        <v>193</v>
      </c>
      <c r="F123" s="62" t="s">
        <v>216</v>
      </c>
      <c r="G123" s="62" t="s">
        <v>143</v>
      </c>
      <c r="H123" s="63">
        <v>44941</v>
      </c>
      <c r="I123" s="63">
        <v>45275</v>
      </c>
      <c r="J123" s="62" t="s">
        <v>217</v>
      </c>
      <c r="K123" s="62" t="s">
        <v>218</v>
      </c>
      <c r="L123" s="155" t="s">
        <v>752</v>
      </c>
      <c r="M123" s="148" t="s">
        <v>773</v>
      </c>
      <c r="N123" s="154" t="s">
        <v>839</v>
      </c>
      <c r="O123" s="149" t="s">
        <v>0</v>
      </c>
      <c r="P123" s="150" t="s">
        <v>1109</v>
      </c>
      <c r="Q123" s="151"/>
    </row>
    <row r="124" spans="3:17" ht="106.5" customHeight="1" x14ac:dyDescent="0.35">
      <c r="C124" s="62" t="s">
        <v>191</v>
      </c>
      <c r="D124" s="62" t="s">
        <v>192</v>
      </c>
      <c r="E124" s="62" t="s">
        <v>193</v>
      </c>
      <c r="F124" s="62" t="s">
        <v>216</v>
      </c>
      <c r="G124" s="62" t="s">
        <v>143</v>
      </c>
      <c r="H124" s="63">
        <v>44941</v>
      </c>
      <c r="I124" s="63">
        <v>45275</v>
      </c>
      <c r="J124" s="62" t="s">
        <v>217</v>
      </c>
      <c r="K124" s="62" t="s">
        <v>218</v>
      </c>
      <c r="L124" s="155" t="s">
        <v>752</v>
      </c>
      <c r="M124" s="155" t="s">
        <v>774</v>
      </c>
      <c r="N124" s="156" t="s">
        <v>743</v>
      </c>
      <c r="O124" s="149" t="s">
        <v>0</v>
      </c>
      <c r="P124" s="150" t="s">
        <v>1109</v>
      </c>
      <c r="Q124" s="151"/>
    </row>
    <row r="125" spans="3:17" ht="153" customHeight="1" x14ac:dyDescent="0.35">
      <c r="C125" s="62" t="s">
        <v>191</v>
      </c>
      <c r="D125" s="62" t="s">
        <v>192</v>
      </c>
      <c r="E125" s="62" t="s">
        <v>193</v>
      </c>
      <c r="F125" s="62" t="s">
        <v>219</v>
      </c>
      <c r="G125" s="62" t="s">
        <v>109</v>
      </c>
      <c r="H125" s="63">
        <v>44936</v>
      </c>
      <c r="I125" s="63">
        <v>44956</v>
      </c>
      <c r="J125" s="62" t="s">
        <v>220</v>
      </c>
      <c r="K125" s="62" t="s">
        <v>221</v>
      </c>
      <c r="L125" s="148" t="s">
        <v>329</v>
      </c>
      <c r="M125" s="148" t="s">
        <v>329</v>
      </c>
      <c r="N125" s="154" t="s">
        <v>1097</v>
      </c>
      <c r="O125" s="27" t="s">
        <v>4</v>
      </c>
      <c r="P125" s="150" t="s">
        <v>1109</v>
      </c>
      <c r="Q125" s="151"/>
    </row>
    <row r="126" spans="3:17" ht="183" customHeight="1" x14ac:dyDescent="0.35">
      <c r="C126" s="62" t="s">
        <v>191</v>
      </c>
      <c r="D126" s="62" t="s">
        <v>192</v>
      </c>
      <c r="E126" s="62" t="s">
        <v>193</v>
      </c>
      <c r="F126" s="62" t="s">
        <v>222</v>
      </c>
      <c r="G126" s="62" t="s">
        <v>109</v>
      </c>
      <c r="H126" s="63">
        <v>44958</v>
      </c>
      <c r="I126" s="63">
        <v>45046</v>
      </c>
      <c r="J126" s="62" t="s">
        <v>220</v>
      </c>
      <c r="K126" s="62" t="s">
        <v>223</v>
      </c>
      <c r="L126" s="148" t="s">
        <v>329</v>
      </c>
      <c r="M126" s="148" t="s">
        <v>329</v>
      </c>
      <c r="N126" s="154" t="s">
        <v>1098</v>
      </c>
      <c r="O126" s="27" t="s">
        <v>4</v>
      </c>
      <c r="P126" s="150" t="s">
        <v>1109</v>
      </c>
      <c r="Q126" s="151"/>
    </row>
    <row r="127" spans="3:17" ht="183" customHeight="1" x14ac:dyDescent="0.35">
      <c r="C127" s="62" t="s">
        <v>191</v>
      </c>
      <c r="D127" s="62" t="s">
        <v>192</v>
      </c>
      <c r="E127" s="62" t="s">
        <v>193</v>
      </c>
      <c r="F127" s="62" t="s">
        <v>216</v>
      </c>
      <c r="G127" s="62" t="s">
        <v>143</v>
      </c>
      <c r="H127" s="63">
        <v>44941</v>
      </c>
      <c r="I127" s="63">
        <v>45275</v>
      </c>
      <c r="J127" s="62" t="s">
        <v>217</v>
      </c>
      <c r="K127" s="62" t="s">
        <v>218</v>
      </c>
      <c r="L127" s="148" t="s">
        <v>744</v>
      </c>
      <c r="M127" s="155" t="s">
        <v>760</v>
      </c>
      <c r="N127" s="154" t="s">
        <v>791</v>
      </c>
      <c r="O127" s="149" t="s">
        <v>2</v>
      </c>
      <c r="P127" s="150" t="s">
        <v>1109</v>
      </c>
      <c r="Q127" s="151"/>
    </row>
    <row r="128" spans="3:17" ht="183" customHeight="1" x14ac:dyDescent="0.35">
      <c r="C128" s="62" t="s">
        <v>191</v>
      </c>
      <c r="D128" s="62" t="s">
        <v>192</v>
      </c>
      <c r="E128" s="62" t="s">
        <v>193</v>
      </c>
      <c r="F128" s="62" t="s">
        <v>216</v>
      </c>
      <c r="G128" s="62" t="s">
        <v>143</v>
      </c>
      <c r="H128" s="63">
        <v>44941</v>
      </c>
      <c r="I128" s="63">
        <v>45275</v>
      </c>
      <c r="J128" s="62" t="s">
        <v>217</v>
      </c>
      <c r="K128" s="62" t="s">
        <v>218</v>
      </c>
      <c r="L128" s="148" t="s">
        <v>744</v>
      </c>
      <c r="M128" s="148" t="s">
        <v>761</v>
      </c>
      <c r="N128" s="156" t="s">
        <v>743</v>
      </c>
      <c r="O128" s="149" t="s">
        <v>0</v>
      </c>
      <c r="P128" s="150" t="s">
        <v>1109</v>
      </c>
      <c r="Q128" s="151"/>
    </row>
    <row r="129" spans="3:17" ht="183" customHeight="1" x14ac:dyDescent="0.35">
      <c r="C129" s="62" t="s">
        <v>191</v>
      </c>
      <c r="D129" s="62" t="s">
        <v>192</v>
      </c>
      <c r="E129" s="62" t="s">
        <v>193</v>
      </c>
      <c r="F129" s="62" t="s">
        <v>216</v>
      </c>
      <c r="G129" s="62" t="s">
        <v>143</v>
      </c>
      <c r="H129" s="63">
        <v>44941</v>
      </c>
      <c r="I129" s="63">
        <v>45275</v>
      </c>
      <c r="J129" s="62" t="s">
        <v>217</v>
      </c>
      <c r="K129" s="62" t="s">
        <v>218</v>
      </c>
      <c r="L129" s="148" t="s">
        <v>744</v>
      </c>
      <c r="M129" s="155" t="s">
        <v>788</v>
      </c>
      <c r="N129" s="156" t="s">
        <v>787</v>
      </c>
      <c r="O129" s="149" t="s">
        <v>0</v>
      </c>
      <c r="P129" s="150" t="s">
        <v>1109</v>
      </c>
      <c r="Q129" s="151"/>
    </row>
    <row r="130" spans="3:17" ht="183" customHeight="1" x14ac:dyDescent="0.35">
      <c r="C130" s="62" t="s">
        <v>191</v>
      </c>
      <c r="D130" s="62" t="s">
        <v>192</v>
      </c>
      <c r="E130" s="62" t="s">
        <v>193</v>
      </c>
      <c r="F130" s="62" t="s">
        <v>226</v>
      </c>
      <c r="G130" s="62" t="s">
        <v>115</v>
      </c>
      <c r="H130" s="63">
        <v>44958</v>
      </c>
      <c r="I130" s="63">
        <v>45261</v>
      </c>
      <c r="J130" s="62" t="s">
        <v>227</v>
      </c>
      <c r="K130" s="62" t="s">
        <v>228</v>
      </c>
      <c r="L130" s="148" t="s">
        <v>744</v>
      </c>
      <c r="M130" s="148" t="s">
        <v>329</v>
      </c>
      <c r="N130" s="154" t="s">
        <v>1099</v>
      </c>
      <c r="O130" s="149" t="s">
        <v>2</v>
      </c>
      <c r="P130" s="150" t="s">
        <v>1109</v>
      </c>
      <c r="Q130" s="151"/>
    </row>
    <row r="131" spans="3:17" ht="183" customHeight="1" x14ac:dyDescent="0.35">
      <c r="C131" s="62" t="s">
        <v>191</v>
      </c>
      <c r="D131" s="62" t="s">
        <v>192</v>
      </c>
      <c r="E131" s="62" t="s">
        <v>193</v>
      </c>
      <c r="F131" s="62" t="s">
        <v>229</v>
      </c>
      <c r="G131" s="62" t="s">
        <v>115</v>
      </c>
      <c r="H131" s="63">
        <v>44958</v>
      </c>
      <c r="I131" s="63">
        <v>45291</v>
      </c>
      <c r="J131" s="62" t="s">
        <v>227</v>
      </c>
      <c r="K131" s="62" t="s">
        <v>230</v>
      </c>
      <c r="L131" s="148" t="s">
        <v>744</v>
      </c>
      <c r="M131" s="148" t="s">
        <v>329</v>
      </c>
      <c r="N131" s="154" t="s">
        <v>842</v>
      </c>
      <c r="O131" s="149" t="s">
        <v>2</v>
      </c>
      <c r="P131" s="150" t="s">
        <v>1109</v>
      </c>
      <c r="Q131" s="151"/>
    </row>
    <row r="132" spans="3:17" ht="183" customHeight="1" x14ac:dyDescent="0.35">
      <c r="C132" s="62" t="s">
        <v>191</v>
      </c>
      <c r="D132" s="62" t="s">
        <v>192</v>
      </c>
      <c r="E132" s="62" t="s">
        <v>193</v>
      </c>
      <c r="F132" s="62" t="s">
        <v>226</v>
      </c>
      <c r="G132" s="62" t="s">
        <v>115</v>
      </c>
      <c r="H132" s="63">
        <v>44958</v>
      </c>
      <c r="I132" s="63">
        <v>45261</v>
      </c>
      <c r="J132" s="62" t="s">
        <v>227</v>
      </c>
      <c r="K132" s="62" t="s">
        <v>228</v>
      </c>
      <c r="L132" s="155" t="s">
        <v>750</v>
      </c>
      <c r="M132" s="148" t="s">
        <v>329</v>
      </c>
      <c r="N132" s="156" t="s">
        <v>840</v>
      </c>
      <c r="O132" s="149" t="s">
        <v>0</v>
      </c>
      <c r="P132" s="150" t="s">
        <v>1109</v>
      </c>
      <c r="Q132" s="151"/>
    </row>
    <row r="133" spans="3:17" ht="183" customHeight="1" x14ac:dyDescent="0.35">
      <c r="C133" s="62" t="s">
        <v>191</v>
      </c>
      <c r="D133" s="62" t="s">
        <v>192</v>
      </c>
      <c r="E133" s="62" t="s">
        <v>193</v>
      </c>
      <c r="F133" s="62" t="s">
        <v>229</v>
      </c>
      <c r="G133" s="62" t="s">
        <v>115</v>
      </c>
      <c r="H133" s="63">
        <v>44958</v>
      </c>
      <c r="I133" s="63">
        <v>45291</v>
      </c>
      <c r="J133" s="62" t="s">
        <v>227</v>
      </c>
      <c r="K133" s="62" t="s">
        <v>230</v>
      </c>
      <c r="L133" s="155" t="s">
        <v>750</v>
      </c>
      <c r="M133" s="148" t="s">
        <v>329</v>
      </c>
      <c r="N133" s="156" t="s">
        <v>840</v>
      </c>
      <c r="O133" s="149" t="s">
        <v>0</v>
      </c>
      <c r="P133" s="150" t="s">
        <v>1109</v>
      </c>
      <c r="Q133" s="151"/>
    </row>
    <row r="134" spans="3:17" ht="183" customHeight="1" x14ac:dyDescent="0.35">
      <c r="C134" s="62" t="s">
        <v>191</v>
      </c>
      <c r="D134" s="62" t="s">
        <v>192</v>
      </c>
      <c r="E134" s="62" t="s">
        <v>193</v>
      </c>
      <c r="F134" s="62" t="s">
        <v>226</v>
      </c>
      <c r="G134" s="62" t="s">
        <v>115</v>
      </c>
      <c r="H134" s="63">
        <v>44958</v>
      </c>
      <c r="I134" s="63">
        <v>45261</v>
      </c>
      <c r="J134" s="62" t="s">
        <v>227</v>
      </c>
      <c r="K134" s="62" t="s">
        <v>228</v>
      </c>
      <c r="L134" s="155" t="s">
        <v>752</v>
      </c>
      <c r="M134" s="148" t="s">
        <v>329</v>
      </c>
      <c r="N134" s="154" t="s">
        <v>840</v>
      </c>
      <c r="O134" s="149" t="s">
        <v>0</v>
      </c>
      <c r="P134" s="150" t="s">
        <v>1109</v>
      </c>
      <c r="Q134" s="151"/>
    </row>
    <row r="135" spans="3:17" ht="183" customHeight="1" x14ac:dyDescent="0.35">
      <c r="C135" s="62" t="s">
        <v>191</v>
      </c>
      <c r="D135" s="62" t="s">
        <v>192</v>
      </c>
      <c r="E135" s="62" t="s">
        <v>193</v>
      </c>
      <c r="F135" s="62" t="s">
        <v>229</v>
      </c>
      <c r="G135" s="62" t="s">
        <v>115</v>
      </c>
      <c r="H135" s="63">
        <v>44958</v>
      </c>
      <c r="I135" s="63">
        <v>45291</v>
      </c>
      <c r="J135" s="62" t="s">
        <v>227</v>
      </c>
      <c r="K135" s="62" t="s">
        <v>230</v>
      </c>
      <c r="L135" s="155" t="s">
        <v>752</v>
      </c>
      <c r="M135" s="148" t="s">
        <v>329</v>
      </c>
      <c r="N135" s="154" t="s">
        <v>840</v>
      </c>
      <c r="O135" s="149" t="s">
        <v>0</v>
      </c>
      <c r="P135" s="150" t="s">
        <v>1109</v>
      </c>
      <c r="Q135" s="151"/>
    </row>
    <row r="136" spans="3:17" ht="183" customHeight="1" x14ac:dyDescent="0.35">
      <c r="C136" s="62" t="s">
        <v>191</v>
      </c>
      <c r="D136" s="62" t="s">
        <v>192</v>
      </c>
      <c r="E136" s="62" t="s">
        <v>193</v>
      </c>
      <c r="F136" s="62" t="s">
        <v>226</v>
      </c>
      <c r="G136" s="62" t="s">
        <v>115</v>
      </c>
      <c r="H136" s="63">
        <v>44958</v>
      </c>
      <c r="I136" s="63">
        <v>45261</v>
      </c>
      <c r="J136" s="62" t="s">
        <v>227</v>
      </c>
      <c r="K136" s="62" t="s">
        <v>228</v>
      </c>
      <c r="L136" s="155" t="s">
        <v>749</v>
      </c>
      <c r="M136" s="148" t="s">
        <v>329</v>
      </c>
      <c r="N136" s="154" t="s">
        <v>821</v>
      </c>
      <c r="O136" s="149" t="s">
        <v>2</v>
      </c>
      <c r="P136" s="150" t="s">
        <v>1109</v>
      </c>
      <c r="Q136" s="151"/>
    </row>
    <row r="137" spans="3:17" ht="183" customHeight="1" x14ac:dyDescent="0.35">
      <c r="C137" s="62" t="s">
        <v>191</v>
      </c>
      <c r="D137" s="62" t="s">
        <v>192</v>
      </c>
      <c r="E137" s="62" t="s">
        <v>193</v>
      </c>
      <c r="F137" s="62" t="s">
        <v>229</v>
      </c>
      <c r="G137" s="62" t="s">
        <v>115</v>
      </c>
      <c r="H137" s="63">
        <v>44958</v>
      </c>
      <c r="I137" s="63">
        <v>45291</v>
      </c>
      <c r="J137" s="62" t="s">
        <v>227</v>
      </c>
      <c r="K137" s="62" t="s">
        <v>230</v>
      </c>
      <c r="L137" s="155" t="s">
        <v>749</v>
      </c>
      <c r="M137" s="148" t="s">
        <v>329</v>
      </c>
      <c r="N137" s="154" t="s">
        <v>1100</v>
      </c>
      <c r="O137" s="149" t="s">
        <v>2</v>
      </c>
      <c r="P137" s="150" t="s">
        <v>1109</v>
      </c>
      <c r="Q137" s="151"/>
    </row>
    <row r="138" spans="3:17" ht="183" customHeight="1" x14ac:dyDescent="0.35">
      <c r="C138" s="62" t="s">
        <v>191</v>
      </c>
      <c r="D138" s="62" t="s">
        <v>192</v>
      </c>
      <c r="E138" s="62" t="s">
        <v>193</v>
      </c>
      <c r="F138" s="62" t="s">
        <v>216</v>
      </c>
      <c r="G138" s="62" t="s">
        <v>143</v>
      </c>
      <c r="H138" s="63">
        <v>44941</v>
      </c>
      <c r="I138" s="63">
        <v>45275</v>
      </c>
      <c r="J138" s="62" t="s">
        <v>217</v>
      </c>
      <c r="K138" s="62" t="s">
        <v>218</v>
      </c>
      <c r="L138" s="155" t="s">
        <v>747</v>
      </c>
      <c r="M138" s="148" t="s">
        <v>768</v>
      </c>
      <c r="N138" s="154" t="s">
        <v>822</v>
      </c>
      <c r="O138" s="149" t="s">
        <v>2</v>
      </c>
      <c r="P138" s="150" t="s">
        <v>1109</v>
      </c>
      <c r="Q138" s="151"/>
    </row>
    <row r="139" spans="3:17" ht="183" customHeight="1" x14ac:dyDescent="0.35">
      <c r="C139" s="62" t="s">
        <v>191</v>
      </c>
      <c r="D139" s="62" t="s">
        <v>192</v>
      </c>
      <c r="E139" s="62" t="s">
        <v>193</v>
      </c>
      <c r="F139" s="62" t="s">
        <v>226</v>
      </c>
      <c r="G139" s="62" t="s">
        <v>115</v>
      </c>
      <c r="H139" s="63">
        <v>44958</v>
      </c>
      <c r="I139" s="63">
        <v>45261</v>
      </c>
      <c r="J139" s="62" t="s">
        <v>227</v>
      </c>
      <c r="K139" s="62" t="s">
        <v>228</v>
      </c>
      <c r="L139" s="155" t="s">
        <v>747</v>
      </c>
      <c r="M139" s="148" t="s">
        <v>329</v>
      </c>
      <c r="N139" s="154" t="s">
        <v>823</v>
      </c>
      <c r="O139" s="149" t="s">
        <v>0</v>
      </c>
      <c r="P139" s="150" t="s">
        <v>1109</v>
      </c>
      <c r="Q139" s="151"/>
    </row>
    <row r="140" spans="3:17" ht="183" customHeight="1" x14ac:dyDescent="0.35">
      <c r="C140" s="62" t="s">
        <v>191</v>
      </c>
      <c r="D140" s="62" t="s">
        <v>192</v>
      </c>
      <c r="E140" s="62" t="s">
        <v>193</v>
      </c>
      <c r="F140" s="62" t="s">
        <v>231</v>
      </c>
      <c r="G140" s="62" t="s">
        <v>143</v>
      </c>
      <c r="H140" s="63">
        <v>44958</v>
      </c>
      <c r="I140" s="63">
        <v>45291</v>
      </c>
      <c r="J140" s="62" t="s">
        <v>232</v>
      </c>
      <c r="K140" s="62" t="s">
        <v>230</v>
      </c>
      <c r="L140" s="148" t="s">
        <v>744</v>
      </c>
      <c r="M140" s="155" t="s">
        <v>786</v>
      </c>
      <c r="N140" s="154" t="s">
        <v>820</v>
      </c>
      <c r="O140" s="149" t="s">
        <v>0</v>
      </c>
      <c r="P140" s="150" t="s">
        <v>1109</v>
      </c>
      <c r="Q140" s="151"/>
    </row>
    <row r="141" spans="3:17" ht="183" customHeight="1" x14ac:dyDescent="0.35">
      <c r="C141" s="62" t="s">
        <v>191</v>
      </c>
      <c r="D141" s="62" t="s">
        <v>192</v>
      </c>
      <c r="E141" s="62" t="s">
        <v>193</v>
      </c>
      <c r="F141" s="62" t="s">
        <v>231</v>
      </c>
      <c r="G141" s="62" t="s">
        <v>143</v>
      </c>
      <c r="H141" s="63">
        <v>44958</v>
      </c>
      <c r="I141" s="63">
        <v>45291</v>
      </c>
      <c r="J141" s="62" t="s">
        <v>232</v>
      </c>
      <c r="K141" s="62" t="s">
        <v>230</v>
      </c>
      <c r="L141" s="148" t="s">
        <v>744</v>
      </c>
      <c r="M141" s="155" t="s">
        <v>759</v>
      </c>
      <c r="N141" s="154" t="s">
        <v>820</v>
      </c>
      <c r="O141" s="149" t="s">
        <v>0</v>
      </c>
      <c r="P141" s="150" t="s">
        <v>1109</v>
      </c>
      <c r="Q141" s="151"/>
    </row>
    <row r="142" spans="3:17" ht="183" customHeight="1" x14ac:dyDescent="0.35">
      <c r="C142" s="62" t="s">
        <v>191</v>
      </c>
      <c r="D142" s="62" t="s">
        <v>192</v>
      </c>
      <c r="E142" s="62" t="s">
        <v>193</v>
      </c>
      <c r="F142" s="62" t="s">
        <v>231</v>
      </c>
      <c r="G142" s="62" t="s">
        <v>143</v>
      </c>
      <c r="H142" s="63">
        <v>44958</v>
      </c>
      <c r="I142" s="63">
        <v>45291</v>
      </c>
      <c r="J142" s="62" t="s">
        <v>232</v>
      </c>
      <c r="K142" s="62" t="s">
        <v>230</v>
      </c>
      <c r="L142" s="148" t="s">
        <v>744</v>
      </c>
      <c r="M142" s="155" t="s">
        <v>788</v>
      </c>
      <c r="N142" s="156" t="s">
        <v>820</v>
      </c>
      <c r="O142" s="149" t="s">
        <v>0</v>
      </c>
      <c r="P142" s="150" t="s">
        <v>1109</v>
      </c>
      <c r="Q142" s="151"/>
    </row>
    <row r="143" spans="3:17" ht="183" customHeight="1" x14ac:dyDescent="0.35">
      <c r="C143" s="62" t="s">
        <v>191</v>
      </c>
      <c r="D143" s="62" t="s">
        <v>192</v>
      </c>
      <c r="E143" s="62" t="s">
        <v>193</v>
      </c>
      <c r="F143" s="62" t="s">
        <v>231</v>
      </c>
      <c r="G143" s="62" t="s">
        <v>143</v>
      </c>
      <c r="H143" s="63">
        <v>44958</v>
      </c>
      <c r="I143" s="63">
        <v>45291</v>
      </c>
      <c r="J143" s="62" t="s">
        <v>232</v>
      </c>
      <c r="K143" s="62" t="s">
        <v>230</v>
      </c>
      <c r="L143" s="155" t="s">
        <v>747</v>
      </c>
      <c r="M143" s="155" t="s">
        <v>766</v>
      </c>
      <c r="N143" s="156" t="s">
        <v>820</v>
      </c>
      <c r="O143" s="149" t="s">
        <v>0</v>
      </c>
      <c r="P143" s="150" t="s">
        <v>1109</v>
      </c>
      <c r="Q143" s="151"/>
    </row>
    <row r="144" spans="3:17" ht="183" customHeight="1" x14ac:dyDescent="0.35">
      <c r="C144" s="62" t="s">
        <v>191</v>
      </c>
      <c r="D144" s="62" t="s">
        <v>192</v>
      </c>
      <c r="E144" s="62" t="s">
        <v>193</v>
      </c>
      <c r="F144" s="62" t="s">
        <v>229</v>
      </c>
      <c r="G144" s="62" t="s">
        <v>143</v>
      </c>
      <c r="H144" s="63">
        <v>44958</v>
      </c>
      <c r="I144" s="63">
        <v>45291</v>
      </c>
      <c r="J144" s="62" t="s">
        <v>227</v>
      </c>
      <c r="K144" s="62" t="s">
        <v>230</v>
      </c>
      <c r="L144" s="155" t="s">
        <v>747</v>
      </c>
      <c r="M144" s="148" t="s">
        <v>768</v>
      </c>
      <c r="N144" s="156" t="s">
        <v>820</v>
      </c>
      <c r="O144" s="149" t="s">
        <v>0</v>
      </c>
      <c r="P144" s="150" t="s">
        <v>1109</v>
      </c>
      <c r="Q144" s="151"/>
    </row>
    <row r="145" spans="3:17" ht="183" customHeight="1" x14ac:dyDescent="0.35">
      <c r="C145" s="62" t="s">
        <v>191</v>
      </c>
      <c r="D145" s="62" t="s">
        <v>192</v>
      </c>
      <c r="E145" s="62" t="s">
        <v>193</v>
      </c>
      <c r="F145" s="62" t="s">
        <v>231</v>
      </c>
      <c r="G145" s="62" t="s">
        <v>143</v>
      </c>
      <c r="H145" s="63">
        <v>44958</v>
      </c>
      <c r="I145" s="63">
        <v>45291</v>
      </c>
      <c r="J145" s="62" t="s">
        <v>232</v>
      </c>
      <c r="K145" s="62" t="s">
        <v>230</v>
      </c>
      <c r="L145" s="155" t="s">
        <v>747</v>
      </c>
      <c r="M145" s="148" t="s">
        <v>767</v>
      </c>
      <c r="N145" s="156" t="s">
        <v>820</v>
      </c>
      <c r="O145" s="149" t="s">
        <v>0</v>
      </c>
      <c r="P145" s="150" t="s">
        <v>1109</v>
      </c>
      <c r="Q145" s="151"/>
    </row>
    <row r="146" spans="3:17" ht="183" customHeight="1" x14ac:dyDescent="0.35">
      <c r="C146" s="62" t="s">
        <v>191</v>
      </c>
      <c r="D146" s="62" t="s">
        <v>192</v>
      </c>
      <c r="E146" s="62" t="s">
        <v>193</v>
      </c>
      <c r="F146" s="62" t="s">
        <v>231</v>
      </c>
      <c r="G146" s="62" t="s">
        <v>143</v>
      </c>
      <c r="H146" s="63">
        <v>44958</v>
      </c>
      <c r="I146" s="63">
        <v>45291</v>
      </c>
      <c r="J146" s="62" t="s">
        <v>232</v>
      </c>
      <c r="K146" s="62" t="s">
        <v>230</v>
      </c>
      <c r="L146" s="155" t="s">
        <v>750</v>
      </c>
      <c r="M146" s="148" t="s">
        <v>763</v>
      </c>
      <c r="N146" s="156" t="s">
        <v>820</v>
      </c>
      <c r="O146" s="149" t="s">
        <v>0</v>
      </c>
      <c r="P146" s="150" t="s">
        <v>1109</v>
      </c>
      <c r="Q146" s="151"/>
    </row>
    <row r="147" spans="3:17" ht="183" customHeight="1" x14ac:dyDescent="0.35">
      <c r="C147" s="62" t="s">
        <v>191</v>
      </c>
      <c r="D147" s="62" t="s">
        <v>192</v>
      </c>
      <c r="E147" s="62" t="s">
        <v>193</v>
      </c>
      <c r="F147" s="62" t="s">
        <v>231</v>
      </c>
      <c r="G147" s="62" t="s">
        <v>143</v>
      </c>
      <c r="H147" s="63">
        <v>44958</v>
      </c>
      <c r="I147" s="63">
        <v>45291</v>
      </c>
      <c r="J147" s="62" t="s">
        <v>232</v>
      </c>
      <c r="K147" s="62" t="s">
        <v>230</v>
      </c>
      <c r="L147" s="155" t="s">
        <v>750</v>
      </c>
      <c r="M147" s="155" t="s">
        <v>764</v>
      </c>
      <c r="N147" s="156" t="s">
        <v>820</v>
      </c>
      <c r="O147" s="149" t="s">
        <v>0</v>
      </c>
      <c r="P147" s="150" t="s">
        <v>1109</v>
      </c>
      <c r="Q147" s="151"/>
    </row>
    <row r="148" spans="3:17" ht="183" customHeight="1" x14ac:dyDescent="0.35">
      <c r="C148" s="62" t="s">
        <v>191</v>
      </c>
      <c r="D148" s="62" t="s">
        <v>192</v>
      </c>
      <c r="E148" s="62" t="s">
        <v>193</v>
      </c>
      <c r="F148" s="62" t="s">
        <v>231</v>
      </c>
      <c r="G148" s="62" t="s">
        <v>143</v>
      </c>
      <c r="H148" s="63">
        <v>44958</v>
      </c>
      <c r="I148" s="63">
        <v>45291</v>
      </c>
      <c r="J148" s="62" t="s">
        <v>232</v>
      </c>
      <c r="K148" s="62" t="s">
        <v>230</v>
      </c>
      <c r="L148" s="155" t="s">
        <v>750</v>
      </c>
      <c r="M148" s="155" t="s">
        <v>765</v>
      </c>
      <c r="N148" s="156" t="s">
        <v>820</v>
      </c>
      <c r="O148" s="149" t="s">
        <v>0</v>
      </c>
      <c r="P148" s="150" t="s">
        <v>1109</v>
      </c>
      <c r="Q148" s="151"/>
    </row>
    <row r="149" spans="3:17" ht="183" customHeight="1" x14ac:dyDescent="0.35">
      <c r="C149" s="62" t="s">
        <v>191</v>
      </c>
      <c r="D149" s="62" t="s">
        <v>192</v>
      </c>
      <c r="E149" s="62" t="s">
        <v>193</v>
      </c>
      <c r="F149" s="62" t="s">
        <v>231</v>
      </c>
      <c r="G149" s="62" t="s">
        <v>143</v>
      </c>
      <c r="H149" s="63">
        <v>44958</v>
      </c>
      <c r="I149" s="63">
        <v>45291</v>
      </c>
      <c r="J149" s="62" t="s">
        <v>232</v>
      </c>
      <c r="K149" s="62" t="s">
        <v>230</v>
      </c>
      <c r="L149" s="155" t="s">
        <v>752</v>
      </c>
      <c r="M149" s="148" t="s">
        <v>772</v>
      </c>
      <c r="N149" s="156" t="s">
        <v>820</v>
      </c>
      <c r="O149" s="149" t="s">
        <v>0</v>
      </c>
      <c r="P149" s="150" t="s">
        <v>1109</v>
      </c>
      <c r="Q149" s="151"/>
    </row>
    <row r="150" spans="3:17" ht="183" customHeight="1" x14ac:dyDescent="0.35">
      <c r="C150" s="62" t="s">
        <v>191</v>
      </c>
      <c r="D150" s="62" t="s">
        <v>192</v>
      </c>
      <c r="E150" s="62" t="s">
        <v>193</v>
      </c>
      <c r="F150" s="62" t="s">
        <v>231</v>
      </c>
      <c r="G150" s="62" t="s">
        <v>143</v>
      </c>
      <c r="H150" s="63">
        <v>44958</v>
      </c>
      <c r="I150" s="63">
        <v>45291</v>
      </c>
      <c r="J150" s="62" t="s">
        <v>232</v>
      </c>
      <c r="K150" s="62" t="s">
        <v>230</v>
      </c>
      <c r="L150" s="155" t="s">
        <v>752</v>
      </c>
      <c r="M150" s="148" t="s">
        <v>773</v>
      </c>
      <c r="N150" s="156" t="s">
        <v>820</v>
      </c>
      <c r="O150" s="149" t="s">
        <v>0</v>
      </c>
      <c r="P150" s="150" t="s">
        <v>1109</v>
      </c>
      <c r="Q150" s="151"/>
    </row>
    <row r="151" spans="3:17" ht="183" customHeight="1" x14ac:dyDescent="0.35">
      <c r="C151" s="62" t="s">
        <v>191</v>
      </c>
      <c r="D151" s="62" t="s">
        <v>192</v>
      </c>
      <c r="E151" s="62" t="s">
        <v>193</v>
      </c>
      <c r="F151" s="62" t="s">
        <v>231</v>
      </c>
      <c r="G151" s="62" t="s">
        <v>143</v>
      </c>
      <c r="H151" s="63">
        <v>44958</v>
      </c>
      <c r="I151" s="63">
        <v>45291</v>
      </c>
      <c r="J151" s="62" t="s">
        <v>232</v>
      </c>
      <c r="K151" s="62" t="s">
        <v>230</v>
      </c>
      <c r="L151" s="155" t="s">
        <v>752</v>
      </c>
      <c r="M151" s="155" t="s">
        <v>774</v>
      </c>
      <c r="N151" s="156" t="s">
        <v>820</v>
      </c>
      <c r="O151" s="149" t="s">
        <v>0</v>
      </c>
      <c r="P151" s="150" t="s">
        <v>1109</v>
      </c>
      <c r="Q151" s="151"/>
    </row>
    <row r="152" spans="3:17" ht="133" customHeight="1" x14ac:dyDescent="0.35">
      <c r="C152" s="62" t="s">
        <v>191</v>
      </c>
      <c r="D152" s="62" t="s">
        <v>192</v>
      </c>
      <c r="E152" s="62" t="s">
        <v>193</v>
      </c>
      <c r="F152" s="62" t="s">
        <v>233</v>
      </c>
      <c r="G152" s="62" t="s">
        <v>109</v>
      </c>
      <c r="H152" s="63">
        <v>44936</v>
      </c>
      <c r="I152" s="63">
        <v>44956</v>
      </c>
      <c r="J152" s="62" t="s">
        <v>234</v>
      </c>
      <c r="K152" s="62" t="s">
        <v>221</v>
      </c>
      <c r="L152" s="148" t="s">
        <v>329</v>
      </c>
      <c r="M152" s="148" t="s">
        <v>329</v>
      </c>
      <c r="N152" s="154" t="s">
        <v>1074</v>
      </c>
      <c r="O152" s="27" t="s">
        <v>4</v>
      </c>
      <c r="P152" s="150" t="s">
        <v>1109</v>
      </c>
      <c r="Q152" s="151"/>
    </row>
    <row r="153" spans="3:17" ht="148.5" customHeight="1" x14ac:dyDescent="0.35">
      <c r="C153" s="62" t="s">
        <v>191</v>
      </c>
      <c r="D153" s="62" t="s">
        <v>192</v>
      </c>
      <c r="E153" s="62" t="s">
        <v>193</v>
      </c>
      <c r="F153" s="62" t="s">
        <v>235</v>
      </c>
      <c r="G153" s="62" t="s">
        <v>109</v>
      </c>
      <c r="H153" s="63">
        <v>44958</v>
      </c>
      <c r="I153" s="63">
        <v>45046</v>
      </c>
      <c r="J153" s="62" t="s">
        <v>236</v>
      </c>
      <c r="K153" s="62" t="s">
        <v>237</v>
      </c>
      <c r="L153" s="148" t="s">
        <v>329</v>
      </c>
      <c r="M153" s="148" t="s">
        <v>329</v>
      </c>
      <c r="N153" s="154" t="s">
        <v>1101</v>
      </c>
      <c r="O153" s="27" t="s">
        <v>4</v>
      </c>
      <c r="P153" s="150" t="s">
        <v>1109</v>
      </c>
      <c r="Q153" s="151"/>
    </row>
    <row r="154" spans="3:17" ht="74.25" customHeight="1" x14ac:dyDescent="0.35">
      <c r="C154" s="62" t="s">
        <v>191</v>
      </c>
      <c r="D154" s="62" t="s">
        <v>192</v>
      </c>
      <c r="E154" s="62" t="s">
        <v>193</v>
      </c>
      <c r="F154" s="62" t="s">
        <v>231</v>
      </c>
      <c r="G154" s="62" t="s">
        <v>143</v>
      </c>
      <c r="H154" s="63">
        <v>44958</v>
      </c>
      <c r="I154" s="63">
        <v>45291</v>
      </c>
      <c r="J154" s="62" t="s">
        <v>232</v>
      </c>
      <c r="K154" s="62" t="s">
        <v>230</v>
      </c>
      <c r="L154" s="148" t="s">
        <v>744</v>
      </c>
      <c r="M154" s="155" t="s">
        <v>760</v>
      </c>
      <c r="N154" s="156" t="s">
        <v>820</v>
      </c>
      <c r="O154" s="149" t="s">
        <v>0</v>
      </c>
      <c r="P154" s="150" t="s">
        <v>1109</v>
      </c>
      <c r="Q154" s="151"/>
    </row>
    <row r="155" spans="3:17" ht="74.25" customHeight="1" x14ac:dyDescent="0.35">
      <c r="C155" s="62" t="s">
        <v>191</v>
      </c>
      <c r="D155" s="62" t="s">
        <v>192</v>
      </c>
      <c r="E155" s="62" t="s">
        <v>193</v>
      </c>
      <c r="F155" s="62" t="s">
        <v>231</v>
      </c>
      <c r="G155" s="62" t="s">
        <v>143</v>
      </c>
      <c r="H155" s="63">
        <v>44958</v>
      </c>
      <c r="I155" s="63">
        <v>45291</v>
      </c>
      <c r="J155" s="62" t="s">
        <v>232</v>
      </c>
      <c r="K155" s="62" t="s">
        <v>230</v>
      </c>
      <c r="L155" s="148" t="s">
        <v>744</v>
      </c>
      <c r="M155" s="148" t="s">
        <v>761</v>
      </c>
      <c r="N155" s="154" t="s">
        <v>820</v>
      </c>
      <c r="O155" s="149" t="s">
        <v>0</v>
      </c>
      <c r="P155" s="150" t="s">
        <v>1109</v>
      </c>
      <c r="Q155" s="151"/>
    </row>
    <row r="156" spans="3:17" ht="173.25" customHeight="1" x14ac:dyDescent="0.35">
      <c r="C156" s="62" t="s">
        <v>191</v>
      </c>
      <c r="D156" s="62" t="s">
        <v>192</v>
      </c>
      <c r="E156" s="62" t="s">
        <v>193</v>
      </c>
      <c r="F156" s="62" t="s">
        <v>239</v>
      </c>
      <c r="G156" s="62" t="s">
        <v>115</v>
      </c>
      <c r="H156" s="63">
        <v>44958</v>
      </c>
      <c r="I156" s="63">
        <v>45291</v>
      </c>
      <c r="J156" s="62" t="s">
        <v>227</v>
      </c>
      <c r="K156" s="62" t="s">
        <v>240</v>
      </c>
      <c r="L156" s="148" t="s">
        <v>744</v>
      </c>
      <c r="M156" s="148" t="s">
        <v>329</v>
      </c>
      <c r="N156" s="154" t="s">
        <v>843</v>
      </c>
      <c r="O156" s="149" t="s">
        <v>2</v>
      </c>
      <c r="P156" s="150" t="s">
        <v>1109</v>
      </c>
      <c r="Q156" s="151"/>
    </row>
    <row r="157" spans="3:17" ht="113.15" customHeight="1" x14ac:dyDescent="0.35">
      <c r="C157" s="62" t="s">
        <v>191</v>
      </c>
      <c r="D157" s="62" t="s">
        <v>192</v>
      </c>
      <c r="E157" s="62" t="s">
        <v>193</v>
      </c>
      <c r="F157" s="62" t="s">
        <v>241</v>
      </c>
      <c r="G157" s="62" t="s">
        <v>115</v>
      </c>
      <c r="H157" s="63">
        <v>44958</v>
      </c>
      <c r="I157" s="63">
        <v>45261</v>
      </c>
      <c r="J157" s="62" t="s">
        <v>227</v>
      </c>
      <c r="K157" s="62" t="s">
        <v>228</v>
      </c>
      <c r="L157" s="148" t="s">
        <v>744</v>
      </c>
      <c r="M157" s="148" t="s">
        <v>329</v>
      </c>
      <c r="N157" s="154" t="s">
        <v>792</v>
      </c>
      <c r="O157" s="149" t="s">
        <v>2</v>
      </c>
      <c r="P157" s="150" t="s">
        <v>1109</v>
      </c>
      <c r="Q157" s="151"/>
    </row>
    <row r="158" spans="3:17" ht="140.5" customHeight="1" x14ac:dyDescent="0.35">
      <c r="C158" s="62" t="s">
        <v>191</v>
      </c>
      <c r="D158" s="62" t="s">
        <v>192</v>
      </c>
      <c r="E158" s="62" t="s">
        <v>193</v>
      </c>
      <c r="F158" s="62" t="s">
        <v>229</v>
      </c>
      <c r="G158" s="62" t="s">
        <v>115</v>
      </c>
      <c r="H158" s="63">
        <v>44958</v>
      </c>
      <c r="I158" s="63">
        <v>45291</v>
      </c>
      <c r="J158" s="62" t="s">
        <v>227</v>
      </c>
      <c r="K158" s="62" t="s">
        <v>230</v>
      </c>
      <c r="L158" s="155" t="s">
        <v>747</v>
      </c>
      <c r="M158" s="148" t="s">
        <v>329</v>
      </c>
      <c r="N158" s="154" t="s">
        <v>823</v>
      </c>
      <c r="O158" s="149" t="s">
        <v>0</v>
      </c>
      <c r="P158" s="150" t="s">
        <v>1109</v>
      </c>
      <c r="Q158" s="151"/>
    </row>
    <row r="159" spans="3:17" ht="87" customHeight="1" x14ac:dyDescent="0.35">
      <c r="C159" s="62" t="s">
        <v>191</v>
      </c>
      <c r="D159" s="62" t="s">
        <v>192</v>
      </c>
      <c r="E159" s="62" t="s">
        <v>193</v>
      </c>
      <c r="F159" s="62" t="s">
        <v>241</v>
      </c>
      <c r="G159" s="62" t="s">
        <v>115</v>
      </c>
      <c r="H159" s="63">
        <v>44958</v>
      </c>
      <c r="I159" s="63">
        <v>45261</v>
      </c>
      <c r="J159" s="62" t="s">
        <v>227</v>
      </c>
      <c r="K159" s="62" t="s">
        <v>228</v>
      </c>
      <c r="L159" s="155" t="s">
        <v>747</v>
      </c>
      <c r="M159" s="148" t="s">
        <v>329</v>
      </c>
      <c r="N159" s="156" t="s">
        <v>824</v>
      </c>
      <c r="O159" s="149" t="s">
        <v>0</v>
      </c>
      <c r="P159" s="150" t="s">
        <v>1109</v>
      </c>
      <c r="Q159" s="151"/>
    </row>
    <row r="160" spans="3:17" ht="87" customHeight="1" x14ac:dyDescent="0.35">
      <c r="C160" s="62" t="s">
        <v>191</v>
      </c>
      <c r="D160" s="62" t="s">
        <v>192</v>
      </c>
      <c r="E160" s="62" t="s">
        <v>193</v>
      </c>
      <c r="F160" s="62" t="s">
        <v>241</v>
      </c>
      <c r="G160" s="62" t="s">
        <v>115</v>
      </c>
      <c r="H160" s="63">
        <v>44958</v>
      </c>
      <c r="I160" s="63">
        <v>45261</v>
      </c>
      <c r="J160" s="62" t="s">
        <v>227</v>
      </c>
      <c r="K160" s="62" t="s">
        <v>228</v>
      </c>
      <c r="L160" s="155" t="s">
        <v>750</v>
      </c>
      <c r="M160" s="148" t="s">
        <v>329</v>
      </c>
      <c r="N160" s="156" t="s">
        <v>840</v>
      </c>
      <c r="O160" s="149" t="s">
        <v>0</v>
      </c>
      <c r="P160" s="150" t="s">
        <v>1109</v>
      </c>
      <c r="Q160" s="151"/>
    </row>
    <row r="161" spans="2:17" ht="87" customHeight="1" x14ac:dyDescent="0.35">
      <c r="C161" s="62" t="s">
        <v>191</v>
      </c>
      <c r="D161" s="62" t="s">
        <v>192</v>
      </c>
      <c r="E161" s="62" t="s">
        <v>193</v>
      </c>
      <c r="F161" s="62" t="s">
        <v>241</v>
      </c>
      <c r="G161" s="62" t="s">
        <v>115</v>
      </c>
      <c r="H161" s="63">
        <v>44958</v>
      </c>
      <c r="I161" s="63">
        <v>45261</v>
      </c>
      <c r="J161" s="62" t="s">
        <v>227</v>
      </c>
      <c r="K161" s="62" t="s">
        <v>228</v>
      </c>
      <c r="L161" s="155" t="s">
        <v>752</v>
      </c>
      <c r="M161" s="148" t="s">
        <v>329</v>
      </c>
      <c r="N161" s="154" t="s">
        <v>840</v>
      </c>
      <c r="O161" s="149" t="s">
        <v>0</v>
      </c>
      <c r="P161" s="150" t="s">
        <v>1109</v>
      </c>
      <c r="Q161" s="151"/>
    </row>
    <row r="162" spans="2:17" ht="178.5" customHeight="1" x14ac:dyDescent="0.35">
      <c r="C162" s="62" t="s">
        <v>191</v>
      </c>
      <c r="D162" s="62" t="s">
        <v>192</v>
      </c>
      <c r="E162" s="62" t="s">
        <v>193</v>
      </c>
      <c r="F162" s="62" t="s">
        <v>241</v>
      </c>
      <c r="G162" s="62" t="s">
        <v>115</v>
      </c>
      <c r="H162" s="63">
        <v>44958</v>
      </c>
      <c r="I162" s="63">
        <v>45261</v>
      </c>
      <c r="J162" s="62" t="s">
        <v>227</v>
      </c>
      <c r="K162" s="62" t="s">
        <v>228</v>
      </c>
      <c r="L162" s="155" t="s">
        <v>749</v>
      </c>
      <c r="M162" s="148" t="s">
        <v>329</v>
      </c>
      <c r="N162" s="156" t="s">
        <v>793</v>
      </c>
      <c r="O162" s="149" t="s">
        <v>2</v>
      </c>
      <c r="P162" s="150" t="s">
        <v>1109</v>
      </c>
      <c r="Q162" s="151"/>
    </row>
    <row r="163" spans="2:17" ht="133.5" customHeight="1" x14ac:dyDescent="0.35">
      <c r="C163" s="62" t="s">
        <v>191</v>
      </c>
      <c r="D163" s="62" t="s">
        <v>192</v>
      </c>
      <c r="E163" s="62" t="s">
        <v>193</v>
      </c>
      <c r="F163" s="62" t="s">
        <v>239</v>
      </c>
      <c r="G163" s="62" t="s">
        <v>115</v>
      </c>
      <c r="H163" s="63">
        <v>44958</v>
      </c>
      <c r="I163" s="63">
        <v>45291</v>
      </c>
      <c r="J163" s="62" t="s">
        <v>227</v>
      </c>
      <c r="K163" s="62" t="s">
        <v>240</v>
      </c>
      <c r="L163" s="155" t="s">
        <v>749</v>
      </c>
      <c r="M163" s="148" t="s">
        <v>329</v>
      </c>
      <c r="N163" s="156" t="s">
        <v>825</v>
      </c>
      <c r="O163" s="149" t="s">
        <v>2</v>
      </c>
      <c r="P163" s="150" t="s">
        <v>1109</v>
      </c>
      <c r="Q163" s="151"/>
    </row>
    <row r="164" spans="2:17" ht="133.5" customHeight="1" x14ac:dyDescent="0.35">
      <c r="C164" s="62" t="s">
        <v>191</v>
      </c>
      <c r="D164" s="62" t="s">
        <v>192</v>
      </c>
      <c r="E164" s="62" t="s">
        <v>193</v>
      </c>
      <c r="F164" s="62" t="s">
        <v>239</v>
      </c>
      <c r="G164" s="62" t="s">
        <v>115</v>
      </c>
      <c r="H164" s="63">
        <v>44958</v>
      </c>
      <c r="I164" s="63">
        <v>45291</v>
      </c>
      <c r="J164" s="62" t="s">
        <v>227</v>
      </c>
      <c r="K164" s="62" t="s">
        <v>240</v>
      </c>
      <c r="L164" s="155" t="s">
        <v>750</v>
      </c>
      <c r="M164" s="148" t="s">
        <v>329</v>
      </c>
      <c r="N164" s="156" t="s">
        <v>840</v>
      </c>
      <c r="O164" s="149" t="s">
        <v>0</v>
      </c>
      <c r="P164" s="150" t="s">
        <v>1109</v>
      </c>
      <c r="Q164" s="151"/>
    </row>
    <row r="165" spans="2:17" ht="133.5" customHeight="1" x14ac:dyDescent="0.35">
      <c r="C165" s="62" t="s">
        <v>191</v>
      </c>
      <c r="D165" s="62" t="s">
        <v>192</v>
      </c>
      <c r="E165" s="62" t="s">
        <v>193</v>
      </c>
      <c r="F165" s="62" t="s">
        <v>239</v>
      </c>
      <c r="G165" s="62" t="s">
        <v>115</v>
      </c>
      <c r="H165" s="63">
        <v>44958</v>
      </c>
      <c r="I165" s="63">
        <v>45291</v>
      </c>
      <c r="J165" s="62" t="s">
        <v>227</v>
      </c>
      <c r="K165" s="62" t="s">
        <v>240</v>
      </c>
      <c r="L165" s="155" t="s">
        <v>752</v>
      </c>
      <c r="M165" s="148" t="s">
        <v>329</v>
      </c>
      <c r="N165" s="154" t="s">
        <v>840</v>
      </c>
      <c r="O165" s="149" t="s">
        <v>0</v>
      </c>
      <c r="P165" s="150" t="s">
        <v>1109</v>
      </c>
      <c r="Q165" s="151"/>
    </row>
    <row r="166" spans="2:17" ht="74.25" customHeight="1" x14ac:dyDescent="0.35">
      <c r="C166" s="62" t="s">
        <v>191</v>
      </c>
      <c r="D166" s="62" t="s">
        <v>192</v>
      </c>
      <c r="E166" s="62" t="s">
        <v>193</v>
      </c>
      <c r="F166" s="62" t="s">
        <v>239</v>
      </c>
      <c r="G166" s="62" t="s">
        <v>115</v>
      </c>
      <c r="H166" s="63">
        <v>44958</v>
      </c>
      <c r="I166" s="63">
        <v>45291</v>
      </c>
      <c r="J166" s="62" t="s">
        <v>227</v>
      </c>
      <c r="K166" s="62" t="s">
        <v>240</v>
      </c>
      <c r="L166" s="155" t="s">
        <v>747</v>
      </c>
      <c r="M166" s="148" t="s">
        <v>329</v>
      </c>
      <c r="N166" s="156" t="s">
        <v>824</v>
      </c>
      <c r="O166" s="149" t="s">
        <v>0</v>
      </c>
      <c r="P166" s="150" t="s">
        <v>1109</v>
      </c>
      <c r="Q166" s="151"/>
    </row>
    <row r="167" spans="2:17" ht="74.25" customHeight="1" x14ac:dyDescent="0.35">
      <c r="C167" s="62" t="s">
        <v>191</v>
      </c>
      <c r="D167" s="62" t="s">
        <v>192</v>
      </c>
      <c r="E167" s="62" t="s">
        <v>193</v>
      </c>
      <c r="F167" s="62" t="s">
        <v>242</v>
      </c>
      <c r="G167" s="62" t="s">
        <v>143</v>
      </c>
      <c r="H167" s="63">
        <v>44958</v>
      </c>
      <c r="I167" s="63">
        <v>45291</v>
      </c>
      <c r="J167" s="62" t="s">
        <v>232</v>
      </c>
      <c r="K167" s="62" t="s">
        <v>243</v>
      </c>
      <c r="L167" s="148" t="s">
        <v>744</v>
      </c>
      <c r="M167" s="155" t="s">
        <v>786</v>
      </c>
      <c r="N167" s="154" t="s">
        <v>820</v>
      </c>
      <c r="O167" s="149" t="s">
        <v>0</v>
      </c>
      <c r="P167" s="150" t="s">
        <v>1109</v>
      </c>
      <c r="Q167" s="151"/>
    </row>
    <row r="168" spans="2:17" ht="74.25" customHeight="1" x14ac:dyDescent="0.35">
      <c r="C168" s="62" t="s">
        <v>191</v>
      </c>
      <c r="D168" s="62" t="s">
        <v>192</v>
      </c>
      <c r="E168" s="62" t="s">
        <v>193</v>
      </c>
      <c r="F168" s="62" t="s">
        <v>242</v>
      </c>
      <c r="G168" s="62" t="s">
        <v>143</v>
      </c>
      <c r="H168" s="63">
        <v>44958</v>
      </c>
      <c r="I168" s="63">
        <v>45291</v>
      </c>
      <c r="J168" s="62" t="s">
        <v>232</v>
      </c>
      <c r="K168" s="62" t="s">
        <v>243</v>
      </c>
      <c r="L168" s="148" t="s">
        <v>744</v>
      </c>
      <c r="M168" s="155" t="s">
        <v>794</v>
      </c>
      <c r="N168" s="154" t="s">
        <v>820</v>
      </c>
      <c r="O168" s="149" t="s">
        <v>0</v>
      </c>
      <c r="P168" s="150" t="s">
        <v>1109</v>
      </c>
      <c r="Q168" s="151"/>
    </row>
    <row r="169" spans="2:17" ht="74.25" customHeight="1" x14ac:dyDescent="0.35">
      <c r="C169" s="62" t="s">
        <v>191</v>
      </c>
      <c r="D169" s="62" t="s">
        <v>192</v>
      </c>
      <c r="E169" s="62" t="s">
        <v>193</v>
      </c>
      <c r="F169" s="62" t="s">
        <v>242</v>
      </c>
      <c r="G169" s="62" t="s">
        <v>143</v>
      </c>
      <c r="H169" s="63">
        <v>44958</v>
      </c>
      <c r="I169" s="63">
        <v>45291</v>
      </c>
      <c r="J169" s="62" t="s">
        <v>232</v>
      </c>
      <c r="K169" s="62" t="s">
        <v>243</v>
      </c>
      <c r="L169" s="148" t="s">
        <v>744</v>
      </c>
      <c r="M169" s="155" t="s">
        <v>760</v>
      </c>
      <c r="N169" s="154" t="s">
        <v>820</v>
      </c>
      <c r="O169" s="149" t="s">
        <v>0</v>
      </c>
      <c r="P169" s="150" t="s">
        <v>1109</v>
      </c>
      <c r="Q169" s="151"/>
    </row>
    <row r="170" spans="2:17" ht="98.25" customHeight="1" x14ac:dyDescent="0.35">
      <c r="C170" s="62" t="s">
        <v>191</v>
      </c>
      <c r="D170" s="62" t="s">
        <v>192</v>
      </c>
      <c r="E170" s="62" t="s">
        <v>193</v>
      </c>
      <c r="F170" s="62" t="s">
        <v>242</v>
      </c>
      <c r="G170" s="62" t="s">
        <v>143</v>
      </c>
      <c r="H170" s="63">
        <v>44958</v>
      </c>
      <c r="I170" s="63">
        <v>45291</v>
      </c>
      <c r="J170" s="62" t="s">
        <v>232</v>
      </c>
      <c r="K170" s="62" t="s">
        <v>243</v>
      </c>
      <c r="L170" s="148" t="s">
        <v>744</v>
      </c>
      <c r="M170" s="148" t="s">
        <v>761</v>
      </c>
      <c r="N170" s="154" t="s">
        <v>820</v>
      </c>
      <c r="O170" s="149" t="s">
        <v>0</v>
      </c>
      <c r="P170" s="150" t="s">
        <v>1109</v>
      </c>
      <c r="Q170" s="151"/>
    </row>
    <row r="171" spans="2:17" ht="117" customHeight="1" x14ac:dyDescent="0.35">
      <c r="C171" s="62" t="s">
        <v>191</v>
      </c>
      <c r="D171" s="62" t="s">
        <v>192</v>
      </c>
      <c r="E171" s="62" t="s">
        <v>193</v>
      </c>
      <c r="F171" s="62" t="s">
        <v>242</v>
      </c>
      <c r="G171" s="62" t="s">
        <v>143</v>
      </c>
      <c r="H171" s="63">
        <v>44958</v>
      </c>
      <c r="I171" s="63">
        <v>45291</v>
      </c>
      <c r="J171" s="62" t="s">
        <v>232</v>
      </c>
      <c r="K171" s="62" t="s">
        <v>243</v>
      </c>
      <c r="L171" s="155" t="s">
        <v>747</v>
      </c>
      <c r="M171" s="155" t="s">
        <v>766</v>
      </c>
      <c r="N171" s="154" t="s">
        <v>820</v>
      </c>
      <c r="O171" s="149" t="s">
        <v>0</v>
      </c>
      <c r="P171" s="150" t="s">
        <v>1109</v>
      </c>
      <c r="Q171" s="151"/>
    </row>
    <row r="172" spans="2:17" ht="117" customHeight="1" x14ac:dyDescent="0.35">
      <c r="C172" s="62" t="s">
        <v>191</v>
      </c>
      <c r="D172" s="62" t="s">
        <v>192</v>
      </c>
      <c r="E172" s="62" t="s">
        <v>193</v>
      </c>
      <c r="F172" s="62" t="s">
        <v>242</v>
      </c>
      <c r="G172" s="62" t="s">
        <v>143</v>
      </c>
      <c r="H172" s="63">
        <v>44958</v>
      </c>
      <c r="I172" s="63">
        <v>45291</v>
      </c>
      <c r="J172" s="62" t="s">
        <v>232</v>
      </c>
      <c r="K172" s="62" t="s">
        <v>243</v>
      </c>
      <c r="L172" s="155" t="s">
        <v>747</v>
      </c>
      <c r="M172" s="148" t="s">
        <v>767</v>
      </c>
      <c r="N172" s="156" t="s">
        <v>820</v>
      </c>
      <c r="O172" s="149" t="s">
        <v>0</v>
      </c>
      <c r="P172" s="150" t="s">
        <v>1109</v>
      </c>
      <c r="Q172" s="151"/>
    </row>
    <row r="173" spans="2:17" ht="300.75" customHeight="1" x14ac:dyDescent="0.35">
      <c r="B173" s="153"/>
      <c r="C173" s="62" t="s">
        <v>244</v>
      </c>
      <c r="D173" s="62" t="s">
        <v>245</v>
      </c>
      <c r="E173" s="152" t="s">
        <v>246</v>
      </c>
      <c r="F173" s="62" t="s">
        <v>247</v>
      </c>
      <c r="G173" s="62" t="s">
        <v>109</v>
      </c>
      <c r="H173" s="63">
        <v>44949</v>
      </c>
      <c r="I173" s="63">
        <v>45275</v>
      </c>
      <c r="J173" s="62" t="s">
        <v>248</v>
      </c>
      <c r="K173" s="62" t="s">
        <v>249</v>
      </c>
      <c r="L173" s="148" t="s">
        <v>329</v>
      </c>
      <c r="M173" s="148" t="s">
        <v>329</v>
      </c>
      <c r="N173" s="154" t="s">
        <v>1102</v>
      </c>
      <c r="O173" s="149" t="s">
        <v>2</v>
      </c>
      <c r="P173" s="150" t="s">
        <v>1109</v>
      </c>
      <c r="Q173" s="151"/>
    </row>
    <row r="174" spans="2:17" ht="174" customHeight="1" x14ac:dyDescent="0.35">
      <c r="B174" s="153"/>
      <c r="C174" s="62" t="s">
        <v>244</v>
      </c>
      <c r="D174" s="62" t="s">
        <v>245</v>
      </c>
      <c r="E174" s="152" t="s">
        <v>246</v>
      </c>
      <c r="F174" s="62" t="s">
        <v>250</v>
      </c>
      <c r="G174" s="62" t="s">
        <v>109</v>
      </c>
      <c r="H174" s="63">
        <v>45048</v>
      </c>
      <c r="I174" s="63">
        <v>45275</v>
      </c>
      <c r="J174" s="62" t="s">
        <v>248</v>
      </c>
      <c r="K174" s="62" t="s">
        <v>251</v>
      </c>
      <c r="L174" s="148" t="s">
        <v>329</v>
      </c>
      <c r="M174" s="148" t="s">
        <v>329</v>
      </c>
      <c r="N174" s="154" t="s">
        <v>1103</v>
      </c>
      <c r="O174" s="149" t="s">
        <v>0</v>
      </c>
      <c r="P174" s="150" t="s">
        <v>1109</v>
      </c>
      <c r="Q174" s="151"/>
    </row>
    <row r="175" spans="2:17" ht="210" customHeight="1" x14ac:dyDescent="0.35">
      <c r="B175" s="153"/>
      <c r="C175" s="62" t="s">
        <v>244</v>
      </c>
      <c r="D175" s="62" t="s">
        <v>245</v>
      </c>
      <c r="E175" s="152" t="s">
        <v>246</v>
      </c>
      <c r="F175" s="62" t="s">
        <v>252</v>
      </c>
      <c r="G175" s="62" t="s">
        <v>109</v>
      </c>
      <c r="H175" s="63">
        <v>44958</v>
      </c>
      <c r="I175" s="63">
        <v>45275</v>
      </c>
      <c r="J175" s="62" t="s">
        <v>248</v>
      </c>
      <c r="K175" s="62" t="s">
        <v>253</v>
      </c>
      <c r="L175" s="148" t="s">
        <v>329</v>
      </c>
      <c r="M175" s="148" t="s">
        <v>329</v>
      </c>
      <c r="N175" s="154" t="s">
        <v>795</v>
      </c>
      <c r="O175" s="149" t="s">
        <v>0</v>
      </c>
      <c r="P175" s="150" t="s">
        <v>1109</v>
      </c>
      <c r="Q175" s="151"/>
    </row>
    <row r="176" spans="2:17" ht="210" customHeight="1" x14ac:dyDescent="0.35">
      <c r="B176" s="153"/>
      <c r="C176" s="62" t="s">
        <v>244</v>
      </c>
      <c r="D176" s="62" t="s">
        <v>245</v>
      </c>
      <c r="E176" s="152" t="s">
        <v>246</v>
      </c>
      <c r="F176" s="62" t="s">
        <v>254</v>
      </c>
      <c r="G176" s="62" t="s">
        <v>115</v>
      </c>
      <c r="H176" s="63">
        <v>44958</v>
      </c>
      <c r="I176" s="63">
        <v>45275</v>
      </c>
      <c r="J176" s="62" t="s">
        <v>255</v>
      </c>
      <c r="K176" s="62" t="s">
        <v>249</v>
      </c>
      <c r="L176" s="148" t="s">
        <v>744</v>
      </c>
      <c r="M176" s="148" t="s">
        <v>329</v>
      </c>
      <c r="N176" s="154" t="s">
        <v>795</v>
      </c>
      <c r="O176" s="149" t="s">
        <v>0</v>
      </c>
      <c r="P176" s="150" t="s">
        <v>1109</v>
      </c>
      <c r="Q176" s="151"/>
    </row>
    <row r="177" spans="2:17" ht="210" customHeight="1" x14ac:dyDescent="0.35">
      <c r="B177" s="153"/>
      <c r="C177" s="62" t="s">
        <v>244</v>
      </c>
      <c r="D177" s="62" t="s">
        <v>245</v>
      </c>
      <c r="E177" s="152" t="s">
        <v>246</v>
      </c>
      <c r="F177" s="62" t="s">
        <v>254</v>
      </c>
      <c r="G177" s="62" t="s">
        <v>115</v>
      </c>
      <c r="H177" s="63">
        <v>44958</v>
      </c>
      <c r="I177" s="63">
        <v>45275</v>
      </c>
      <c r="J177" s="62" t="s">
        <v>255</v>
      </c>
      <c r="K177" s="62" t="s">
        <v>249</v>
      </c>
      <c r="L177" s="148" t="s">
        <v>750</v>
      </c>
      <c r="M177" s="148" t="s">
        <v>329</v>
      </c>
      <c r="N177" s="154" t="s">
        <v>795</v>
      </c>
      <c r="O177" s="149" t="s">
        <v>0</v>
      </c>
      <c r="P177" s="150" t="s">
        <v>1109</v>
      </c>
      <c r="Q177" s="151"/>
    </row>
    <row r="178" spans="2:17" ht="210" customHeight="1" x14ac:dyDescent="0.35">
      <c r="B178" s="153"/>
      <c r="C178" s="62" t="s">
        <v>244</v>
      </c>
      <c r="D178" s="62" t="s">
        <v>245</v>
      </c>
      <c r="E178" s="152" t="s">
        <v>246</v>
      </c>
      <c r="F178" s="62" t="s">
        <v>254</v>
      </c>
      <c r="G178" s="62" t="s">
        <v>115</v>
      </c>
      <c r="H178" s="63">
        <v>44958</v>
      </c>
      <c r="I178" s="63">
        <v>45275</v>
      </c>
      <c r="J178" s="62" t="s">
        <v>255</v>
      </c>
      <c r="K178" s="62" t="s">
        <v>249</v>
      </c>
      <c r="L178" s="148" t="s">
        <v>747</v>
      </c>
      <c r="M178" s="148" t="s">
        <v>329</v>
      </c>
      <c r="N178" s="154" t="s">
        <v>795</v>
      </c>
      <c r="O178" s="149" t="s">
        <v>0</v>
      </c>
      <c r="P178" s="150" t="s">
        <v>1109</v>
      </c>
      <c r="Q178" s="151"/>
    </row>
    <row r="179" spans="2:17" ht="219" customHeight="1" x14ac:dyDescent="0.35">
      <c r="B179" s="153"/>
      <c r="C179" s="62" t="s">
        <v>244</v>
      </c>
      <c r="D179" s="62" t="s">
        <v>245</v>
      </c>
      <c r="E179" s="152" t="s">
        <v>246</v>
      </c>
      <c r="F179" s="62" t="s">
        <v>254</v>
      </c>
      <c r="G179" s="62" t="s">
        <v>115</v>
      </c>
      <c r="H179" s="63">
        <v>44958</v>
      </c>
      <c r="I179" s="63">
        <v>45275</v>
      </c>
      <c r="J179" s="62" t="s">
        <v>255</v>
      </c>
      <c r="K179" s="62" t="s">
        <v>249</v>
      </c>
      <c r="L179" s="148" t="s">
        <v>749</v>
      </c>
      <c r="M179" s="148" t="s">
        <v>329</v>
      </c>
      <c r="N179" s="154" t="s">
        <v>1104</v>
      </c>
      <c r="O179" s="149" t="s">
        <v>2</v>
      </c>
      <c r="P179" s="150" t="s">
        <v>1109</v>
      </c>
      <c r="Q179" s="151"/>
    </row>
    <row r="180" spans="2:17" ht="210" customHeight="1" x14ac:dyDescent="0.35">
      <c r="B180" s="153"/>
      <c r="C180" s="62" t="s">
        <v>244</v>
      </c>
      <c r="D180" s="62" t="s">
        <v>245</v>
      </c>
      <c r="E180" s="152" t="s">
        <v>246</v>
      </c>
      <c r="F180" s="62" t="s">
        <v>254</v>
      </c>
      <c r="G180" s="62" t="s">
        <v>115</v>
      </c>
      <c r="H180" s="63">
        <v>44958</v>
      </c>
      <c r="I180" s="63">
        <v>45275</v>
      </c>
      <c r="J180" s="62" t="s">
        <v>255</v>
      </c>
      <c r="K180" s="62" t="s">
        <v>249</v>
      </c>
      <c r="L180" s="148" t="s">
        <v>752</v>
      </c>
      <c r="M180" s="148" t="s">
        <v>329</v>
      </c>
      <c r="N180" s="154" t="s">
        <v>795</v>
      </c>
      <c r="O180" s="149" t="s">
        <v>0</v>
      </c>
      <c r="P180" s="150" t="s">
        <v>1109</v>
      </c>
      <c r="Q180" s="151"/>
    </row>
    <row r="181" spans="2:17" ht="156" customHeight="1" x14ac:dyDescent="0.35">
      <c r="B181" s="153"/>
      <c r="C181" s="62" t="s">
        <v>244</v>
      </c>
      <c r="D181" s="62" t="s">
        <v>245</v>
      </c>
      <c r="E181" s="152" t="s">
        <v>246</v>
      </c>
      <c r="F181" s="62" t="s">
        <v>256</v>
      </c>
      <c r="G181" s="62" t="s">
        <v>115</v>
      </c>
      <c r="H181" s="63">
        <v>45110</v>
      </c>
      <c r="I181" s="63">
        <v>44910</v>
      </c>
      <c r="J181" s="62" t="s">
        <v>255</v>
      </c>
      <c r="K181" s="62" t="s">
        <v>257</v>
      </c>
      <c r="L181" s="148" t="s">
        <v>744</v>
      </c>
      <c r="M181" s="148" t="s">
        <v>329</v>
      </c>
      <c r="N181" s="154" t="s">
        <v>796</v>
      </c>
      <c r="O181" s="149" t="s">
        <v>0</v>
      </c>
      <c r="P181" s="150" t="s">
        <v>1109</v>
      </c>
      <c r="Q181" s="151"/>
    </row>
    <row r="182" spans="2:17" ht="156" customHeight="1" x14ac:dyDescent="0.35">
      <c r="B182" s="153"/>
      <c r="C182" s="62" t="s">
        <v>244</v>
      </c>
      <c r="D182" s="62" t="s">
        <v>245</v>
      </c>
      <c r="E182" s="152" t="s">
        <v>246</v>
      </c>
      <c r="F182" s="62" t="s">
        <v>256</v>
      </c>
      <c r="G182" s="62" t="s">
        <v>115</v>
      </c>
      <c r="H182" s="63">
        <v>45110</v>
      </c>
      <c r="I182" s="63">
        <v>44910</v>
      </c>
      <c r="J182" s="62" t="s">
        <v>255</v>
      </c>
      <c r="K182" s="62" t="s">
        <v>257</v>
      </c>
      <c r="L182" s="148" t="s">
        <v>750</v>
      </c>
      <c r="M182" s="148" t="s">
        <v>329</v>
      </c>
      <c r="N182" s="154" t="s">
        <v>796</v>
      </c>
      <c r="O182" s="149" t="s">
        <v>0</v>
      </c>
      <c r="P182" s="150" t="s">
        <v>1109</v>
      </c>
      <c r="Q182" s="151"/>
    </row>
    <row r="183" spans="2:17" ht="156" customHeight="1" x14ac:dyDescent="0.35">
      <c r="B183" s="153"/>
      <c r="C183" s="62" t="s">
        <v>244</v>
      </c>
      <c r="D183" s="62" t="s">
        <v>245</v>
      </c>
      <c r="E183" s="152" t="s">
        <v>246</v>
      </c>
      <c r="F183" s="62" t="s">
        <v>256</v>
      </c>
      <c r="G183" s="62" t="s">
        <v>115</v>
      </c>
      <c r="H183" s="63">
        <v>45110</v>
      </c>
      <c r="I183" s="63">
        <v>44910</v>
      </c>
      <c r="J183" s="62" t="s">
        <v>255</v>
      </c>
      <c r="K183" s="62" t="s">
        <v>257</v>
      </c>
      <c r="L183" s="148" t="s">
        <v>747</v>
      </c>
      <c r="M183" s="148" t="s">
        <v>329</v>
      </c>
      <c r="N183" s="154" t="s">
        <v>796</v>
      </c>
      <c r="O183" s="149" t="s">
        <v>0</v>
      </c>
      <c r="P183" s="150" t="s">
        <v>1109</v>
      </c>
      <c r="Q183" s="151"/>
    </row>
    <row r="184" spans="2:17" ht="156" customHeight="1" x14ac:dyDescent="0.35">
      <c r="B184" s="153"/>
      <c r="C184" s="62" t="s">
        <v>244</v>
      </c>
      <c r="D184" s="62" t="s">
        <v>245</v>
      </c>
      <c r="E184" s="152" t="s">
        <v>246</v>
      </c>
      <c r="F184" s="62" t="s">
        <v>256</v>
      </c>
      <c r="G184" s="62" t="s">
        <v>115</v>
      </c>
      <c r="H184" s="63">
        <v>45110</v>
      </c>
      <c r="I184" s="63">
        <v>44910</v>
      </c>
      <c r="J184" s="62" t="s">
        <v>255</v>
      </c>
      <c r="K184" s="62" t="s">
        <v>257</v>
      </c>
      <c r="L184" s="148" t="s">
        <v>749</v>
      </c>
      <c r="M184" s="148" t="s">
        <v>329</v>
      </c>
      <c r="N184" s="154" t="s">
        <v>796</v>
      </c>
      <c r="O184" s="149" t="s">
        <v>0</v>
      </c>
      <c r="P184" s="150" t="s">
        <v>1109</v>
      </c>
      <c r="Q184" s="151"/>
    </row>
    <row r="185" spans="2:17" ht="156" customHeight="1" x14ac:dyDescent="0.35">
      <c r="B185" s="153"/>
      <c r="C185" s="62" t="s">
        <v>244</v>
      </c>
      <c r="D185" s="62" t="s">
        <v>245</v>
      </c>
      <c r="E185" s="152" t="s">
        <v>246</v>
      </c>
      <c r="F185" s="62" t="s">
        <v>256</v>
      </c>
      <c r="G185" s="62" t="s">
        <v>115</v>
      </c>
      <c r="H185" s="63">
        <v>45110</v>
      </c>
      <c r="I185" s="63">
        <v>44910</v>
      </c>
      <c r="J185" s="62" t="s">
        <v>255</v>
      </c>
      <c r="K185" s="62" t="s">
        <v>257</v>
      </c>
      <c r="L185" s="148" t="s">
        <v>752</v>
      </c>
      <c r="M185" s="148" t="s">
        <v>329</v>
      </c>
      <c r="N185" s="154" t="s">
        <v>796</v>
      </c>
      <c r="O185" s="149" t="s">
        <v>0</v>
      </c>
      <c r="P185" s="150" t="s">
        <v>1109</v>
      </c>
      <c r="Q185" s="151"/>
    </row>
    <row r="186" spans="2:17" ht="149.25" customHeight="1" x14ac:dyDescent="0.35">
      <c r="C186" s="62" t="s">
        <v>258</v>
      </c>
      <c r="D186" s="62" t="s">
        <v>259</v>
      </c>
      <c r="E186" s="62" t="s">
        <v>260</v>
      </c>
      <c r="F186" s="62" t="s">
        <v>261</v>
      </c>
      <c r="G186" s="62" t="s">
        <v>109</v>
      </c>
      <c r="H186" s="63">
        <v>44941</v>
      </c>
      <c r="I186" s="63">
        <v>45275</v>
      </c>
      <c r="J186" s="62" t="s">
        <v>262</v>
      </c>
      <c r="K186" s="62" t="s">
        <v>263</v>
      </c>
      <c r="L186" s="148" t="s">
        <v>329</v>
      </c>
      <c r="M186" s="148" t="s">
        <v>329</v>
      </c>
      <c r="N186" s="156" t="s">
        <v>743</v>
      </c>
      <c r="O186" s="149" t="s">
        <v>0</v>
      </c>
      <c r="P186" s="150" t="s">
        <v>1109</v>
      </c>
      <c r="Q186" s="151"/>
    </row>
    <row r="187" spans="2:17" ht="118.5" customHeight="1" x14ac:dyDescent="0.35">
      <c r="C187" s="62" t="s">
        <v>258</v>
      </c>
      <c r="D187" s="62" t="s">
        <v>259</v>
      </c>
      <c r="E187" s="62" t="s">
        <v>260</v>
      </c>
      <c r="F187" s="62" t="s">
        <v>264</v>
      </c>
      <c r="G187" s="62" t="s">
        <v>109</v>
      </c>
      <c r="H187" s="63">
        <v>44941</v>
      </c>
      <c r="I187" s="63">
        <v>45275</v>
      </c>
      <c r="J187" s="62" t="s">
        <v>265</v>
      </c>
      <c r="K187" s="62" t="s">
        <v>266</v>
      </c>
      <c r="L187" s="148" t="s">
        <v>329</v>
      </c>
      <c r="M187" s="148" t="s">
        <v>329</v>
      </c>
      <c r="N187" s="154" t="s">
        <v>1075</v>
      </c>
      <c r="O187" s="27" t="s">
        <v>2</v>
      </c>
      <c r="P187" s="150" t="s">
        <v>1109</v>
      </c>
      <c r="Q187" s="151"/>
    </row>
    <row r="188" spans="2:17" ht="87" customHeight="1" x14ac:dyDescent="0.35">
      <c r="C188" s="62" t="s">
        <v>258</v>
      </c>
      <c r="D188" s="62" t="s">
        <v>259</v>
      </c>
      <c r="E188" s="62" t="s">
        <v>260</v>
      </c>
      <c r="F188" s="62" t="s">
        <v>267</v>
      </c>
      <c r="G188" s="62" t="s">
        <v>115</v>
      </c>
      <c r="H188" s="63">
        <v>44941</v>
      </c>
      <c r="I188" s="63">
        <v>45275</v>
      </c>
      <c r="J188" s="62" t="s">
        <v>268</v>
      </c>
      <c r="K188" s="62" t="s">
        <v>263</v>
      </c>
      <c r="L188" s="148" t="s">
        <v>744</v>
      </c>
      <c r="M188" s="148" t="s">
        <v>329</v>
      </c>
      <c r="N188" s="154" t="s">
        <v>826</v>
      </c>
      <c r="O188" s="149" t="s">
        <v>2</v>
      </c>
      <c r="P188" s="150" t="s">
        <v>1109</v>
      </c>
      <c r="Q188" s="151"/>
    </row>
    <row r="189" spans="2:17" ht="87" customHeight="1" x14ac:dyDescent="0.35">
      <c r="C189" s="62" t="s">
        <v>258</v>
      </c>
      <c r="D189" s="62" t="s">
        <v>259</v>
      </c>
      <c r="E189" s="62" t="s">
        <v>260</v>
      </c>
      <c r="F189" s="62" t="s">
        <v>269</v>
      </c>
      <c r="G189" s="62" t="s">
        <v>115</v>
      </c>
      <c r="H189" s="63">
        <v>44941</v>
      </c>
      <c r="I189" s="63">
        <v>45275</v>
      </c>
      <c r="J189" s="62" t="s">
        <v>270</v>
      </c>
      <c r="K189" s="62" t="s">
        <v>271</v>
      </c>
      <c r="L189" s="148" t="s">
        <v>744</v>
      </c>
      <c r="M189" s="148" t="s">
        <v>329</v>
      </c>
      <c r="N189" s="154" t="s">
        <v>830</v>
      </c>
      <c r="O189" s="149" t="s">
        <v>2</v>
      </c>
      <c r="P189" s="150" t="s">
        <v>1109</v>
      </c>
      <c r="Q189" s="151"/>
    </row>
    <row r="190" spans="2:17" ht="87" customHeight="1" x14ac:dyDescent="0.35">
      <c r="C190" s="62" t="s">
        <v>258</v>
      </c>
      <c r="D190" s="62" t="s">
        <v>259</v>
      </c>
      <c r="E190" s="62" t="s">
        <v>260</v>
      </c>
      <c r="F190" s="62" t="s">
        <v>272</v>
      </c>
      <c r="G190" s="62" t="s">
        <v>115</v>
      </c>
      <c r="H190" s="63">
        <v>44941</v>
      </c>
      <c r="I190" s="63">
        <v>45275</v>
      </c>
      <c r="J190" s="62" t="s">
        <v>270</v>
      </c>
      <c r="K190" s="62" t="s">
        <v>263</v>
      </c>
      <c r="L190" s="148" t="s">
        <v>744</v>
      </c>
      <c r="M190" s="148" t="s">
        <v>329</v>
      </c>
      <c r="N190" s="154" t="s">
        <v>797</v>
      </c>
      <c r="O190" s="149" t="s">
        <v>2</v>
      </c>
      <c r="P190" s="150" t="s">
        <v>1109</v>
      </c>
      <c r="Q190" s="151"/>
    </row>
    <row r="191" spans="2:17" ht="87" customHeight="1" x14ac:dyDescent="0.35">
      <c r="C191" s="62" t="s">
        <v>258</v>
      </c>
      <c r="D191" s="62" t="s">
        <v>259</v>
      </c>
      <c r="E191" s="62" t="s">
        <v>260</v>
      </c>
      <c r="F191" s="62" t="s">
        <v>272</v>
      </c>
      <c r="G191" s="62" t="s">
        <v>115</v>
      </c>
      <c r="H191" s="63">
        <v>44941</v>
      </c>
      <c r="I191" s="63">
        <v>45275</v>
      </c>
      <c r="J191" s="62" t="s">
        <v>270</v>
      </c>
      <c r="K191" s="62" t="s">
        <v>263</v>
      </c>
      <c r="L191" s="155" t="s">
        <v>747</v>
      </c>
      <c r="M191" s="148" t="s">
        <v>329</v>
      </c>
      <c r="N191" s="154" t="s">
        <v>1080</v>
      </c>
      <c r="O191" s="28" t="s">
        <v>10</v>
      </c>
      <c r="P191" s="150" t="s">
        <v>1109</v>
      </c>
      <c r="Q191" s="151"/>
    </row>
    <row r="192" spans="2:17" ht="107.25" customHeight="1" x14ac:dyDescent="0.35">
      <c r="C192" s="62" t="s">
        <v>258</v>
      </c>
      <c r="D192" s="62" t="s">
        <v>259</v>
      </c>
      <c r="E192" s="62" t="s">
        <v>260</v>
      </c>
      <c r="F192" s="62" t="s">
        <v>267</v>
      </c>
      <c r="G192" s="62" t="s">
        <v>115</v>
      </c>
      <c r="H192" s="63">
        <v>44941</v>
      </c>
      <c r="I192" s="63">
        <v>45275</v>
      </c>
      <c r="J192" s="62" t="s">
        <v>268</v>
      </c>
      <c r="K192" s="62" t="s">
        <v>263</v>
      </c>
      <c r="L192" s="155" t="s">
        <v>747</v>
      </c>
      <c r="M192" s="148" t="s">
        <v>329</v>
      </c>
      <c r="N192" s="154" t="s">
        <v>827</v>
      </c>
      <c r="O192" s="149" t="s">
        <v>0</v>
      </c>
      <c r="P192" s="150" t="s">
        <v>1109</v>
      </c>
      <c r="Q192" s="151"/>
    </row>
    <row r="193" spans="3:17" ht="152.5" customHeight="1" x14ac:dyDescent="0.35">
      <c r="C193" s="62" t="s">
        <v>258</v>
      </c>
      <c r="D193" s="62" t="s">
        <v>259</v>
      </c>
      <c r="E193" s="62" t="s">
        <v>260</v>
      </c>
      <c r="F193" s="62" t="s">
        <v>269</v>
      </c>
      <c r="G193" s="62" t="s">
        <v>115</v>
      </c>
      <c r="H193" s="63">
        <v>44941</v>
      </c>
      <c r="I193" s="63">
        <v>45275</v>
      </c>
      <c r="J193" s="62" t="s">
        <v>270</v>
      </c>
      <c r="K193" s="62" t="s">
        <v>271</v>
      </c>
      <c r="L193" s="155" t="s">
        <v>747</v>
      </c>
      <c r="M193" s="148" t="s">
        <v>329</v>
      </c>
      <c r="N193" s="154" t="s">
        <v>1081</v>
      </c>
      <c r="O193" s="28" t="s">
        <v>10</v>
      </c>
      <c r="P193" s="150" t="s">
        <v>1109</v>
      </c>
      <c r="Q193" s="151"/>
    </row>
    <row r="194" spans="3:17" ht="87" customHeight="1" x14ac:dyDescent="0.35">
      <c r="C194" s="62" t="s">
        <v>258</v>
      </c>
      <c r="D194" s="62" t="s">
        <v>273</v>
      </c>
      <c r="E194" s="62" t="s">
        <v>274</v>
      </c>
      <c r="F194" s="62" t="s">
        <v>275</v>
      </c>
      <c r="G194" s="62" t="s">
        <v>109</v>
      </c>
      <c r="H194" s="63">
        <v>44928</v>
      </c>
      <c r="I194" s="63">
        <v>45275</v>
      </c>
      <c r="J194" s="62" t="s">
        <v>276</v>
      </c>
      <c r="K194" s="62" t="s">
        <v>277</v>
      </c>
      <c r="L194" s="148" t="s">
        <v>329</v>
      </c>
      <c r="M194" s="148" t="s">
        <v>329</v>
      </c>
      <c r="N194" s="156" t="s">
        <v>743</v>
      </c>
      <c r="O194" s="149" t="s">
        <v>0</v>
      </c>
      <c r="P194" s="150" t="s">
        <v>1109</v>
      </c>
      <c r="Q194" s="151"/>
    </row>
    <row r="195" spans="3:17" ht="87" customHeight="1" x14ac:dyDescent="0.35">
      <c r="C195" s="62" t="s">
        <v>258</v>
      </c>
      <c r="D195" s="62" t="s">
        <v>273</v>
      </c>
      <c r="E195" s="62" t="s">
        <v>274</v>
      </c>
      <c r="F195" s="62" t="s">
        <v>278</v>
      </c>
      <c r="G195" s="62" t="s">
        <v>109</v>
      </c>
      <c r="H195" s="63">
        <v>44928</v>
      </c>
      <c r="I195" s="63">
        <v>45275</v>
      </c>
      <c r="J195" s="62" t="s">
        <v>276</v>
      </c>
      <c r="K195" s="62" t="s">
        <v>271</v>
      </c>
      <c r="L195" s="148" t="s">
        <v>329</v>
      </c>
      <c r="M195" s="148" t="s">
        <v>329</v>
      </c>
      <c r="N195" s="156" t="s">
        <v>743</v>
      </c>
      <c r="O195" s="149" t="s">
        <v>0</v>
      </c>
      <c r="P195" s="150" t="s">
        <v>1109</v>
      </c>
      <c r="Q195" s="151"/>
    </row>
    <row r="196" spans="3:17" ht="87" customHeight="1" x14ac:dyDescent="0.35">
      <c r="C196" s="62" t="s">
        <v>258</v>
      </c>
      <c r="D196" s="62" t="s">
        <v>273</v>
      </c>
      <c r="E196" s="62" t="s">
        <v>274</v>
      </c>
      <c r="F196" s="62" t="s">
        <v>279</v>
      </c>
      <c r="G196" s="62" t="s">
        <v>115</v>
      </c>
      <c r="H196" s="63">
        <v>44928</v>
      </c>
      <c r="I196" s="63">
        <v>45275</v>
      </c>
      <c r="J196" s="62" t="s">
        <v>280</v>
      </c>
      <c r="K196" s="62" t="s">
        <v>281</v>
      </c>
      <c r="L196" s="148" t="s">
        <v>744</v>
      </c>
      <c r="M196" s="148" t="s">
        <v>329</v>
      </c>
      <c r="N196" s="154" t="s">
        <v>743</v>
      </c>
      <c r="O196" s="149" t="s">
        <v>0</v>
      </c>
      <c r="P196" s="150" t="s">
        <v>1109</v>
      </c>
      <c r="Q196" s="151"/>
    </row>
    <row r="197" spans="3:17" ht="87" customHeight="1" x14ac:dyDescent="0.35">
      <c r="C197" s="62" t="s">
        <v>258</v>
      </c>
      <c r="D197" s="62" t="s">
        <v>273</v>
      </c>
      <c r="E197" s="62" t="s">
        <v>274</v>
      </c>
      <c r="F197" s="62" t="s">
        <v>282</v>
      </c>
      <c r="G197" s="62" t="s">
        <v>115</v>
      </c>
      <c r="H197" s="63">
        <v>44928</v>
      </c>
      <c r="I197" s="63">
        <v>45275</v>
      </c>
      <c r="J197" s="62" t="s">
        <v>280</v>
      </c>
      <c r="K197" s="62" t="s">
        <v>271</v>
      </c>
      <c r="L197" s="148" t="s">
        <v>744</v>
      </c>
      <c r="M197" s="148" t="s">
        <v>329</v>
      </c>
      <c r="N197" s="154" t="s">
        <v>743</v>
      </c>
      <c r="O197" s="149" t="s">
        <v>0</v>
      </c>
      <c r="P197" s="150" t="s">
        <v>1109</v>
      </c>
      <c r="Q197" s="151"/>
    </row>
    <row r="198" spans="3:17" ht="87" customHeight="1" x14ac:dyDescent="0.35">
      <c r="C198" s="62" t="s">
        <v>258</v>
      </c>
      <c r="D198" s="62" t="s">
        <v>273</v>
      </c>
      <c r="E198" s="62" t="s">
        <v>274</v>
      </c>
      <c r="F198" s="62" t="s">
        <v>283</v>
      </c>
      <c r="G198" s="62" t="s">
        <v>115</v>
      </c>
      <c r="H198" s="63">
        <v>44928</v>
      </c>
      <c r="I198" s="63">
        <v>45275</v>
      </c>
      <c r="J198" s="62" t="s">
        <v>280</v>
      </c>
      <c r="K198" s="62" t="s">
        <v>284</v>
      </c>
      <c r="L198" s="148" t="s">
        <v>744</v>
      </c>
      <c r="M198" s="148" t="s">
        <v>329</v>
      </c>
      <c r="N198" s="154" t="s">
        <v>1082</v>
      </c>
      <c r="O198" s="28" t="s">
        <v>10</v>
      </c>
      <c r="P198" s="150" t="s">
        <v>1109</v>
      </c>
      <c r="Q198" s="151"/>
    </row>
    <row r="199" spans="3:17" ht="87" customHeight="1" x14ac:dyDescent="0.35">
      <c r="C199" s="62" t="s">
        <v>258</v>
      </c>
      <c r="D199" s="62" t="s">
        <v>273</v>
      </c>
      <c r="E199" s="62" t="s">
        <v>274</v>
      </c>
      <c r="F199" s="62" t="s">
        <v>798</v>
      </c>
      <c r="G199" s="62" t="s">
        <v>115</v>
      </c>
      <c r="H199" s="63">
        <v>44928</v>
      </c>
      <c r="I199" s="63">
        <v>45275</v>
      </c>
      <c r="J199" s="62" t="s">
        <v>280</v>
      </c>
      <c r="K199" s="62" t="s">
        <v>284</v>
      </c>
      <c r="L199" s="155" t="s">
        <v>747</v>
      </c>
      <c r="M199" s="148" t="s">
        <v>329</v>
      </c>
      <c r="N199" s="154" t="s">
        <v>1082</v>
      </c>
      <c r="O199" s="28" t="s">
        <v>10</v>
      </c>
      <c r="P199" s="150" t="s">
        <v>1109</v>
      </c>
      <c r="Q199" s="151"/>
    </row>
    <row r="200" spans="3:17" ht="87" customHeight="1" x14ac:dyDescent="0.35">
      <c r="C200" s="62" t="s">
        <v>258</v>
      </c>
      <c r="D200" s="62" t="s">
        <v>273</v>
      </c>
      <c r="E200" s="62" t="s">
        <v>274</v>
      </c>
      <c r="F200" s="62" t="s">
        <v>279</v>
      </c>
      <c r="G200" s="62" t="s">
        <v>115</v>
      </c>
      <c r="H200" s="63">
        <v>44928</v>
      </c>
      <c r="I200" s="63">
        <v>45275</v>
      </c>
      <c r="J200" s="62" t="s">
        <v>280</v>
      </c>
      <c r="K200" s="62" t="s">
        <v>281</v>
      </c>
      <c r="L200" s="155" t="s">
        <v>747</v>
      </c>
      <c r="M200" s="148" t="s">
        <v>329</v>
      </c>
      <c r="N200" s="154" t="s">
        <v>743</v>
      </c>
      <c r="O200" s="149" t="s">
        <v>0</v>
      </c>
      <c r="P200" s="150" t="s">
        <v>1109</v>
      </c>
      <c r="Q200" s="151"/>
    </row>
    <row r="201" spans="3:17" ht="87" customHeight="1" x14ac:dyDescent="0.35">
      <c r="C201" s="62" t="s">
        <v>258</v>
      </c>
      <c r="D201" s="62" t="s">
        <v>273</v>
      </c>
      <c r="E201" s="62" t="s">
        <v>274</v>
      </c>
      <c r="F201" s="62" t="s">
        <v>282</v>
      </c>
      <c r="G201" s="62" t="s">
        <v>115</v>
      </c>
      <c r="H201" s="63">
        <v>44928</v>
      </c>
      <c r="I201" s="63">
        <v>45275</v>
      </c>
      <c r="J201" s="62" t="s">
        <v>280</v>
      </c>
      <c r="K201" s="62" t="s">
        <v>271</v>
      </c>
      <c r="L201" s="155" t="s">
        <v>747</v>
      </c>
      <c r="M201" s="148" t="s">
        <v>329</v>
      </c>
      <c r="N201" s="154" t="s">
        <v>743</v>
      </c>
      <c r="O201" s="149" t="s">
        <v>0</v>
      </c>
      <c r="P201" s="150" t="s">
        <v>1109</v>
      </c>
      <c r="Q201" s="151"/>
    </row>
    <row r="202" spans="3:17" ht="150.65" customHeight="1" x14ac:dyDescent="0.35">
      <c r="C202" s="62" t="s">
        <v>258</v>
      </c>
      <c r="D202" s="62" t="s">
        <v>285</v>
      </c>
      <c r="E202" s="62" t="s">
        <v>286</v>
      </c>
      <c r="F202" s="62" t="s">
        <v>287</v>
      </c>
      <c r="G202" s="62" t="s">
        <v>109</v>
      </c>
      <c r="H202" s="63">
        <v>44576</v>
      </c>
      <c r="I202" s="63">
        <v>45275</v>
      </c>
      <c r="J202" s="62" t="s">
        <v>288</v>
      </c>
      <c r="K202" s="62" t="s">
        <v>289</v>
      </c>
      <c r="L202" s="148" t="s">
        <v>329</v>
      </c>
      <c r="M202" s="148" t="s">
        <v>329</v>
      </c>
      <c r="N202" s="154" t="s">
        <v>1076</v>
      </c>
      <c r="O202" s="28" t="s">
        <v>10</v>
      </c>
      <c r="P202" s="150" t="s">
        <v>1109</v>
      </c>
      <c r="Q202" s="150"/>
    </row>
    <row r="203" spans="3:17" ht="147" customHeight="1" x14ac:dyDescent="0.35">
      <c r="C203" s="62" t="s">
        <v>258</v>
      </c>
      <c r="D203" s="62" t="s">
        <v>285</v>
      </c>
      <c r="E203" s="62" t="s">
        <v>286</v>
      </c>
      <c r="F203" s="62" t="s">
        <v>290</v>
      </c>
      <c r="G203" s="62" t="s">
        <v>109</v>
      </c>
      <c r="H203" s="63">
        <v>44576</v>
      </c>
      <c r="I203" s="63">
        <v>45275</v>
      </c>
      <c r="J203" s="62" t="s">
        <v>288</v>
      </c>
      <c r="K203" s="62" t="s">
        <v>263</v>
      </c>
      <c r="L203" s="148" t="s">
        <v>329</v>
      </c>
      <c r="M203" s="148" t="s">
        <v>329</v>
      </c>
      <c r="N203" s="154" t="s">
        <v>1105</v>
      </c>
      <c r="O203" s="27" t="s">
        <v>2</v>
      </c>
      <c r="P203" s="150" t="s">
        <v>1109</v>
      </c>
      <c r="Q203" s="150"/>
    </row>
    <row r="204" spans="3:17" ht="312" customHeight="1" x14ac:dyDescent="0.35">
      <c r="C204" s="62" t="s">
        <v>291</v>
      </c>
      <c r="D204" s="62" t="s">
        <v>292</v>
      </c>
      <c r="E204" s="62" t="s">
        <v>293</v>
      </c>
      <c r="F204" s="62" t="s">
        <v>294</v>
      </c>
      <c r="G204" s="62" t="s">
        <v>109</v>
      </c>
      <c r="H204" s="63">
        <v>44941</v>
      </c>
      <c r="I204" s="63">
        <v>45275</v>
      </c>
      <c r="J204" s="62" t="s">
        <v>295</v>
      </c>
      <c r="K204" s="62" t="s">
        <v>296</v>
      </c>
      <c r="L204" s="148" t="s">
        <v>329</v>
      </c>
      <c r="M204" s="148" t="s">
        <v>329</v>
      </c>
      <c r="N204" s="154" t="s">
        <v>1077</v>
      </c>
      <c r="O204" s="149" t="s">
        <v>2</v>
      </c>
      <c r="P204" s="150" t="s">
        <v>1109</v>
      </c>
      <c r="Q204" s="150"/>
    </row>
    <row r="205" spans="3:17" ht="87" customHeight="1" x14ac:dyDescent="0.35">
      <c r="C205" s="62" t="s">
        <v>291</v>
      </c>
      <c r="D205" s="62" t="s">
        <v>292</v>
      </c>
      <c r="E205" s="62" t="s">
        <v>293</v>
      </c>
      <c r="F205" s="62" t="s">
        <v>297</v>
      </c>
      <c r="G205" s="62" t="s">
        <v>109</v>
      </c>
      <c r="H205" s="63">
        <v>45047</v>
      </c>
      <c r="I205" s="63">
        <v>45275</v>
      </c>
      <c r="J205" s="62" t="s">
        <v>295</v>
      </c>
      <c r="K205" s="62" t="s">
        <v>298</v>
      </c>
      <c r="L205" s="148" t="s">
        <v>329</v>
      </c>
      <c r="M205" s="148" t="s">
        <v>329</v>
      </c>
      <c r="N205" s="156" t="s">
        <v>799</v>
      </c>
      <c r="O205" s="149" t="s">
        <v>0</v>
      </c>
      <c r="P205" s="150" t="s">
        <v>1109</v>
      </c>
      <c r="Q205" s="150"/>
    </row>
    <row r="206" spans="3:17" ht="358.5" customHeight="1" x14ac:dyDescent="0.35">
      <c r="C206" s="62" t="s">
        <v>299</v>
      </c>
      <c r="D206" s="62" t="s">
        <v>300</v>
      </c>
      <c r="E206" s="152" t="s">
        <v>301</v>
      </c>
      <c r="F206" s="62" t="s">
        <v>302</v>
      </c>
      <c r="G206" s="62" t="s">
        <v>109</v>
      </c>
      <c r="H206" s="63">
        <v>44927</v>
      </c>
      <c r="I206" s="63">
        <v>45275</v>
      </c>
      <c r="J206" s="62" t="s">
        <v>303</v>
      </c>
      <c r="K206" s="62" t="s">
        <v>237</v>
      </c>
      <c r="L206" s="148" t="s">
        <v>329</v>
      </c>
      <c r="M206" s="148" t="s">
        <v>329</v>
      </c>
      <c r="N206" s="154" t="s">
        <v>1106</v>
      </c>
      <c r="O206" s="149" t="s">
        <v>2</v>
      </c>
      <c r="P206" s="150" t="s">
        <v>1109</v>
      </c>
      <c r="Q206" s="150"/>
    </row>
    <row r="207" spans="3:17" ht="328" customHeight="1" x14ac:dyDescent="0.35">
      <c r="C207" s="62" t="s">
        <v>304</v>
      </c>
      <c r="D207" s="62" t="s">
        <v>305</v>
      </c>
      <c r="E207" s="62" t="s">
        <v>306</v>
      </c>
      <c r="F207" s="62" t="s">
        <v>307</v>
      </c>
      <c r="G207" s="62" t="s">
        <v>109</v>
      </c>
      <c r="H207" s="63">
        <v>44958</v>
      </c>
      <c r="I207" s="63">
        <v>45275</v>
      </c>
      <c r="J207" s="62" t="s">
        <v>308</v>
      </c>
      <c r="K207" s="62" t="s">
        <v>309</v>
      </c>
      <c r="L207" s="148" t="s">
        <v>329</v>
      </c>
      <c r="M207" s="148" t="s">
        <v>329</v>
      </c>
      <c r="N207" s="154" t="s">
        <v>1084</v>
      </c>
      <c r="O207" s="27" t="s">
        <v>2</v>
      </c>
      <c r="P207" s="150" t="s">
        <v>1109</v>
      </c>
      <c r="Q207" s="150"/>
    </row>
    <row r="208" spans="3:17" ht="133.5" customHeight="1" x14ac:dyDescent="0.35">
      <c r="C208" s="62" t="s">
        <v>304</v>
      </c>
      <c r="D208" s="62" t="s">
        <v>305</v>
      </c>
      <c r="E208" s="62" t="s">
        <v>306</v>
      </c>
      <c r="F208" s="62" t="s">
        <v>310</v>
      </c>
      <c r="G208" s="62" t="s">
        <v>109</v>
      </c>
      <c r="H208" s="63">
        <v>44941</v>
      </c>
      <c r="I208" s="63">
        <v>45107</v>
      </c>
      <c r="J208" s="62" t="s">
        <v>308</v>
      </c>
      <c r="K208" s="62" t="s">
        <v>160</v>
      </c>
      <c r="L208" s="148" t="s">
        <v>329</v>
      </c>
      <c r="M208" s="148" t="s">
        <v>329</v>
      </c>
      <c r="N208" s="156" t="s">
        <v>743</v>
      </c>
      <c r="O208" s="149" t="s">
        <v>0</v>
      </c>
      <c r="P208" s="150" t="s">
        <v>1109</v>
      </c>
      <c r="Q208" s="150"/>
    </row>
    <row r="209" spans="3:17" ht="75.75" customHeight="1" x14ac:dyDescent="0.35">
      <c r="C209" s="62" t="s">
        <v>304</v>
      </c>
      <c r="D209" s="62" t="s">
        <v>305</v>
      </c>
      <c r="E209" s="62" t="s">
        <v>306</v>
      </c>
      <c r="F209" s="62" t="s">
        <v>311</v>
      </c>
      <c r="G209" s="62" t="s">
        <v>109</v>
      </c>
      <c r="H209" s="63">
        <v>44576</v>
      </c>
      <c r="I209" s="63">
        <v>44742</v>
      </c>
      <c r="J209" s="62" t="s">
        <v>308</v>
      </c>
      <c r="K209" s="62" t="s">
        <v>160</v>
      </c>
      <c r="L209" s="148" t="s">
        <v>329</v>
      </c>
      <c r="M209" s="148" t="s">
        <v>329</v>
      </c>
      <c r="N209" s="156" t="s">
        <v>743</v>
      </c>
      <c r="O209" s="149" t="s">
        <v>0</v>
      </c>
      <c r="P209" s="150" t="s">
        <v>1109</v>
      </c>
      <c r="Q209" s="150"/>
    </row>
    <row r="210" spans="3:17" ht="110.15" customHeight="1" x14ac:dyDescent="0.35">
      <c r="C210" s="62" t="s">
        <v>304</v>
      </c>
      <c r="D210" s="62" t="s">
        <v>305</v>
      </c>
      <c r="E210" s="62" t="s">
        <v>306</v>
      </c>
      <c r="F210" s="62" t="s">
        <v>312</v>
      </c>
      <c r="G210" s="62" t="s">
        <v>109</v>
      </c>
      <c r="H210" s="63">
        <v>44958</v>
      </c>
      <c r="I210" s="63">
        <v>45275</v>
      </c>
      <c r="J210" s="62" t="s">
        <v>308</v>
      </c>
      <c r="K210" s="62" t="s">
        <v>203</v>
      </c>
      <c r="L210" s="148" t="s">
        <v>329</v>
      </c>
      <c r="M210" s="148" t="s">
        <v>329</v>
      </c>
      <c r="N210" s="154" t="s">
        <v>1085</v>
      </c>
      <c r="O210" s="28" t="s">
        <v>10</v>
      </c>
      <c r="P210" s="150" t="s">
        <v>1109</v>
      </c>
      <c r="Q210" s="150"/>
    </row>
    <row r="211" spans="3:17" ht="133.5" customHeight="1" x14ac:dyDescent="0.35">
      <c r="C211" s="62" t="s">
        <v>313</v>
      </c>
      <c r="D211" s="62" t="s">
        <v>314</v>
      </c>
      <c r="E211" s="62" t="s">
        <v>315</v>
      </c>
      <c r="F211" s="62" t="s">
        <v>316</v>
      </c>
      <c r="G211" s="62" t="s">
        <v>109</v>
      </c>
      <c r="H211" s="63">
        <v>44927</v>
      </c>
      <c r="I211" s="63">
        <v>45275</v>
      </c>
      <c r="J211" s="62" t="s">
        <v>317</v>
      </c>
      <c r="K211" s="62" t="s">
        <v>318</v>
      </c>
      <c r="L211" s="148" t="s">
        <v>329</v>
      </c>
      <c r="M211" s="148" t="s">
        <v>329</v>
      </c>
      <c r="N211" s="156" t="s">
        <v>743</v>
      </c>
      <c r="O211" s="149" t="s">
        <v>0</v>
      </c>
      <c r="P211" s="150" t="s">
        <v>1109</v>
      </c>
      <c r="Q211" s="150"/>
    </row>
    <row r="212" spans="3:17" ht="72.5" x14ac:dyDescent="0.35">
      <c r="C212" s="62" t="s">
        <v>313</v>
      </c>
      <c r="D212" s="62" t="s">
        <v>319</v>
      </c>
      <c r="E212" s="62" t="s">
        <v>320</v>
      </c>
      <c r="F212" s="62" t="s">
        <v>321</v>
      </c>
      <c r="G212" s="62" t="s">
        <v>109</v>
      </c>
      <c r="H212" s="63">
        <v>44927</v>
      </c>
      <c r="I212" s="63">
        <v>45275</v>
      </c>
      <c r="J212" s="62" t="s">
        <v>317</v>
      </c>
      <c r="K212" s="62" t="s">
        <v>318</v>
      </c>
      <c r="L212" s="155" t="s">
        <v>329</v>
      </c>
      <c r="M212" s="155" t="s">
        <v>329</v>
      </c>
      <c r="N212" s="156" t="s">
        <v>743</v>
      </c>
      <c r="O212" s="149" t="s">
        <v>0</v>
      </c>
      <c r="P212" s="150" t="s">
        <v>1109</v>
      </c>
      <c r="Q212" s="150"/>
    </row>
    <row r="213" spans="3:17" ht="101.5" x14ac:dyDescent="0.35">
      <c r="C213" s="62" t="s">
        <v>191</v>
      </c>
      <c r="D213" s="62" t="s">
        <v>192</v>
      </c>
      <c r="E213" s="62" t="s">
        <v>193</v>
      </c>
      <c r="F213" s="62" t="s">
        <v>242</v>
      </c>
      <c r="G213" s="62" t="s">
        <v>143</v>
      </c>
      <c r="H213" s="63">
        <v>44958</v>
      </c>
      <c r="I213" s="63">
        <v>45291</v>
      </c>
      <c r="J213" s="62" t="s">
        <v>232</v>
      </c>
      <c r="K213" s="62" t="s">
        <v>243</v>
      </c>
      <c r="L213" s="155" t="s">
        <v>747</v>
      </c>
      <c r="M213" s="148" t="s">
        <v>768</v>
      </c>
      <c r="N213" s="156" t="s">
        <v>820</v>
      </c>
      <c r="O213" s="149" t="s">
        <v>0</v>
      </c>
      <c r="P213" s="150" t="s">
        <v>1109</v>
      </c>
      <c r="Q213" s="151"/>
    </row>
    <row r="214" spans="3:17" ht="87" x14ac:dyDescent="0.35">
      <c r="C214" s="62" t="s">
        <v>191</v>
      </c>
      <c r="D214" s="62" t="s">
        <v>192</v>
      </c>
      <c r="E214" s="62" t="s">
        <v>193</v>
      </c>
      <c r="F214" s="62" t="s">
        <v>216</v>
      </c>
      <c r="G214" s="62" t="s">
        <v>143</v>
      </c>
      <c r="H214" s="63">
        <v>44941</v>
      </c>
      <c r="I214" s="63">
        <v>45275</v>
      </c>
      <c r="J214" s="62" t="s">
        <v>217</v>
      </c>
      <c r="K214" s="62" t="s">
        <v>218</v>
      </c>
      <c r="L214" s="155" t="s">
        <v>749</v>
      </c>
      <c r="M214" s="155" t="s">
        <v>769</v>
      </c>
      <c r="N214" s="156" t="s">
        <v>800</v>
      </c>
      <c r="O214" s="149" t="s">
        <v>0</v>
      </c>
      <c r="P214" s="150" t="s">
        <v>1109</v>
      </c>
      <c r="Q214" s="151"/>
    </row>
    <row r="215" spans="3:17" ht="116" x14ac:dyDescent="0.35">
      <c r="C215" s="62" t="s">
        <v>191</v>
      </c>
      <c r="D215" s="62" t="s">
        <v>192</v>
      </c>
      <c r="E215" s="62" t="s">
        <v>193</v>
      </c>
      <c r="F215" s="62" t="s">
        <v>231</v>
      </c>
      <c r="G215" s="62" t="s">
        <v>143</v>
      </c>
      <c r="H215" s="63">
        <v>44958</v>
      </c>
      <c r="I215" s="63">
        <v>45291</v>
      </c>
      <c r="J215" s="62" t="s">
        <v>232</v>
      </c>
      <c r="K215" s="62" t="s">
        <v>230</v>
      </c>
      <c r="L215" s="155" t="s">
        <v>749</v>
      </c>
      <c r="M215" s="155" t="s">
        <v>769</v>
      </c>
      <c r="N215" s="156" t="s">
        <v>820</v>
      </c>
      <c r="O215" s="149" t="s">
        <v>0</v>
      </c>
      <c r="P215" s="150" t="s">
        <v>1109</v>
      </c>
      <c r="Q215" s="151"/>
    </row>
    <row r="216" spans="3:17" ht="101.5" x14ac:dyDescent="0.35">
      <c r="C216" s="62" t="s">
        <v>191</v>
      </c>
      <c r="D216" s="62" t="s">
        <v>192</v>
      </c>
      <c r="E216" s="62" t="s">
        <v>193</v>
      </c>
      <c r="F216" s="62" t="s">
        <v>242</v>
      </c>
      <c r="G216" s="62" t="s">
        <v>143</v>
      </c>
      <c r="H216" s="63">
        <v>44958</v>
      </c>
      <c r="I216" s="63">
        <v>45291</v>
      </c>
      <c r="J216" s="62" t="s">
        <v>232</v>
      </c>
      <c r="K216" s="62" t="s">
        <v>243</v>
      </c>
      <c r="L216" s="155" t="s">
        <v>749</v>
      </c>
      <c r="M216" s="155" t="s">
        <v>769</v>
      </c>
      <c r="N216" s="156" t="s">
        <v>820</v>
      </c>
      <c r="O216" s="149" t="s">
        <v>0</v>
      </c>
      <c r="P216" s="150" t="s">
        <v>1109</v>
      </c>
      <c r="Q216" s="151"/>
    </row>
    <row r="217" spans="3:17" ht="87" x14ac:dyDescent="0.35">
      <c r="C217" s="62" t="s">
        <v>191</v>
      </c>
      <c r="D217" s="62" t="s">
        <v>192</v>
      </c>
      <c r="E217" s="62" t="s">
        <v>193</v>
      </c>
      <c r="F217" s="62" t="s">
        <v>216</v>
      </c>
      <c r="G217" s="62" t="s">
        <v>143</v>
      </c>
      <c r="H217" s="63">
        <v>44941</v>
      </c>
      <c r="I217" s="63">
        <v>45275</v>
      </c>
      <c r="J217" s="62" t="s">
        <v>217</v>
      </c>
      <c r="K217" s="62" t="s">
        <v>218</v>
      </c>
      <c r="L217" s="155" t="s">
        <v>749</v>
      </c>
      <c r="M217" s="155" t="s">
        <v>770</v>
      </c>
      <c r="N217" s="156" t="s">
        <v>828</v>
      </c>
      <c r="O217" s="149" t="s">
        <v>0</v>
      </c>
      <c r="P217" s="150" t="s">
        <v>1109</v>
      </c>
      <c r="Q217" s="151"/>
    </row>
    <row r="218" spans="3:17" ht="116" x14ac:dyDescent="0.35">
      <c r="C218" s="62" t="s">
        <v>191</v>
      </c>
      <c r="D218" s="62" t="s">
        <v>192</v>
      </c>
      <c r="E218" s="62" t="s">
        <v>193</v>
      </c>
      <c r="F218" s="62" t="s">
        <v>231</v>
      </c>
      <c r="G218" s="62" t="s">
        <v>143</v>
      </c>
      <c r="H218" s="63">
        <v>44958</v>
      </c>
      <c r="I218" s="63">
        <v>45291</v>
      </c>
      <c r="J218" s="62" t="s">
        <v>232</v>
      </c>
      <c r="K218" s="62" t="s">
        <v>230</v>
      </c>
      <c r="L218" s="155" t="s">
        <v>749</v>
      </c>
      <c r="M218" s="155" t="s">
        <v>770</v>
      </c>
      <c r="N218" s="156" t="s">
        <v>820</v>
      </c>
      <c r="O218" s="149" t="s">
        <v>0</v>
      </c>
      <c r="P218" s="150" t="s">
        <v>1109</v>
      </c>
      <c r="Q218" s="151"/>
    </row>
    <row r="219" spans="3:17" ht="101.5" x14ac:dyDescent="0.35">
      <c r="C219" s="62" t="s">
        <v>191</v>
      </c>
      <c r="D219" s="62" t="s">
        <v>192</v>
      </c>
      <c r="E219" s="62" t="s">
        <v>193</v>
      </c>
      <c r="F219" s="62" t="s">
        <v>242</v>
      </c>
      <c r="G219" s="62" t="s">
        <v>143</v>
      </c>
      <c r="H219" s="63">
        <v>44958</v>
      </c>
      <c r="I219" s="63">
        <v>45291</v>
      </c>
      <c r="J219" s="62" t="s">
        <v>232</v>
      </c>
      <c r="K219" s="62" t="s">
        <v>243</v>
      </c>
      <c r="L219" s="155" t="s">
        <v>749</v>
      </c>
      <c r="M219" s="155" t="s">
        <v>770</v>
      </c>
      <c r="N219" s="156" t="s">
        <v>820</v>
      </c>
      <c r="O219" s="149" t="s">
        <v>0</v>
      </c>
      <c r="P219" s="150" t="s">
        <v>1109</v>
      </c>
      <c r="Q219" s="151"/>
    </row>
    <row r="220" spans="3:17" ht="167.25" customHeight="1" x14ac:dyDescent="0.35">
      <c r="C220" s="62" t="s">
        <v>191</v>
      </c>
      <c r="D220" s="62" t="s">
        <v>192</v>
      </c>
      <c r="E220" s="62" t="s">
        <v>193</v>
      </c>
      <c r="F220" s="62" t="s">
        <v>216</v>
      </c>
      <c r="G220" s="62" t="s">
        <v>143</v>
      </c>
      <c r="H220" s="63">
        <v>44941</v>
      </c>
      <c r="I220" s="63">
        <v>45275</v>
      </c>
      <c r="J220" s="62" t="s">
        <v>217</v>
      </c>
      <c r="K220" s="62" t="s">
        <v>218</v>
      </c>
      <c r="L220" s="155" t="s">
        <v>749</v>
      </c>
      <c r="M220" s="155" t="s">
        <v>771</v>
      </c>
      <c r="N220" s="156" t="s">
        <v>828</v>
      </c>
      <c r="O220" s="149" t="s">
        <v>0</v>
      </c>
      <c r="P220" s="150" t="s">
        <v>1109</v>
      </c>
      <c r="Q220" s="151"/>
    </row>
    <row r="221" spans="3:17" ht="116" x14ac:dyDescent="0.35">
      <c r="C221" s="62" t="s">
        <v>191</v>
      </c>
      <c r="D221" s="62" t="s">
        <v>192</v>
      </c>
      <c r="E221" s="62" t="s">
        <v>193</v>
      </c>
      <c r="F221" s="62" t="s">
        <v>231</v>
      </c>
      <c r="G221" s="62" t="s">
        <v>143</v>
      </c>
      <c r="H221" s="63">
        <v>44958</v>
      </c>
      <c r="I221" s="63">
        <v>45291</v>
      </c>
      <c r="J221" s="62" t="s">
        <v>232</v>
      </c>
      <c r="K221" s="62" t="s">
        <v>230</v>
      </c>
      <c r="L221" s="155" t="s">
        <v>749</v>
      </c>
      <c r="M221" s="155" t="s">
        <v>771</v>
      </c>
      <c r="N221" s="156" t="s">
        <v>820</v>
      </c>
      <c r="O221" s="149" t="s">
        <v>0</v>
      </c>
      <c r="P221" s="150" t="s">
        <v>1109</v>
      </c>
      <c r="Q221" s="151"/>
    </row>
    <row r="222" spans="3:17" ht="101.5" x14ac:dyDescent="0.35">
      <c r="C222" s="62" t="s">
        <v>191</v>
      </c>
      <c r="D222" s="62" t="s">
        <v>192</v>
      </c>
      <c r="E222" s="62" t="s">
        <v>193</v>
      </c>
      <c r="F222" s="62" t="s">
        <v>242</v>
      </c>
      <c r="G222" s="62" t="s">
        <v>143</v>
      </c>
      <c r="H222" s="63">
        <v>44958</v>
      </c>
      <c r="I222" s="63">
        <v>45291</v>
      </c>
      <c r="J222" s="62" t="s">
        <v>232</v>
      </c>
      <c r="K222" s="62" t="s">
        <v>243</v>
      </c>
      <c r="L222" s="155" t="s">
        <v>749</v>
      </c>
      <c r="M222" s="155" t="s">
        <v>771</v>
      </c>
      <c r="N222" s="156" t="s">
        <v>820</v>
      </c>
      <c r="O222" s="149" t="s">
        <v>0</v>
      </c>
      <c r="P222" s="150" t="s">
        <v>1109</v>
      </c>
      <c r="Q222" s="151"/>
    </row>
    <row r="223" spans="3:17" ht="101.5" x14ac:dyDescent="0.35">
      <c r="C223" s="62" t="s">
        <v>191</v>
      </c>
      <c r="D223" s="62" t="s">
        <v>192</v>
      </c>
      <c r="E223" s="62" t="s">
        <v>193</v>
      </c>
      <c r="F223" s="62" t="s">
        <v>242</v>
      </c>
      <c r="G223" s="62" t="s">
        <v>143</v>
      </c>
      <c r="H223" s="63">
        <v>44958</v>
      </c>
      <c r="I223" s="63">
        <v>45291</v>
      </c>
      <c r="J223" s="62" t="s">
        <v>232</v>
      </c>
      <c r="K223" s="62" t="s">
        <v>243</v>
      </c>
      <c r="L223" s="155" t="s">
        <v>750</v>
      </c>
      <c r="M223" s="148" t="s">
        <v>763</v>
      </c>
      <c r="N223" s="156" t="s">
        <v>820</v>
      </c>
      <c r="O223" s="149" t="s">
        <v>0</v>
      </c>
      <c r="P223" s="150" t="s">
        <v>1109</v>
      </c>
      <c r="Q223" s="151"/>
    </row>
    <row r="224" spans="3:17" ht="101.5" x14ac:dyDescent="0.35">
      <c r="C224" s="62" t="s">
        <v>191</v>
      </c>
      <c r="D224" s="62" t="s">
        <v>192</v>
      </c>
      <c r="E224" s="62" t="s">
        <v>193</v>
      </c>
      <c r="F224" s="62" t="s">
        <v>242</v>
      </c>
      <c r="G224" s="62" t="s">
        <v>143</v>
      </c>
      <c r="H224" s="63">
        <v>44958</v>
      </c>
      <c r="I224" s="63">
        <v>45291</v>
      </c>
      <c r="J224" s="62" t="s">
        <v>232</v>
      </c>
      <c r="K224" s="62" t="s">
        <v>243</v>
      </c>
      <c r="L224" s="155" t="s">
        <v>750</v>
      </c>
      <c r="M224" s="155" t="s">
        <v>764</v>
      </c>
      <c r="N224" s="156" t="s">
        <v>820</v>
      </c>
      <c r="O224" s="149" t="s">
        <v>0</v>
      </c>
      <c r="P224" s="150" t="s">
        <v>1109</v>
      </c>
      <c r="Q224" s="151"/>
    </row>
    <row r="225" spans="3:17" ht="101.5" x14ac:dyDescent="0.35">
      <c r="C225" s="62" t="s">
        <v>191</v>
      </c>
      <c r="D225" s="62" t="s">
        <v>192</v>
      </c>
      <c r="E225" s="62" t="s">
        <v>193</v>
      </c>
      <c r="F225" s="62" t="s">
        <v>242</v>
      </c>
      <c r="G225" s="62" t="s">
        <v>143</v>
      </c>
      <c r="H225" s="63">
        <v>44958</v>
      </c>
      <c r="I225" s="63">
        <v>45291</v>
      </c>
      <c r="J225" s="62" t="s">
        <v>232</v>
      </c>
      <c r="K225" s="62" t="s">
        <v>243</v>
      </c>
      <c r="L225" s="155" t="s">
        <v>750</v>
      </c>
      <c r="M225" s="155" t="s">
        <v>765</v>
      </c>
      <c r="N225" s="156" t="s">
        <v>820</v>
      </c>
      <c r="O225" s="149" t="s">
        <v>0</v>
      </c>
      <c r="P225" s="150" t="s">
        <v>1109</v>
      </c>
      <c r="Q225" s="151"/>
    </row>
    <row r="226" spans="3:17" ht="101.5" x14ac:dyDescent="0.35">
      <c r="C226" s="62" t="s">
        <v>191</v>
      </c>
      <c r="D226" s="62" t="s">
        <v>192</v>
      </c>
      <c r="E226" s="62" t="s">
        <v>193</v>
      </c>
      <c r="F226" s="62" t="s">
        <v>242</v>
      </c>
      <c r="G226" s="62" t="s">
        <v>143</v>
      </c>
      <c r="H226" s="63">
        <v>44958</v>
      </c>
      <c r="I226" s="63">
        <v>45291</v>
      </c>
      <c r="J226" s="62" t="s">
        <v>232</v>
      </c>
      <c r="K226" s="62" t="s">
        <v>243</v>
      </c>
      <c r="L226" s="155" t="s">
        <v>752</v>
      </c>
      <c r="M226" s="148" t="s">
        <v>772</v>
      </c>
      <c r="N226" s="156" t="s">
        <v>820</v>
      </c>
      <c r="O226" s="149" t="s">
        <v>0</v>
      </c>
      <c r="P226" s="150" t="s">
        <v>1109</v>
      </c>
      <c r="Q226" s="151"/>
    </row>
    <row r="227" spans="3:17" ht="101.5" x14ac:dyDescent="0.35">
      <c r="C227" s="62" t="s">
        <v>191</v>
      </c>
      <c r="D227" s="62" t="s">
        <v>192</v>
      </c>
      <c r="E227" s="62" t="s">
        <v>193</v>
      </c>
      <c r="F227" s="62" t="s">
        <v>242</v>
      </c>
      <c r="G227" s="62" t="s">
        <v>143</v>
      </c>
      <c r="H227" s="63">
        <v>44958</v>
      </c>
      <c r="I227" s="63">
        <v>45291</v>
      </c>
      <c r="J227" s="62" t="s">
        <v>232</v>
      </c>
      <c r="K227" s="62" t="s">
        <v>243</v>
      </c>
      <c r="L227" s="155" t="s">
        <v>752</v>
      </c>
      <c r="M227" s="148" t="s">
        <v>773</v>
      </c>
      <c r="N227" s="156" t="s">
        <v>820</v>
      </c>
      <c r="O227" s="149" t="s">
        <v>0</v>
      </c>
      <c r="P227" s="150" t="s">
        <v>1109</v>
      </c>
      <c r="Q227" s="151"/>
    </row>
    <row r="228" spans="3:17" ht="101.5" x14ac:dyDescent="0.35">
      <c r="C228" s="62" t="s">
        <v>191</v>
      </c>
      <c r="D228" s="62" t="s">
        <v>192</v>
      </c>
      <c r="E228" s="62" t="s">
        <v>193</v>
      </c>
      <c r="F228" s="62" t="s">
        <v>242</v>
      </c>
      <c r="G228" s="62" t="s">
        <v>143</v>
      </c>
      <c r="H228" s="63">
        <v>44958</v>
      </c>
      <c r="I228" s="63">
        <v>45291</v>
      </c>
      <c r="J228" s="62" t="s">
        <v>232</v>
      </c>
      <c r="K228" s="62" t="s">
        <v>243</v>
      </c>
      <c r="L228" s="155" t="s">
        <v>752</v>
      </c>
      <c r="M228" s="155" t="s">
        <v>774</v>
      </c>
      <c r="N228" s="156" t="s">
        <v>820</v>
      </c>
      <c r="O228" s="149" t="s">
        <v>0</v>
      </c>
      <c r="P228" s="150" t="s">
        <v>1109</v>
      </c>
      <c r="Q228" s="151"/>
    </row>
    <row r="229" spans="3:17" ht="87" x14ac:dyDescent="0.35">
      <c r="C229" s="62" t="s">
        <v>258</v>
      </c>
      <c r="D229" s="62" t="s">
        <v>273</v>
      </c>
      <c r="E229" s="62" t="s">
        <v>274</v>
      </c>
      <c r="F229" s="62" t="s">
        <v>279</v>
      </c>
      <c r="G229" s="62" t="s">
        <v>115</v>
      </c>
      <c r="H229" s="63">
        <v>44928</v>
      </c>
      <c r="I229" s="63">
        <v>45275</v>
      </c>
      <c r="J229" s="62" t="s">
        <v>280</v>
      </c>
      <c r="K229" s="62" t="s">
        <v>281</v>
      </c>
      <c r="L229" s="155" t="s">
        <v>749</v>
      </c>
      <c r="M229" s="148" t="s">
        <v>329</v>
      </c>
      <c r="N229" s="156" t="s">
        <v>743</v>
      </c>
      <c r="O229" s="149" t="s">
        <v>0</v>
      </c>
      <c r="P229" s="150" t="s">
        <v>1109</v>
      </c>
      <c r="Q229" s="151"/>
    </row>
    <row r="230" spans="3:17" ht="87" x14ac:dyDescent="0.35">
      <c r="C230" s="62" t="s">
        <v>258</v>
      </c>
      <c r="D230" s="62" t="s">
        <v>273</v>
      </c>
      <c r="E230" s="62" t="s">
        <v>274</v>
      </c>
      <c r="F230" s="62" t="s">
        <v>282</v>
      </c>
      <c r="G230" s="62" t="s">
        <v>115</v>
      </c>
      <c r="H230" s="63">
        <v>44928</v>
      </c>
      <c r="I230" s="63">
        <v>45275</v>
      </c>
      <c r="J230" s="62" t="s">
        <v>280</v>
      </c>
      <c r="K230" s="62" t="s">
        <v>271</v>
      </c>
      <c r="L230" s="155" t="s">
        <v>749</v>
      </c>
      <c r="M230" s="148" t="s">
        <v>329</v>
      </c>
      <c r="N230" s="154" t="s">
        <v>743</v>
      </c>
      <c r="O230" s="149" t="s">
        <v>0</v>
      </c>
      <c r="P230" s="150" t="s">
        <v>1109</v>
      </c>
      <c r="Q230" s="151"/>
    </row>
    <row r="231" spans="3:17" ht="150" customHeight="1" x14ac:dyDescent="0.35">
      <c r="C231" s="62" t="s">
        <v>258</v>
      </c>
      <c r="D231" s="62" t="s">
        <v>273</v>
      </c>
      <c r="E231" s="62" t="s">
        <v>274</v>
      </c>
      <c r="F231" s="62" t="s">
        <v>798</v>
      </c>
      <c r="G231" s="62" t="s">
        <v>115</v>
      </c>
      <c r="H231" s="63">
        <v>44928</v>
      </c>
      <c r="I231" s="63">
        <v>45275</v>
      </c>
      <c r="J231" s="62" t="s">
        <v>280</v>
      </c>
      <c r="K231" s="62" t="s">
        <v>284</v>
      </c>
      <c r="L231" s="155" t="s">
        <v>749</v>
      </c>
      <c r="M231" s="148" t="s">
        <v>329</v>
      </c>
      <c r="N231" s="154" t="s">
        <v>1082</v>
      </c>
      <c r="O231" s="28" t="s">
        <v>10</v>
      </c>
      <c r="P231" s="150" t="s">
        <v>1109</v>
      </c>
      <c r="Q231" s="151"/>
    </row>
    <row r="232" spans="3:17" ht="150" customHeight="1" x14ac:dyDescent="0.35">
      <c r="C232" s="62" t="s">
        <v>258</v>
      </c>
      <c r="D232" s="62" t="s">
        <v>273</v>
      </c>
      <c r="E232" s="62" t="s">
        <v>274</v>
      </c>
      <c r="F232" s="62" t="s">
        <v>279</v>
      </c>
      <c r="G232" s="62" t="s">
        <v>115</v>
      </c>
      <c r="H232" s="63">
        <v>44928</v>
      </c>
      <c r="I232" s="63">
        <v>45275</v>
      </c>
      <c r="J232" s="62" t="s">
        <v>280</v>
      </c>
      <c r="K232" s="62" t="s">
        <v>281</v>
      </c>
      <c r="L232" s="155" t="s">
        <v>750</v>
      </c>
      <c r="M232" s="148" t="s">
        <v>329</v>
      </c>
      <c r="N232" s="156" t="s">
        <v>743</v>
      </c>
      <c r="O232" s="149" t="s">
        <v>0</v>
      </c>
      <c r="P232" s="150" t="s">
        <v>1109</v>
      </c>
      <c r="Q232" s="151"/>
    </row>
    <row r="233" spans="3:17" ht="150" customHeight="1" x14ac:dyDescent="0.35">
      <c r="C233" s="62" t="s">
        <v>258</v>
      </c>
      <c r="D233" s="62" t="s">
        <v>273</v>
      </c>
      <c r="E233" s="62" t="s">
        <v>274</v>
      </c>
      <c r="F233" s="62" t="s">
        <v>282</v>
      </c>
      <c r="G233" s="62" t="s">
        <v>115</v>
      </c>
      <c r="H233" s="63">
        <v>44928</v>
      </c>
      <c r="I233" s="63">
        <v>45275</v>
      </c>
      <c r="J233" s="62" t="s">
        <v>280</v>
      </c>
      <c r="K233" s="62" t="s">
        <v>271</v>
      </c>
      <c r="L233" s="155" t="s">
        <v>750</v>
      </c>
      <c r="M233" s="148" t="s">
        <v>329</v>
      </c>
      <c r="N233" s="154" t="s">
        <v>743</v>
      </c>
      <c r="O233" s="149" t="s">
        <v>0</v>
      </c>
      <c r="P233" s="150" t="s">
        <v>1109</v>
      </c>
      <c r="Q233" s="151"/>
    </row>
    <row r="234" spans="3:17" ht="150" customHeight="1" x14ac:dyDescent="0.35">
      <c r="C234" s="62" t="s">
        <v>258</v>
      </c>
      <c r="D234" s="62" t="s">
        <v>273</v>
      </c>
      <c r="E234" s="62" t="s">
        <v>274</v>
      </c>
      <c r="F234" s="62" t="s">
        <v>798</v>
      </c>
      <c r="G234" s="62" t="s">
        <v>115</v>
      </c>
      <c r="H234" s="63">
        <v>44928</v>
      </c>
      <c r="I234" s="63">
        <v>45275</v>
      </c>
      <c r="J234" s="62" t="s">
        <v>280</v>
      </c>
      <c r="K234" s="62" t="s">
        <v>284</v>
      </c>
      <c r="L234" s="155" t="s">
        <v>750</v>
      </c>
      <c r="M234" s="148" t="s">
        <v>329</v>
      </c>
      <c r="N234" s="154" t="s">
        <v>1082</v>
      </c>
      <c r="O234" s="28" t="s">
        <v>10</v>
      </c>
      <c r="P234" s="150" t="s">
        <v>1109</v>
      </c>
      <c r="Q234" s="151"/>
    </row>
    <row r="235" spans="3:17" ht="150" customHeight="1" x14ac:dyDescent="0.35">
      <c r="C235" s="62" t="s">
        <v>258</v>
      </c>
      <c r="D235" s="62" t="s">
        <v>273</v>
      </c>
      <c r="E235" s="62" t="s">
        <v>274</v>
      </c>
      <c r="F235" s="62" t="s">
        <v>279</v>
      </c>
      <c r="G235" s="62" t="s">
        <v>115</v>
      </c>
      <c r="H235" s="63">
        <v>44928</v>
      </c>
      <c r="I235" s="63">
        <v>45275</v>
      </c>
      <c r="J235" s="62" t="s">
        <v>280</v>
      </c>
      <c r="K235" s="62" t="s">
        <v>281</v>
      </c>
      <c r="L235" s="155" t="s">
        <v>752</v>
      </c>
      <c r="M235" s="148" t="s">
        <v>329</v>
      </c>
      <c r="N235" s="156" t="s">
        <v>743</v>
      </c>
      <c r="O235" s="149" t="s">
        <v>0</v>
      </c>
      <c r="P235" s="150" t="s">
        <v>1109</v>
      </c>
      <c r="Q235" s="151"/>
    </row>
    <row r="236" spans="3:17" ht="150" customHeight="1" x14ac:dyDescent="0.35">
      <c r="C236" s="62" t="s">
        <v>258</v>
      </c>
      <c r="D236" s="62" t="s">
        <v>273</v>
      </c>
      <c r="E236" s="62" t="s">
        <v>274</v>
      </c>
      <c r="F236" s="62" t="s">
        <v>282</v>
      </c>
      <c r="G236" s="62" t="s">
        <v>115</v>
      </c>
      <c r="H236" s="63">
        <v>44928</v>
      </c>
      <c r="I236" s="63">
        <v>45275</v>
      </c>
      <c r="J236" s="62" t="s">
        <v>280</v>
      </c>
      <c r="K236" s="62" t="s">
        <v>271</v>
      </c>
      <c r="L236" s="155" t="s">
        <v>752</v>
      </c>
      <c r="M236" s="148" t="s">
        <v>329</v>
      </c>
      <c r="N236" s="154" t="s">
        <v>743</v>
      </c>
      <c r="O236" s="149" t="s">
        <v>0</v>
      </c>
      <c r="P236" s="150" t="s">
        <v>1109</v>
      </c>
      <c r="Q236" s="151"/>
    </row>
    <row r="237" spans="3:17" ht="150" customHeight="1" x14ac:dyDescent="0.35">
      <c r="C237" s="62" t="s">
        <v>258</v>
      </c>
      <c r="D237" s="62" t="s">
        <v>273</v>
      </c>
      <c r="E237" s="62" t="s">
        <v>274</v>
      </c>
      <c r="F237" s="62" t="s">
        <v>798</v>
      </c>
      <c r="G237" s="62" t="s">
        <v>115</v>
      </c>
      <c r="H237" s="63">
        <v>44928</v>
      </c>
      <c r="I237" s="63">
        <v>45275</v>
      </c>
      <c r="J237" s="62" t="s">
        <v>280</v>
      </c>
      <c r="K237" s="62" t="s">
        <v>284</v>
      </c>
      <c r="L237" s="155" t="s">
        <v>752</v>
      </c>
      <c r="M237" s="148" t="s">
        <v>329</v>
      </c>
      <c r="N237" s="154" t="s">
        <v>1082</v>
      </c>
      <c r="O237" s="28" t="s">
        <v>10</v>
      </c>
      <c r="P237" s="150" t="s">
        <v>1109</v>
      </c>
      <c r="Q237" s="151"/>
    </row>
    <row r="238" spans="3:17" ht="43.5" x14ac:dyDescent="0.35">
      <c r="C238" s="62" t="s">
        <v>258</v>
      </c>
      <c r="D238" s="62" t="s">
        <v>259</v>
      </c>
      <c r="E238" s="62" t="s">
        <v>260</v>
      </c>
      <c r="F238" s="62" t="s">
        <v>267</v>
      </c>
      <c r="G238" s="62" t="s">
        <v>115</v>
      </c>
      <c r="H238" s="63">
        <v>44941</v>
      </c>
      <c r="I238" s="63">
        <v>45275</v>
      </c>
      <c r="J238" s="62" t="s">
        <v>268</v>
      </c>
      <c r="K238" s="62" t="s">
        <v>263</v>
      </c>
      <c r="L238" s="155" t="s">
        <v>749</v>
      </c>
      <c r="M238" s="148" t="s">
        <v>329</v>
      </c>
      <c r="N238" s="154" t="s">
        <v>743</v>
      </c>
      <c r="O238" s="149" t="s">
        <v>0</v>
      </c>
      <c r="P238" s="150" t="s">
        <v>1109</v>
      </c>
      <c r="Q238" s="151"/>
    </row>
    <row r="239" spans="3:17" ht="99" customHeight="1" x14ac:dyDescent="0.35">
      <c r="C239" s="62" t="s">
        <v>258</v>
      </c>
      <c r="D239" s="62" t="s">
        <v>259</v>
      </c>
      <c r="E239" s="62" t="s">
        <v>260</v>
      </c>
      <c r="F239" s="62" t="s">
        <v>269</v>
      </c>
      <c r="G239" s="62" t="s">
        <v>115</v>
      </c>
      <c r="H239" s="63">
        <v>44941</v>
      </c>
      <c r="I239" s="63">
        <v>45275</v>
      </c>
      <c r="J239" s="62" t="s">
        <v>270</v>
      </c>
      <c r="K239" s="62" t="s">
        <v>271</v>
      </c>
      <c r="L239" s="155" t="s">
        <v>749</v>
      </c>
      <c r="M239" s="148" t="s">
        <v>329</v>
      </c>
      <c r="N239" s="156" t="s">
        <v>1107</v>
      </c>
      <c r="O239" s="27" t="s">
        <v>2</v>
      </c>
      <c r="P239" s="150" t="s">
        <v>1109</v>
      </c>
      <c r="Q239" s="151"/>
    </row>
    <row r="240" spans="3:17" ht="107.15" customHeight="1" x14ac:dyDescent="0.35">
      <c r="C240" s="62" t="s">
        <v>258</v>
      </c>
      <c r="D240" s="62" t="s">
        <v>259</v>
      </c>
      <c r="E240" s="62" t="s">
        <v>260</v>
      </c>
      <c r="F240" s="62" t="s">
        <v>272</v>
      </c>
      <c r="G240" s="62" t="s">
        <v>115</v>
      </c>
      <c r="H240" s="63">
        <v>44941</v>
      </c>
      <c r="I240" s="63">
        <v>45275</v>
      </c>
      <c r="J240" s="62" t="s">
        <v>270</v>
      </c>
      <c r="K240" s="62" t="s">
        <v>263</v>
      </c>
      <c r="L240" s="155" t="s">
        <v>749</v>
      </c>
      <c r="M240" s="148" t="s">
        <v>329</v>
      </c>
      <c r="N240" s="156" t="s">
        <v>1083</v>
      </c>
      <c r="O240" s="28" t="s">
        <v>10</v>
      </c>
      <c r="P240" s="150" t="s">
        <v>1109</v>
      </c>
      <c r="Q240" s="151"/>
    </row>
    <row r="241" spans="3:17" ht="43.5" x14ac:dyDescent="0.35">
      <c r="C241" s="62" t="s">
        <v>258</v>
      </c>
      <c r="D241" s="62" t="s">
        <v>259</v>
      </c>
      <c r="E241" s="62" t="s">
        <v>260</v>
      </c>
      <c r="F241" s="62" t="s">
        <v>267</v>
      </c>
      <c r="G241" s="62" t="s">
        <v>115</v>
      </c>
      <c r="H241" s="63">
        <v>44941</v>
      </c>
      <c r="I241" s="63">
        <v>45275</v>
      </c>
      <c r="J241" s="62" t="s">
        <v>268</v>
      </c>
      <c r="K241" s="62" t="s">
        <v>263</v>
      </c>
      <c r="L241" s="155" t="s">
        <v>750</v>
      </c>
      <c r="M241" s="148" t="s">
        <v>329</v>
      </c>
      <c r="N241" s="154" t="s">
        <v>743</v>
      </c>
      <c r="O241" s="149" t="s">
        <v>0</v>
      </c>
      <c r="P241" s="150" t="s">
        <v>1109</v>
      </c>
      <c r="Q241" s="151"/>
    </row>
    <row r="242" spans="3:17" ht="117" customHeight="1" x14ac:dyDescent="0.35">
      <c r="C242" s="62" t="s">
        <v>258</v>
      </c>
      <c r="D242" s="62" t="s">
        <v>259</v>
      </c>
      <c r="E242" s="62" t="s">
        <v>260</v>
      </c>
      <c r="F242" s="62" t="s">
        <v>269</v>
      </c>
      <c r="G242" s="62" t="s">
        <v>115</v>
      </c>
      <c r="H242" s="63">
        <v>44941</v>
      </c>
      <c r="I242" s="63">
        <v>45275</v>
      </c>
      <c r="J242" s="62" t="s">
        <v>270</v>
      </c>
      <c r="K242" s="62" t="s">
        <v>271</v>
      </c>
      <c r="L242" s="155" t="s">
        <v>750</v>
      </c>
      <c r="M242" s="148" t="s">
        <v>329</v>
      </c>
      <c r="N242" s="156" t="s">
        <v>801</v>
      </c>
      <c r="O242" s="149" t="s">
        <v>2</v>
      </c>
      <c r="P242" s="150" t="s">
        <v>1109</v>
      </c>
      <c r="Q242" s="151"/>
    </row>
    <row r="243" spans="3:17" ht="43.5" x14ac:dyDescent="0.35">
      <c r="C243" s="62" t="s">
        <v>258</v>
      </c>
      <c r="D243" s="62" t="s">
        <v>259</v>
      </c>
      <c r="E243" s="62" t="s">
        <v>260</v>
      </c>
      <c r="F243" s="62" t="s">
        <v>272</v>
      </c>
      <c r="G243" s="62" t="s">
        <v>115</v>
      </c>
      <c r="H243" s="63">
        <v>44941</v>
      </c>
      <c r="I243" s="63">
        <v>45275</v>
      </c>
      <c r="J243" s="62" t="s">
        <v>270</v>
      </c>
      <c r="K243" s="62" t="s">
        <v>263</v>
      </c>
      <c r="L243" s="155" t="s">
        <v>750</v>
      </c>
      <c r="M243" s="148" t="s">
        <v>329</v>
      </c>
      <c r="N243" s="156" t="s">
        <v>844</v>
      </c>
      <c r="O243" s="149" t="s">
        <v>2</v>
      </c>
      <c r="P243" s="150" t="s">
        <v>1109</v>
      </c>
      <c r="Q243" s="151"/>
    </row>
    <row r="244" spans="3:17" ht="43.5" x14ac:dyDescent="0.35">
      <c r="C244" s="62" t="s">
        <v>258</v>
      </c>
      <c r="D244" s="62" t="s">
        <v>259</v>
      </c>
      <c r="E244" s="62" t="s">
        <v>260</v>
      </c>
      <c r="F244" s="62" t="s">
        <v>267</v>
      </c>
      <c r="G244" s="62" t="s">
        <v>115</v>
      </c>
      <c r="H244" s="63">
        <v>44941</v>
      </c>
      <c r="I244" s="63">
        <v>45275</v>
      </c>
      <c r="J244" s="62" t="s">
        <v>268</v>
      </c>
      <c r="K244" s="62" t="s">
        <v>263</v>
      </c>
      <c r="L244" s="155" t="s">
        <v>752</v>
      </c>
      <c r="M244" s="148" t="s">
        <v>329</v>
      </c>
      <c r="N244" s="154" t="s">
        <v>743</v>
      </c>
      <c r="O244" s="149" t="s">
        <v>0</v>
      </c>
      <c r="P244" s="150" t="s">
        <v>1109</v>
      </c>
      <c r="Q244" s="151"/>
    </row>
    <row r="245" spans="3:17" ht="43.5" x14ac:dyDescent="0.35">
      <c r="C245" s="62" t="s">
        <v>258</v>
      </c>
      <c r="D245" s="62" t="s">
        <v>259</v>
      </c>
      <c r="E245" s="62" t="s">
        <v>260</v>
      </c>
      <c r="F245" s="62" t="s">
        <v>269</v>
      </c>
      <c r="G245" s="62" t="s">
        <v>115</v>
      </c>
      <c r="H245" s="63">
        <v>44941</v>
      </c>
      <c r="I245" s="63">
        <v>45275</v>
      </c>
      <c r="J245" s="62" t="s">
        <v>270</v>
      </c>
      <c r="K245" s="62" t="s">
        <v>271</v>
      </c>
      <c r="L245" s="155" t="s">
        <v>752</v>
      </c>
      <c r="M245" s="148" t="s">
        <v>329</v>
      </c>
      <c r="N245" s="156" t="s">
        <v>802</v>
      </c>
      <c r="O245" s="149" t="s">
        <v>2</v>
      </c>
      <c r="P245" s="150" t="s">
        <v>1109</v>
      </c>
      <c r="Q245" s="151"/>
    </row>
    <row r="246" spans="3:17" ht="43.5" x14ac:dyDescent="0.35">
      <c r="C246" s="62" t="s">
        <v>258</v>
      </c>
      <c r="D246" s="62" t="s">
        <v>259</v>
      </c>
      <c r="E246" s="62" t="s">
        <v>260</v>
      </c>
      <c r="F246" s="62" t="s">
        <v>272</v>
      </c>
      <c r="G246" s="62" t="s">
        <v>115</v>
      </c>
      <c r="H246" s="63">
        <v>44941</v>
      </c>
      <c r="I246" s="63">
        <v>45275</v>
      </c>
      <c r="J246" s="62" t="s">
        <v>270</v>
      </c>
      <c r="K246" s="62" t="s">
        <v>263</v>
      </c>
      <c r="L246" s="155" t="s">
        <v>752</v>
      </c>
      <c r="M246" s="148" t="s">
        <v>329</v>
      </c>
      <c r="N246" s="156" t="s">
        <v>829</v>
      </c>
      <c r="O246" s="149" t="s">
        <v>2</v>
      </c>
      <c r="P246" s="150" t="s">
        <v>1109</v>
      </c>
      <c r="Q246" s="151"/>
    </row>
    <row r="247" spans="3:17" ht="87" x14ac:dyDescent="0.35">
      <c r="C247" s="62" t="s">
        <v>163</v>
      </c>
      <c r="D247" s="62" t="s">
        <v>185</v>
      </c>
      <c r="E247" s="62" t="s">
        <v>186</v>
      </c>
      <c r="F247" s="62" t="s">
        <v>189</v>
      </c>
      <c r="G247" s="62" t="s">
        <v>115</v>
      </c>
      <c r="H247" s="63">
        <v>44958</v>
      </c>
      <c r="I247" s="63">
        <v>45275</v>
      </c>
      <c r="J247" s="62" t="s">
        <v>190</v>
      </c>
      <c r="K247" s="62" t="s">
        <v>188</v>
      </c>
      <c r="L247" s="148" t="s">
        <v>744</v>
      </c>
      <c r="M247" s="148" t="s">
        <v>329</v>
      </c>
      <c r="N247" s="156" t="s">
        <v>803</v>
      </c>
      <c r="O247" s="149" t="s">
        <v>2</v>
      </c>
      <c r="P247" s="150" t="s">
        <v>1109</v>
      </c>
      <c r="Q247" s="151"/>
    </row>
    <row r="248" spans="3:17" ht="72.5" x14ac:dyDescent="0.35">
      <c r="C248" s="62" t="s">
        <v>163</v>
      </c>
      <c r="D248" s="62" t="s">
        <v>176</v>
      </c>
      <c r="E248" s="62" t="s">
        <v>177</v>
      </c>
      <c r="F248" s="62" t="s">
        <v>183</v>
      </c>
      <c r="G248" s="62" t="s">
        <v>115</v>
      </c>
      <c r="H248" s="63">
        <v>44958</v>
      </c>
      <c r="I248" s="63">
        <v>45275</v>
      </c>
      <c r="J248" s="62" t="s">
        <v>184</v>
      </c>
      <c r="K248" s="62" t="s">
        <v>182</v>
      </c>
      <c r="L248" s="148" t="s">
        <v>744</v>
      </c>
      <c r="M248" s="148" t="s">
        <v>329</v>
      </c>
      <c r="N248" s="154" t="s">
        <v>743</v>
      </c>
      <c r="O248" s="149" t="s">
        <v>0</v>
      </c>
      <c r="P248" s="150" t="s">
        <v>1109</v>
      </c>
      <c r="Q248" s="151"/>
    </row>
  </sheetData>
  <autoFilter ref="C2:Q248" xr:uid="{2428A4F2-B8B0-4388-A2BA-738C094FD985}"/>
  <mergeCells count="2">
    <mergeCell ref="F1:K1"/>
    <mergeCell ref="L1:Q1"/>
  </mergeCells>
  <conditionalFormatting sqref="O3:O73 O76 O78:O80 O82 O84 O136:O155 O166:O186 O192 O194:O197 O200:O201 O208:O209 O238 O114:O123 O241:O248 O204:O206">
    <cfRule type="cellIs" dxfId="269" priority="73" operator="equal">
      <formula>"Vencida"</formula>
    </cfRule>
    <cfRule type="cellIs" dxfId="268" priority="74" operator="equal">
      <formula>"No Cumplida"</formula>
    </cfRule>
    <cfRule type="cellIs" dxfId="267" priority="75" operator="equal">
      <formula>"En Avance"</formula>
    </cfRule>
    <cfRule type="cellIs" dxfId="266" priority="76" operator="equal">
      <formula>"Cumplida (FT)"</formula>
    </cfRule>
    <cfRule type="cellIs" dxfId="265" priority="77" operator="equal">
      <formula>"Cumplida (DT)"</formula>
    </cfRule>
    <cfRule type="cellIs" dxfId="264" priority="78" operator="equal">
      <formula>"Sin Avance"</formula>
    </cfRule>
  </conditionalFormatting>
  <conditionalFormatting sqref="O86:O90">
    <cfRule type="cellIs" dxfId="263" priority="99" operator="equal">
      <formula>"Vencida"</formula>
    </cfRule>
    <cfRule type="cellIs" dxfId="262" priority="100" operator="equal">
      <formula>"No Cumplida"</formula>
    </cfRule>
    <cfRule type="cellIs" dxfId="261" priority="101" operator="equal">
      <formula>"En Avance"</formula>
    </cfRule>
    <cfRule type="cellIs" dxfId="260" priority="102" operator="equal">
      <formula>"Cumplida (FT)"</formula>
    </cfRule>
    <cfRule type="cellIs" dxfId="259" priority="103" operator="equal">
      <formula>"Cumplida (DT)"</formula>
    </cfRule>
    <cfRule type="cellIs" dxfId="258" priority="104" operator="equal">
      <formula>"Sin Avance"</formula>
    </cfRule>
  </conditionalFormatting>
  <conditionalFormatting sqref="O92:O113">
    <cfRule type="cellIs" dxfId="257" priority="1011" operator="equal">
      <formula>"Vencida"</formula>
    </cfRule>
    <cfRule type="cellIs" dxfId="256" priority="1012" operator="equal">
      <formula>"No Cumplida"</formula>
    </cfRule>
    <cfRule type="cellIs" dxfId="255" priority="1013" operator="equal">
      <formula>"En Avance"</formula>
    </cfRule>
    <cfRule type="cellIs" dxfId="254" priority="1014" operator="equal">
      <formula>"Cumplida (FT)"</formula>
    </cfRule>
    <cfRule type="cellIs" dxfId="253" priority="1015" operator="equal">
      <formula>"Cumplida (DT)"</formula>
    </cfRule>
    <cfRule type="cellIs" dxfId="252" priority="1016" operator="equal">
      <formula>"Sin Avance"</formula>
    </cfRule>
  </conditionalFormatting>
  <conditionalFormatting sqref="O162:O163 O211:O230 O232:O233 O235:O236 O124:O131 O156:O159">
    <cfRule type="cellIs" dxfId="251" priority="1017" operator="equal">
      <formula>"Vencida"</formula>
    </cfRule>
    <cfRule type="cellIs" dxfId="250" priority="1018" operator="equal">
      <formula>"No Cumplida"</formula>
    </cfRule>
    <cfRule type="cellIs" dxfId="249" priority="1019" operator="equal">
      <formula>"En Avance"</formula>
    </cfRule>
    <cfRule type="cellIs" dxfId="248" priority="1020" operator="equal">
      <formula>"Cumplida (FT)"</formula>
    </cfRule>
    <cfRule type="cellIs" dxfId="247" priority="1021" operator="equal">
      <formula>"Cumplida (DT)"</formula>
    </cfRule>
    <cfRule type="cellIs" dxfId="246" priority="1022" operator="equal">
      <formula>"Sin Avance"</formula>
    </cfRule>
  </conditionalFormatting>
  <conditionalFormatting sqref="O188:O190">
    <cfRule type="cellIs" dxfId="245" priority="1090" operator="equal">
      <formula>"Vencida"</formula>
    </cfRule>
    <cfRule type="cellIs" dxfId="244" priority="1091" operator="equal">
      <formula>"No Cumplida"</formula>
    </cfRule>
    <cfRule type="cellIs" dxfId="243" priority="1092" operator="equal">
      <formula>"En Avance"</formula>
    </cfRule>
    <cfRule type="cellIs" dxfId="242" priority="1093" operator="equal">
      <formula>"Cumplida (FT)"</formula>
    </cfRule>
    <cfRule type="cellIs" dxfId="241" priority="1094" operator="equal">
      <formula>"Cumplida (DT)"</formula>
    </cfRule>
    <cfRule type="cellIs" dxfId="240" priority="1095" operator="equal">
      <formula>"Sin Avance"</formula>
    </cfRule>
  </conditionalFormatting>
  <conditionalFormatting sqref="O203">
    <cfRule type="cellIs" dxfId="239" priority="1048" operator="equal">
      <formula>"Vencida"</formula>
    </cfRule>
    <cfRule type="cellIs" dxfId="238" priority="1049" operator="equal">
      <formula>"No Cumplida"</formula>
    </cfRule>
    <cfRule type="cellIs" dxfId="237" priority="1050" operator="equal">
      <formula>"En Avance"</formula>
    </cfRule>
    <cfRule type="cellIs" dxfId="236" priority="1051" operator="equal">
      <formula>"Cumplida (FT)"</formula>
    </cfRule>
    <cfRule type="cellIs" dxfId="235" priority="1052" operator="equal">
      <formula>"Cumplida (DT)"</formula>
    </cfRule>
    <cfRule type="cellIs" dxfId="234" priority="1053" operator="equal">
      <formula>"Sin Avance"</formula>
    </cfRule>
  </conditionalFormatting>
  <conditionalFormatting sqref="O134:O135">
    <cfRule type="cellIs" dxfId="233" priority="67" operator="equal">
      <formula>"Vencida"</formula>
    </cfRule>
    <cfRule type="cellIs" dxfId="232" priority="68" operator="equal">
      <formula>"No Cumplida"</formula>
    </cfRule>
    <cfRule type="cellIs" dxfId="231" priority="69" operator="equal">
      <formula>"En Avance"</formula>
    </cfRule>
    <cfRule type="cellIs" dxfId="230" priority="70" operator="equal">
      <formula>"Cumplida (FT)"</formula>
    </cfRule>
    <cfRule type="cellIs" dxfId="229" priority="71" operator="equal">
      <formula>"Cumplida (DT)"</formula>
    </cfRule>
    <cfRule type="cellIs" dxfId="228" priority="72" operator="equal">
      <formula>"Sin Avance"</formula>
    </cfRule>
  </conditionalFormatting>
  <conditionalFormatting sqref="O161">
    <cfRule type="cellIs" dxfId="227" priority="61" operator="equal">
      <formula>"Vencida"</formula>
    </cfRule>
    <cfRule type="cellIs" dxfId="226" priority="62" operator="equal">
      <formula>"No Cumplida"</formula>
    </cfRule>
    <cfRule type="cellIs" dxfId="225" priority="63" operator="equal">
      <formula>"En Avance"</formula>
    </cfRule>
    <cfRule type="cellIs" dxfId="224" priority="64" operator="equal">
      <formula>"Cumplida (FT)"</formula>
    </cfRule>
    <cfRule type="cellIs" dxfId="223" priority="65" operator="equal">
      <formula>"Cumplida (DT)"</formula>
    </cfRule>
    <cfRule type="cellIs" dxfId="222" priority="66" operator="equal">
      <formula>"Sin Avance"</formula>
    </cfRule>
  </conditionalFormatting>
  <conditionalFormatting sqref="O165">
    <cfRule type="cellIs" dxfId="221" priority="55" operator="equal">
      <formula>"Vencida"</formula>
    </cfRule>
    <cfRule type="cellIs" dxfId="220" priority="56" operator="equal">
      <formula>"No Cumplida"</formula>
    </cfRule>
    <cfRule type="cellIs" dxfId="219" priority="57" operator="equal">
      <formula>"En Avance"</formula>
    </cfRule>
    <cfRule type="cellIs" dxfId="218" priority="58" operator="equal">
      <formula>"Cumplida (FT)"</formula>
    </cfRule>
    <cfRule type="cellIs" dxfId="217" priority="59" operator="equal">
      <formula>"Cumplida (DT)"</formula>
    </cfRule>
    <cfRule type="cellIs" dxfId="216" priority="60" operator="equal">
      <formula>"Sin Avance"</formula>
    </cfRule>
  </conditionalFormatting>
  <conditionalFormatting sqref="O239">
    <cfRule type="cellIs" dxfId="215" priority="49" operator="equal">
      <formula>"Vencida"</formula>
    </cfRule>
    <cfRule type="cellIs" dxfId="214" priority="50" operator="equal">
      <formula>"No Cumplida"</formula>
    </cfRule>
    <cfRule type="cellIs" dxfId="213" priority="51" operator="equal">
      <formula>"En Avance"</formula>
    </cfRule>
    <cfRule type="cellIs" dxfId="212" priority="52" operator="equal">
      <formula>"Cumplida (FT)"</formula>
    </cfRule>
    <cfRule type="cellIs" dxfId="211" priority="53" operator="equal">
      <formula>"Cumplida (DT)"</formula>
    </cfRule>
    <cfRule type="cellIs" dxfId="210" priority="54" operator="equal">
      <formula>"Sin Avance"</formula>
    </cfRule>
  </conditionalFormatting>
  <conditionalFormatting sqref="O132:O133">
    <cfRule type="cellIs" dxfId="209" priority="43" operator="equal">
      <formula>"Vencida"</formula>
    </cfRule>
    <cfRule type="cellIs" dxfId="208" priority="44" operator="equal">
      <formula>"No Cumplida"</formula>
    </cfRule>
    <cfRule type="cellIs" dxfId="207" priority="45" operator="equal">
      <formula>"En Avance"</formula>
    </cfRule>
    <cfRule type="cellIs" dxfId="206" priority="46" operator="equal">
      <formula>"Cumplida (FT)"</formula>
    </cfRule>
    <cfRule type="cellIs" dxfId="205" priority="47" operator="equal">
      <formula>"Cumplida (DT)"</formula>
    </cfRule>
    <cfRule type="cellIs" dxfId="204" priority="48" operator="equal">
      <formula>"Sin Avance"</formula>
    </cfRule>
  </conditionalFormatting>
  <conditionalFormatting sqref="O160">
    <cfRule type="cellIs" dxfId="203" priority="37" operator="equal">
      <formula>"Vencida"</formula>
    </cfRule>
    <cfRule type="cellIs" dxfId="202" priority="38" operator="equal">
      <formula>"No Cumplida"</formula>
    </cfRule>
    <cfRule type="cellIs" dxfId="201" priority="39" operator="equal">
      <formula>"En Avance"</formula>
    </cfRule>
    <cfRule type="cellIs" dxfId="200" priority="40" operator="equal">
      <formula>"Cumplida (FT)"</formula>
    </cfRule>
    <cfRule type="cellIs" dxfId="199" priority="41" operator="equal">
      <formula>"Cumplida (DT)"</formula>
    </cfRule>
    <cfRule type="cellIs" dxfId="198" priority="42" operator="equal">
      <formula>"Sin Avance"</formula>
    </cfRule>
  </conditionalFormatting>
  <conditionalFormatting sqref="O164">
    <cfRule type="cellIs" dxfId="197" priority="31" operator="equal">
      <formula>"Vencida"</formula>
    </cfRule>
    <cfRule type="cellIs" dxfId="196" priority="32" operator="equal">
      <formula>"No Cumplida"</formula>
    </cfRule>
    <cfRule type="cellIs" dxfId="195" priority="33" operator="equal">
      <formula>"En Avance"</formula>
    </cfRule>
    <cfRule type="cellIs" dxfId="194" priority="34" operator="equal">
      <formula>"Cumplida (FT)"</formula>
    </cfRule>
    <cfRule type="cellIs" dxfId="193" priority="35" operator="equal">
      <formula>"Cumplida (DT)"</formula>
    </cfRule>
    <cfRule type="cellIs" dxfId="192" priority="36" operator="equal">
      <formula>"Sin Avance"</formula>
    </cfRule>
  </conditionalFormatting>
  <conditionalFormatting sqref="O74">
    <cfRule type="cellIs" dxfId="191" priority="25" operator="equal">
      <formula>"Vencida"</formula>
    </cfRule>
    <cfRule type="cellIs" dxfId="190" priority="26" operator="equal">
      <formula>"No Cumplida"</formula>
    </cfRule>
    <cfRule type="cellIs" dxfId="189" priority="27" operator="equal">
      <formula>"En Avance"</formula>
    </cfRule>
    <cfRule type="cellIs" dxfId="188" priority="28" operator="equal">
      <formula>"Cumplida (FT)"</formula>
    </cfRule>
    <cfRule type="cellIs" dxfId="187" priority="29" operator="equal">
      <formula>"Cumplida (DT)"</formula>
    </cfRule>
    <cfRule type="cellIs" dxfId="186" priority="30" operator="equal">
      <formula>"Sin Avance"</formula>
    </cfRule>
  </conditionalFormatting>
  <conditionalFormatting sqref="O85">
    <cfRule type="cellIs" dxfId="185" priority="19" operator="equal">
      <formula>"Vencida"</formula>
    </cfRule>
    <cfRule type="cellIs" dxfId="184" priority="20" operator="equal">
      <formula>"No Cumplida"</formula>
    </cfRule>
    <cfRule type="cellIs" dxfId="183" priority="21" operator="equal">
      <formula>"En Avance"</formula>
    </cfRule>
    <cfRule type="cellIs" dxfId="182" priority="22" operator="equal">
      <formula>"Cumplida (FT)"</formula>
    </cfRule>
    <cfRule type="cellIs" dxfId="181" priority="23" operator="equal">
      <formula>"Cumplida (DT)"</formula>
    </cfRule>
    <cfRule type="cellIs" dxfId="180" priority="24" operator="equal">
      <formula>"Sin Avance"</formula>
    </cfRule>
  </conditionalFormatting>
  <conditionalFormatting sqref="O91">
    <cfRule type="cellIs" dxfId="179" priority="13" operator="equal">
      <formula>"Vencida"</formula>
    </cfRule>
    <cfRule type="cellIs" dxfId="178" priority="14" operator="equal">
      <formula>"No Cumplida"</formula>
    </cfRule>
    <cfRule type="cellIs" dxfId="177" priority="15" operator="equal">
      <formula>"En Avance"</formula>
    </cfRule>
    <cfRule type="cellIs" dxfId="176" priority="16" operator="equal">
      <formula>"Cumplida (FT)"</formula>
    </cfRule>
    <cfRule type="cellIs" dxfId="175" priority="17" operator="equal">
      <formula>"Cumplida (DT)"</formula>
    </cfRule>
    <cfRule type="cellIs" dxfId="174" priority="18" operator="equal">
      <formula>"Sin Avance"</formula>
    </cfRule>
  </conditionalFormatting>
  <conditionalFormatting sqref="O187">
    <cfRule type="cellIs" dxfId="173" priority="7" operator="equal">
      <formula>"Vencida"</formula>
    </cfRule>
    <cfRule type="cellIs" dxfId="172" priority="8" operator="equal">
      <formula>"No Cumplida"</formula>
    </cfRule>
    <cfRule type="cellIs" dxfId="171" priority="9" operator="equal">
      <formula>"En Avance"</formula>
    </cfRule>
    <cfRule type="cellIs" dxfId="170" priority="10" operator="equal">
      <formula>"Cumplida (FT)"</formula>
    </cfRule>
    <cfRule type="cellIs" dxfId="169" priority="11" operator="equal">
      <formula>"Cumplida (DT)"</formula>
    </cfRule>
    <cfRule type="cellIs" dxfId="168" priority="12" operator="equal">
      <formula>"Sin Avance"</formula>
    </cfRule>
  </conditionalFormatting>
  <conditionalFormatting sqref="O207">
    <cfRule type="cellIs" dxfId="167" priority="1" operator="equal">
      <formula>"Vencida"</formula>
    </cfRule>
    <cfRule type="cellIs" dxfId="166" priority="2" operator="equal">
      <formula>"No Cumplida"</formula>
    </cfRule>
    <cfRule type="cellIs" dxfId="165" priority="3" operator="equal">
      <formula>"En Avance"</formula>
    </cfRule>
    <cfRule type="cellIs" dxfId="164" priority="4" operator="equal">
      <formula>"Cumplida (FT)"</formula>
    </cfRule>
    <cfRule type="cellIs" dxfId="163" priority="5" operator="equal">
      <formula>"Cumplida (DT)"</formula>
    </cfRule>
    <cfRule type="cellIs" dxfId="162" priority="6" operator="equal">
      <formula>"Sin Avance"</formula>
    </cfRule>
  </conditionalFormatting>
  <dataValidations count="1">
    <dataValidation type="list" allowBlank="1" showInputMessage="1" showErrorMessage="1" sqref="G207:G210 G3:G205 G213:G248" xr:uid="{2F6B895E-AFF5-4FA7-A19B-EAD29CBC851C}">
      <formula1>"Nacional,Regional,Centro Zonal"</formula1>
    </dataValidation>
  </dataValidations>
  <pageMargins left="0.70866141732283472" right="0.70866141732283472" top="0.74803149606299213" bottom="0.74803149606299213" header="0.31496062992125984" footer="0.31496062992125984"/>
  <pageSetup paperSize="5" scale="38" fitToHeight="0" orientation="landscape" r:id="rId1"/>
  <headerFooter>
    <oddHeader xml:space="preserve">&amp;L&amp;G&amp;CSEGUIMIENTO PROGRAMA DE TRANSPARENCIA Y ÉTICA PÚBLICA
MATRIZ RIESGOS CORRUPCIÓN
</oddHeader>
    <oddFooter>&amp;LAprobó: Yanira Villamil S. - Jefe  Oficina de Control Interno
Revisó: Luis Antonio Guerrero B
Elaboró: Maritza Beltran/ Yaneth Burgos/Emilse Rodríguez&amp;C&amp;G</oddFooter>
  </headerFooter>
  <legacyDrawingHF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D7D3-C3FA-424B-B86E-6CA65EDE6758}">
  <sheetPr>
    <pageSetUpPr fitToPage="1"/>
  </sheetPr>
  <dimension ref="A1:Z24"/>
  <sheetViews>
    <sheetView view="pageBreakPreview" topLeftCell="D9" zoomScale="55" zoomScaleNormal="55" zoomScaleSheetLayoutView="55" zoomScalePageLayoutView="40" workbookViewId="0">
      <selection activeCell="H13" sqref="H13"/>
    </sheetView>
  </sheetViews>
  <sheetFormatPr baseColWidth="10" defaultColWidth="7.453125" defaultRowHeight="17.5" x14ac:dyDescent="0.35"/>
  <cols>
    <col min="1" max="1" width="34.81640625" style="75" bestFit="1" customWidth="1"/>
    <col min="2" max="2" width="6.1796875" style="11" customWidth="1"/>
    <col min="3" max="3" width="54.7265625" style="11" customWidth="1"/>
    <col min="4" max="4" width="46.1796875" style="11" customWidth="1"/>
    <col min="5" max="5" width="19.26953125" style="11" customWidth="1"/>
    <col min="6" max="6" width="30.1796875" style="11" customWidth="1"/>
    <col min="7" max="7" width="24.7265625" style="11" customWidth="1"/>
    <col min="8" max="8" width="24.54296875" style="11" customWidth="1"/>
    <col min="9" max="9" width="6" style="11" customWidth="1"/>
    <col min="10" max="11" width="23.7265625" style="11" customWidth="1"/>
    <col min="12" max="12" width="26.7265625" style="11" customWidth="1"/>
    <col min="13" max="13" width="34.453125" style="11" bestFit="1" customWidth="1"/>
    <col min="14" max="14" width="93.453125" style="11" customWidth="1"/>
    <col min="15" max="15" width="7.81640625" style="11" customWidth="1"/>
    <col min="16" max="17" width="21.453125" style="11" hidden="1" customWidth="1"/>
    <col min="18" max="18" width="15.81640625" style="11" hidden="1" customWidth="1"/>
    <col min="19" max="19" width="46.54296875" style="11" hidden="1" customWidth="1"/>
    <col min="20" max="20" width="15.81640625" style="11" hidden="1" customWidth="1"/>
    <col min="21" max="21" width="7.453125" style="11" hidden="1" customWidth="1"/>
    <col min="22" max="26" width="23.54296875" style="11" hidden="1" customWidth="1"/>
    <col min="27" max="28" width="0" style="11" hidden="1" customWidth="1"/>
    <col min="29" max="16384" width="7.453125" style="11"/>
  </cols>
  <sheetData>
    <row r="1" spans="1:26" ht="18" x14ac:dyDescent="0.35">
      <c r="A1" s="9" t="s">
        <v>12</v>
      </c>
      <c r="B1" s="9"/>
      <c r="C1" s="10"/>
    </row>
    <row r="2" spans="1:26" x14ac:dyDescent="0.35">
      <c r="A2" s="12"/>
      <c r="B2" s="13"/>
      <c r="C2" s="14"/>
    </row>
    <row r="3" spans="1:26" x14ac:dyDescent="0.35">
      <c r="A3" s="13" t="s">
        <v>13</v>
      </c>
      <c r="B3" s="13"/>
      <c r="C3" s="15" t="s">
        <v>14</v>
      </c>
    </row>
    <row r="4" spans="1:26" x14ac:dyDescent="0.35">
      <c r="A4" s="13" t="s">
        <v>15</v>
      </c>
      <c r="B4" s="13"/>
      <c r="C4" s="16">
        <v>2023</v>
      </c>
    </row>
    <row r="5" spans="1:26" x14ac:dyDescent="0.35">
      <c r="A5" s="17" t="s">
        <v>16</v>
      </c>
      <c r="B5" s="17"/>
      <c r="C5" s="18" t="s">
        <v>1108</v>
      </c>
      <c r="G5" s="11" t="str">
        <f>+(UPPER(F5))</f>
        <v/>
      </c>
    </row>
    <row r="6" spans="1:26" ht="18.5" x14ac:dyDescent="0.45">
      <c r="A6" s="74"/>
      <c r="B6" s="74"/>
      <c r="C6" s="74"/>
      <c r="D6" s="74"/>
      <c r="E6" s="74"/>
      <c r="F6" s="74"/>
      <c r="G6" s="74"/>
      <c r="H6" s="74"/>
      <c r="I6" s="74"/>
      <c r="J6" s="74"/>
      <c r="K6" s="74"/>
      <c r="L6" s="74"/>
      <c r="M6" s="74"/>
      <c r="N6" s="74"/>
      <c r="O6" s="74"/>
    </row>
    <row r="8" spans="1:26" ht="41.15" customHeight="1" x14ac:dyDescent="0.35">
      <c r="J8" s="242" t="s">
        <v>322</v>
      </c>
      <c r="K8" s="242"/>
      <c r="L8" s="242"/>
      <c r="M8" s="242"/>
      <c r="N8" s="242"/>
      <c r="P8" s="242" t="s">
        <v>323</v>
      </c>
      <c r="Q8" s="242"/>
      <c r="R8" s="242"/>
      <c r="S8" s="242"/>
      <c r="T8" s="242"/>
      <c r="V8" s="242" t="s">
        <v>324</v>
      </c>
      <c r="W8" s="242"/>
      <c r="X8" s="242"/>
      <c r="Y8" s="242"/>
      <c r="Z8" s="242"/>
    </row>
    <row r="9" spans="1:26" ht="24" customHeight="1" x14ac:dyDescent="0.4">
      <c r="A9" s="251" t="s">
        <v>325</v>
      </c>
      <c r="B9" s="251"/>
      <c r="C9" s="251"/>
      <c r="D9" s="251"/>
      <c r="E9" s="251"/>
      <c r="F9" s="251"/>
      <c r="G9" s="251"/>
      <c r="H9" s="251"/>
      <c r="J9" s="76" t="s">
        <v>22</v>
      </c>
      <c r="K9" s="70"/>
      <c r="L9" s="77">
        <v>45046</v>
      </c>
      <c r="M9" s="252" t="s">
        <v>23</v>
      </c>
      <c r="N9" s="252" t="s">
        <v>24</v>
      </c>
      <c r="P9" s="76" t="s">
        <v>22</v>
      </c>
      <c r="Q9" s="70"/>
      <c r="R9" s="77">
        <v>45169</v>
      </c>
      <c r="S9" s="252" t="s">
        <v>23</v>
      </c>
      <c r="T9" s="252" t="s">
        <v>24</v>
      </c>
      <c r="V9" s="76" t="s">
        <v>22</v>
      </c>
      <c r="W9" s="70"/>
      <c r="X9" s="77">
        <v>45291</v>
      </c>
      <c r="Y9" s="252" t="s">
        <v>23</v>
      </c>
      <c r="Z9" s="252" t="s">
        <v>24</v>
      </c>
    </row>
    <row r="10" spans="1:26" ht="55" customHeight="1" x14ac:dyDescent="0.35">
      <c r="A10" s="79" t="s">
        <v>25</v>
      </c>
      <c r="B10" s="250" t="s">
        <v>26</v>
      </c>
      <c r="C10" s="250"/>
      <c r="D10" s="80" t="s">
        <v>27</v>
      </c>
      <c r="E10" s="80" t="s">
        <v>28</v>
      </c>
      <c r="F10" s="80" t="s">
        <v>29</v>
      </c>
      <c r="G10" s="80" t="s">
        <v>31</v>
      </c>
      <c r="H10" s="80" t="s">
        <v>30</v>
      </c>
      <c r="J10" s="81" t="s">
        <v>32</v>
      </c>
      <c r="K10" s="78" t="s">
        <v>33</v>
      </c>
      <c r="L10" s="78" t="s">
        <v>34</v>
      </c>
      <c r="M10" s="253"/>
      <c r="N10" s="253"/>
      <c r="P10" s="81" t="s">
        <v>32</v>
      </c>
      <c r="Q10" s="78" t="s">
        <v>33</v>
      </c>
      <c r="R10" s="78" t="s">
        <v>34</v>
      </c>
      <c r="S10" s="253"/>
      <c r="T10" s="253"/>
      <c r="V10" s="81" t="s">
        <v>32</v>
      </c>
      <c r="W10" s="78" t="s">
        <v>33</v>
      </c>
      <c r="X10" s="78" t="s">
        <v>34</v>
      </c>
      <c r="Y10" s="253"/>
      <c r="Z10" s="253"/>
    </row>
    <row r="11" spans="1:26" ht="21.65" customHeight="1" x14ac:dyDescent="0.35">
      <c r="A11" s="247" t="s">
        <v>326</v>
      </c>
      <c r="B11" s="33"/>
      <c r="C11" s="33"/>
      <c r="D11" s="33"/>
      <c r="E11" s="34"/>
      <c r="F11" s="33"/>
      <c r="G11" s="33"/>
      <c r="H11" s="139"/>
      <c r="J11" s="33">
        <v>8</v>
      </c>
      <c r="K11" s="33">
        <f>+COUNTIF(K12:K19,"Cumplida "&amp;"*")</f>
        <v>0</v>
      </c>
      <c r="L11" s="34">
        <f>IFERROR(+K11/J11,"No se programaron actividades relacionadas con este objetivo")</f>
        <v>0</v>
      </c>
      <c r="M11" s="33"/>
      <c r="N11" s="33"/>
      <c r="P11" s="33">
        <v>8</v>
      </c>
      <c r="Q11" s="33">
        <f>+COUNTIF(Q12:Q19,"Cumplida "&amp;"*")</f>
        <v>0</v>
      </c>
      <c r="R11" s="34">
        <f>IFERROR(+Q11/P11,"No se programaron actividades relacionadas con este objetivo")</f>
        <v>0</v>
      </c>
      <c r="S11" s="33"/>
      <c r="T11" s="33"/>
      <c r="V11" s="33">
        <v>8</v>
      </c>
      <c r="W11" s="33">
        <f>+COUNTIF(W12:W19,"Cumplida "&amp;"*")</f>
        <v>0</v>
      </c>
      <c r="X11" s="34">
        <f>IFERROR(+W11/V11,"No se programaron actividades relacionadas con este objetivo")</f>
        <v>0</v>
      </c>
      <c r="Y11" s="33"/>
      <c r="Z11" s="33"/>
    </row>
    <row r="12" spans="1:26" ht="210" customHeight="1" x14ac:dyDescent="0.35">
      <c r="A12" s="248"/>
      <c r="B12" s="131">
        <v>1</v>
      </c>
      <c r="C12" s="40" t="s">
        <v>327</v>
      </c>
      <c r="D12" s="40" t="s">
        <v>328</v>
      </c>
      <c r="E12" s="41" t="s">
        <v>329</v>
      </c>
      <c r="F12" s="41" t="s">
        <v>330</v>
      </c>
      <c r="G12" s="132">
        <v>45280</v>
      </c>
      <c r="H12" s="41" t="s">
        <v>331</v>
      </c>
      <c r="J12" s="71"/>
      <c r="K12" s="27" t="s">
        <v>2</v>
      </c>
      <c r="L12" s="71"/>
      <c r="M12" s="47" t="s">
        <v>332</v>
      </c>
      <c r="N12" s="126" t="s">
        <v>333</v>
      </c>
      <c r="P12" s="29"/>
      <c r="Q12" s="30"/>
      <c r="R12" s="29"/>
      <c r="S12" s="31"/>
      <c r="T12" s="31"/>
      <c r="V12" s="29"/>
      <c r="W12" s="30"/>
      <c r="X12" s="29"/>
      <c r="Y12" s="31"/>
      <c r="Z12" s="31"/>
    </row>
    <row r="13" spans="1:26" ht="218.25" customHeight="1" x14ac:dyDescent="0.35">
      <c r="A13" s="248"/>
      <c r="B13" s="131">
        <v>2</v>
      </c>
      <c r="C13" s="40" t="s">
        <v>334</v>
      </c>
      <c r="D13" s="40" t="s">
        <v>335</v>
      </c>
      <c r="E13" s="41" t="s">
        <v>329</v>
      </c>
      <c r="F13" s="41" t="s">
        <v>330</v>
      </c>
      <c r="G13" s="132">
        <v>45280</v>
      </c>
      <c r="H13" s="41" t="s">
        <v>41</v>
      </c>
      <c r="J13" s="71"/>
      <c r="K13" s="27" t="s">
        <v>2</v>
      </c>
      <c r="L13" s="71"/>
      <c r="M13" s="47" t="s">
        <v>332</v>
      </c>
      <c r="N13" s="126" t="s">
        <v>336</v>
      </c>
      <c r="P13" s="29"/>
      <c r="Q13" s="30"/>
      <c r="R13" s="29"/>
      <c r="S13" s="31"/>
      <c r="T13" s="31"/>
      <c r="V13" s="29"/>
      <c r="W13" s="30"/>
      <c r="X13" s="29"/>
      <c r="Y13" s="31"/>
      <c r="Z13" s="31"/>
    </row>
    <row r="14" spans="1:26" ht="65.25" customHeight="1" x14ac:dyDescent="0.35">
      <c r="A14" s="248"/>
      <c r="B14" s="131">
        <v>3</v>
      </c>
      <c r="C14" s="40" t="s">
        <v>337</v>
      </c>
      <c r="D14" s="40" t="s">
        <v>338</v>
      </c>
      <c r="E14" s="41" t="s">
        <v>329</v>
      </c>
      <c r="F14" s="41" t="s">
        <v>330</v>
      </c>
      <c r="G14" s="132">
        <v>45207</v>
      </c>
      <c r="H14" s="41" t="s">
        <v>331</v>
      </c>
      <c r="J14" s="71"/>
      <c r="K14" s="87" t="s">
        <v>0</v>
      </c>
      <c r="L14" s="71"/>
      <c r="M14" s="47" t="s">
        <v>332</v>
      </c>
      <c r="N14" s="126" t="s">
        <v>339</v>
      </c>
      <c r="P14" s="29"/>
      <c r="Q14" s="30"/>
      <c r="R14" s="29"/>
      <c r="S14" s="31"/>
      <c r="T14" s="31"/>
      <c r="V14" s="29"/>
      <c r="W14" s="30"/>
      <c r="X14" s="29"/>
      <c r="Y14" s="31"/>
      <c r="Z14" s="31"/>
    </row>
    <row r="15" spans="1:26" ht="210.75" customHeight="1" x14ac:dyDescent="0.35">
      <c r="A15" s="248"/>
      <c r="B15" s="131">
        <v>4</v>
      </c>
      <c r="C15" s="40" t="s">
        <v>340</v>
      </c>
      <c r="D15" s="40" t="s">
        <v>341</v>
      </c>
      <c r="E15" s="41" t="s">
        <v>329</v>
      </c>
      <c r="F15" s="41" t="s">
        <v>330</v>
      </c>
      <c r="G15" s="132">
        <v>45280</v>
      </c>
      <c r="H15" s="41" t="s">
        <v>41</v>
      </c>
      <c r="J15" s="71"/>
      <c r="K15" s="27" t="s">
        <v>2</v>
      </c>
      <c r="L15" s="71"/>
      <c r="M15" s="47" t="s">
        <v>332</v>
      </c>
      <c r="N15" s="137" t="s">
        <v>342</v>
      </c>
      <c r="P15" s="29"/>
      <c r="Q15" s="30"/>
      <c r="R15" s="29"/>
      <c r="S15" s="31"/>
      <c r="T15" s="31"/>
      <c r="V15" s="29"/>
      <c r="W15" s="30"/>
      <c r="X15" s="29"/>
      <c r="Y15" s="31"/>
      <c r="Z15" s="31"/>
    </row>
    <row r="16" spans="1:26" ht="254.25" customHeight="1" x14ac:dyDescent="0.35">
      <c r="A16" s="248"/>
      <c r="B16" s="133">
        <v>5</v>
      </c>
      <c r="C16" s="134" t="s">
        <v>343</v>
      </c>
      <c r="D16" s="134" t="s">
        <v>344</v>
      </c>
      <c r="E16" s="41" t="s">
        <v>329</v>
      </c>
      <c r="F16" s="103" t="s">
        <v>330</v>
      </c>
      <c r="G16" s="52">
        <v>45280</v>
      </c>
      <c r="H16" s="103" t="s">
        <v>41</v>
      </c>
      <c r="J16" s="71"/>
      <c r="K16" s="27" t="s">
        <v>2</v>
      </c>
      <c r="L16" s="71"/>
      <c r="M16" s="47" t="s">
        <v>332</v>
      </c>
      <c r="N16" s="126" t="s">
        <v>345</v>
      </c>
      <c r="P16" s="29"/>
      <c r="Q16" s="30"/>
      <c r="R16" s="29"/>
      <c r="S16" s="31"/>
      <c r="T16" s="31"/>
      <c r="V16" s="29"/>
      <c r="W16" s="30"/>
      <c r="X16" s="29"/>
      <c r="Y16" s="31"/>
      <c r="Z16" s="31"/>
    </row>
    <row r="17" spans="1:26" ht="42.75" customHeight="1" x14ac:dyDescent="0.35">
      <c r="A17" s="248"/>
      <c r="B17" s="131">
        <v>6</v>
      </c>
      <c r="C17" s="40" t="s">
        <v>346</v>
      </c>
      <c r="D17" s="40" t="s">
        <v>347</v>
      </c>
      <c r="E17" s="41" t="s">
        <v>329</v>
      </c>
      <c r="F17" s="41" t="s">
        <v>330</v>
      </c>
      <c r="G17" s="132">
        <v>45280</v>
      </c>
      <c r="H17" s="41" t="s">
        <v>331</v>
      </c>
      <c r="J17" s="71"/>
      <c r="K17" s="87" t="s">
        <v>0</v>
      </c>
      <c r="L17" s="71"/>
      <c r="M17" s="47" t="s">
        <v>332</v>
      </c>
      <c r="N17" s="126" t="s">
        <v>348</v>
      </c>
      <c r="P17" s="29"/>
      <c r="Q17" s="30"/>
      <c r="R17" s="29"/>
      <c r="S17" s="31"/>
      <c r="T17" s="31"/>
      <c r="V17" s="29"/>
      <c r="W17" s="30"/>
      <c r="X17" s="29"/>
      <c r="Y17" s="31"/>
      <c r="Z17" s="31"/>
    </row>
    <row r="18" spans="1:26" ht="270" customHeight="1" x14ac:dyDescent="0.35">
      <c r="A18" s="248"/>
      <c r="B18" s="131">
        <v>7</v>
      </c>
      <c r="C18" s="40" t="s">
        <v>349</v>
      </c>
      <c r="D18" s="40" t="s">
        <v>350</v>
      </c>
      <c r="E18" s="41" t="s">
        <v>329</v>
      </c>
      <c r="F18" s="41" t="s">
        <v>330</v>
      </c>
      <c r="G18" s="132">
        <v>45280</v>
      </c>
      <c r="H18" s="41" t="s">
        <v>41</v>
      </c>
      <c r="J18" s="71"/>
      <c r="K18" s="27" t="s">
        <v>2</v>
      </c>
      <c r="L18" s="71"/>
      <c r="M18" s="47" t="s">
        <v>332</v>
      </c>
      <c r="N18" s="138" t="s">
        <v>351</v>
      </c>
      <c r="P18" s="29"/>
      <c r="Q18" s="30"/>
      <c r="R18" s="29"/>
      <c r="S18" s="31"/>
      <c r="T18" s="31"/>
      <c r="V18" s="29"/>
      <c r="W18" s="30"/>
      <c r="X18" s="29"/>
      <c r="Y18" s="31"/>
      <c r="Z18" s="31"/>
    </row>
    <row r="19" spans="1:26" ht="192" customHeight="1" x14ac:dyDescent="0.35">
      <c r="A19" s="249"/>
      <c r="B19" s="135">
        <v>8</v>
      </c>
      <c r="C19" s="40" t="s">
        <v>352</v>
      </c>
      <c r="D19" s="40" t="s">
        <v>353</v>
      </c>
      <c r="E19" s="41" t="s">
        <v>329</v>
      </c>
      <c r="F19" s="41" t="s">
        <v>330</v>
      </c>
      <c r="G19" s="132">
        <v>45280</v>
      </c>
      <c r="H19" s="41" t="s">
        <v>41</v>
      </c>
      <c r="J19" s="71"/>
      <c r="K19" s="87" t="s">
        <v>0</v>
      </c>
      <c r="L19" s="71"/>
      <c r="M19" s="47" t="s">
        <v>332</v>
      </c>
      <c r="N19" s="126" t="s">
        <v>354</v>
      </c>
      <c r="P19" s="29"/>
      <c r="Q19" s="30"/>
      <c r="R19" s="29"/>
      <c r="S19" s="31"/>
      <c r="T19" s="31"/>
      <c r="V19" s="29"/>
      <c r="W19" s="30"/>
      <c r="X19" s="29"/>
      <c r="Y19" s="31"/>
      <c r="Z19" s="31"/>
    </row>
    <row r="20" spans="1:26" ht="46" customHeight="1" x14ac:dyDescent="0.35">
      <c r="A20" s="247" t="s">
        <v>355</v>
      </c>
      <c r="B20" s="135"/>
      <c r="C20" s="24"/>
      <c r="D20" s="24"/>
      <c r="E20" s="24"/>
      <c r="F20" s="24"/>
      <c r="G20" s="24"/>
      <c r="H20" s="24"/>
      <c r="J20" s="24">
        <v>4</v>
      </c>
      <c r="K20" s="24">
        <f>+COUNTIF(K22:K24,"Cumplida "&amp;"*")</f>
        <v>0</v>
      </c>
      <c r="L20" s="95">
        <f>IFERROR(+K20/J20,"No se programaron actividades relacionadas con este objetivo")</f>
        <v>0</v>
      </c>
      <c r="M20" s="24"/>
      <c r="N20" s="24"/>
      <c r="P20" s="33">
        <v>4</v>
      </c>
      <c r="Q20" s="33">
        <f>+COUNTIF(Q21:Q24,"Cumplida "&amp;"*")</f>
        <v>0</v>
      </c>
      <c r="R20" s="34">
        <f>IFERROR(+Q20/P20,"No se programaron actividades relacionadas con este objetivo")</f>
        <v>0</v>
      </c>
      <c r="S20" s="33"/>
      <c r="T20" s="33"/>
      <c r="V20" s="33">
        <v>4</v>
      </c>
      <c r="W20" s="33">
        <f>+COUNTIF(W21:W24,"Cumplida "&amp;"*")</f>
        <v>0</v>
      </c>
      <c r="X20" s="34">
        <f>IFERROR(+W20/V20,"No se programaron actividades relacionadas con este objetivo")</f>
        <v>0</v>
      </c>
      <c r="Y20" s="33"/>
      <c r="Z20" s="33"/>
    </row>
    <row r="21" spans="1:26" ht="159.75" customHeight="1" x14ac:dyDescent="0.35">
      <c r="A21" s="248"/>
      <c r="B21" s="131">
        <v>9</v>
      </c>
      <c r="C21" s="40" t="s">
        <v>356</v>
      </c>
      <c r="D21" s="40" t="s">
        <v>357</v>
      </c>
      <c r="E21" s="41" t="s">
        <v>329</v>
      </c>
      <c r="F21" s="41" t="s">
        <v>330</v>
      </c>
      <c r="G21" s="132">
        <v>45280</v>
      </c>
      <c r="H21" s="41" t="s">
        <v>41</v>
      </c>
      <c r="J21" s="71"/>
      <c r="K21" s="27" t="s">
        <v>2</v>
      </c>
      <c r="L21" s="71"/>
      <c r="M21" s="47" t="s">
        <v>332</v>
      </c>
      <c r="N21" s="145" t="s">
        <v>358</v>
      </c>
      <c r="P21" s="29"/>
      <c r="Q21" s="30"/>
      <c r="R21" s="29"/>
      <c r="S21" s="31"/>
      <c r="T21" s="31"/>
      <c r="V21" s="29"/>
      <c r="W21" s="30"/>
      <c r="X21" s="29"/>
      <c r="Y21" s="31"/>
      <c r="Z21" s="31"/>
    </row>
    <row r="22" spans="1:26" ht="52.5" customHeight="1" x14ac:dyDescent="0.35">
      <c r="A22" s="248"/>
      <c r="B22" s="131">
        <v>10</v>
      </c>
      <c r="C22" s="40" t="s">
        <v>359</v>
      </c>
      <c r="D22" s="40" t="s">
        <v>360</v>
      </c>
      <c r="E22" s="41" t="s">
        <v>329</v>
      </c>
      <c r="F22" s="41" t="s">
        <v>330</v>
      </c>
      <c r="G22" s="132">
        <v>45280</v>
      </c>
      <c r="H22" s="41" t="s">
        <v>41</v>
      </c>
      <c r="J22" s="71"/>
      <c r="K22" s="87" t="s">
        <v>0</v>
      </c>
      <c r="L22" s="71"/>
      <c r="M22" s="47" t="s">
        <v>332</v>
      </c>
      <c r="N22" s="126" t="s">
        <v>354</v>
      </c>
      <c r="P22" s="29"/>
      <c r="Q22" s="30"/>
      <c r="R22" s="29"/>
      <c r="S22" s="31"/>
      <c r="T22" s="31"/>
      <c r="V22" s="29"/>
      <c r="W22" s="30"/>
      <c r="X22" s="29"/>
      <c r="Y22" s="31"/>
      <c r="Z22" s="31"/>
    </row>
    <row r="23" spans="1:26" ht="132.75" customHeight="1" x14ac:dyDescent="0.35">
      <c r="A23" s="248"/>
      <c r="B23" s="131">
        <v>11</v>
      </c>
      <c r="C23" s="40" t="s">
        <v>361</v>
      </c>
      <c r="D23" s="40" t="s">
        <v>362</v>
      </c>
      <c r="E23" s="41" t="s">
        <v>329</v>
      </c>
      <c r="F23" s="41" t="s">
        <v>330</v>
      </c>
      <c r="G23" s="132">
        <v>45280</v>
      </c>
      <c r="H23" s="41" t="s">
        <v>41</v>
      </c>
      <c r="J23" s="71"/>
      <c r="K23" s="27" t="s">
        <v>2</v>
      </c>
      <c r="L23" s="71"/>
      <c r="M23" s="47" t="s">
        <v>332</v>
      </c>
      <c r="N23" s="138" t="s">
        <v>363</v>
      </c>
      <c r="P23" s="29"/>
      <c r="Q23" s="30"/>
      <c r="R23" s="29"/>
      <c r="S23" s="31"/>
      <c r="T23" s="31"/>
      <c r="V23" s="29"/>
      <c r="W23" s="30"/>
      <c r="X23" s="29"/>
      <c r="Y23" s="31"/>
      <c r="Z23" s="31"/>
    </row>
    <row r="24" spans="1:26" ht="270.75" customHeight="1" x14ac:dyDescent="0.35">
      <c r="A24" s="249"/>
      <c r="B24" s="136">
        <v>12</v>
      </c>
      <c r="C24" s="40" t="s">
        <v>364</v>
      </c>
      <c r="D24" s="40" t="s">
        <v>365</v>
      </c>
      <c r="E24" s="41" t="s">
        <v>329</v>
      </c>
      <c r="F24" s="41" t="s">
        <v>366</v>
      </c>
      <c r="G24" s="132">
        <v>45280</v>
      </c>
      <c r="H24" s="41" t="s">
        <v>78</v>
      </c>
      <c r="J24" s="71"/>
      <c r="K24" s="27" t="s">
        <v>2</v>
      </c>
      <c r="L24" s="71"/>
      <c r="M24" s="47" t="s">
        <v>332</v>
      </c>
      <c r="N24" s="138" t="s">
        <v>367</v>
      </c>
      <c r="P24" s="29"/>
      <c r="Q24" s="30"/>
      <c r="R24" s="29"/>
      <c r="S24" s="31"/>
      <c r="T24" s="31"/>
      <c r="V24" s="29"/>
      <c r="W24" s="30"/>
      <c r="X24" s="29"/>
      <c r="Y24" s="31"/>
      <c r="Z24" s="31"/>
    </row>
  </sheetData>
  <mergeCells count="13">
    <mergeCell ref="V8:Z8"/>
    <mergeCell ref="A9:H9"/>
    <mergeCell ref="M9:M10"/>
    <mergeCell ref="N9:N10"/>
    <mergeCell ref="S9:S10"/>
    <mergeCell ref="T9:T10"/>
    <mergeCell ref="Y9:Y10"/>
    <mergeCell ref="Z9:Z10"/>
    <mergeCell ref="A11:A19"/>
    <mergeCell ref="A20:A24"/>
    <mergeCell ref="B10:C10"/>
    <mergeCell ref="J8:N8"/>
    <mergeCell ref="P8:T8"/>
  </mergeCells>
  <conditionalFormatting sqref="D11">
    <cfRule type="cellIs" dxfId="161" priority="85" operator="equal">
      <formula>"Vencida"</formula>
    </cfRule>
    <cfRule type="cellIs" dxfId="160" priority="86" operator="equal">
      <formula>"No Cumplida"</formula>
    </cfRule>
    <cfRule type="cellIs" dxfId="159" priority="87" operator="equal">
      <formula>"En Avance"</formula>
    </cfRule>
    <cfRule type="cellIs" dxfId="158" priority="88" operator="equal">
      <formula>"Cumplida (FT)"</formula>
    </cfRule>
    <cfRule type="cellIs" dxfId="157" priority="89" operator="equal">
      <formula>"Cumplida (DT)"</formula>
    </cfRule>
    <cfRule type="cellIs" dxfId="156" priority="90" operator="equal">
      <formula>"Sin Avance"</formula>
    </cfRule>
  </conditionalFormatting>
  <conditionalFormatting sqref="K11:K13">
    <cfRule type="cellIs" dxfId="155" priority="25" operator="equal">
      <formula>"Vencida"</formula>
    </cfRule>
    <cfRule type="cellIs" dxfId="154" priority="26" operator="equal">
      <formula>"No Cumplida"</formula>
    </cfRule>
    <cfRule type="cellIs" dxfId="153" priority="27" operator="equal">
      <formula>"En Avance"</formula>
    </cfRule>
    <cfRule type="cellIs" dxfId="152" priority="28" operator="equal">
      <formula>"Cumplida (FT)"</formula>
    </cfRule>
    <cfRule type="cellIs" dxfId="151" priority="29" operator="equal">
      <formula>"Cumplida (DT)"</formula>
    </cfRule>
    <cfRule type="cellIs" dxfId="150" priority="30" operator="equal">
      <formula>"Sin Avance"</formula>
    </cfRule>
  </conditionalFormatting>
  <conditionalFormatting sqref="K15:K16">
    <cfRule type="cellIs" dxfId="149" priority="19" operator="equal">
      <formula>"Vencida"</formula>
    </cfRule>
    <cfRule type="cellIs" dxfId="148" priority="20" operator="equal">
      <formula>"No Cumplida"</formula>
    </cfRule>
    <cfRule type="cellIs" dxfId="147" priority="21" operator="equal">
      <formula>"En Avance"</formula>
    </cfRule>
    <cfRule type="cellIs" dxfId="146" priority="22" operator="equal">
      <formula>"Cumplida (FT)"</formula>
    </cfRule>
    <cfRule type="cellIs" dxfId="145" priority="23" operator="equal">
      <formula>"Cumplida (DT)"</formula>
    </cfRule>
    <cfRule type="cellIs" dxfId="144" priority="24" operator="equal">
      <formula>"Sin Avance"</formula>
    </cfRule>
  </conditionalFormatting>
  <conditionalFormatting sqref="K18">
    <cfRule type="cellIs" dxfId="143" priority="13" operator="equal">
      <formula>"Vencida"</formula>
    </cfRule>
    <cfRule type="cellIs" dxfId="142" priority="14" operator="equal">
      <formula>"No Cumplida"</formula>
    </cfRule>
    <cfRule type="cellIs" dxfId="141" priority="15" operator="equal">
      <formula>"En Avance"</formula>
    </cfRule>
    <cfRule type="cellIs" dxfId="140" priority="16" operator="equal">
      <formula>"Cumplida (FT)"</formula>
    </cfRule>
    <cfRule type="cellIs" dxfId="139" priority="17" operator="equal">
      <formula>"Cumplida (DT)"</formula>
    </cfRule>
    <cfRule type="cellIs" dxfId="138" priority="18" operator="equal">
      <formula>"Sin Avance"</formula>
    </cfRule>
  </conditionalFormatting>
  <conditionalFormatting sqref="K20:K24">
    <cfRule type="cellIs" dxfId="137" priority="1" operator="equal">
      <formula>"Vencida"</formula>
    </cfRule>
    <cfRule type="cellIs" dxfId="136" priority="2" operator="equal">
      <formula>"No Cumplida"</formula>
    </cfRule>
    <cfRule type="cellIs" dxfId="135" priority="3" operator="equal">
      <formula>"En Avance"</formula>
    </cfRule>
    <cfRule type="cellIs" dxfId="134" priority="4" operator="equal">
      <formula>"Cumplida (FT)"</formula>
    </cfRule>
    <cfRule type="cellIs" dxfId="133" priority="5" operator="equal">
      <formula>"Cumplida (DT)"</formula>
    </cfRule>
    <cfRule type="cellIs" dxfId="132" priority="6" operator="equal">
      <formula>"Sin Avance"</formula>
    </cfRule>
  </conditionalFormatting>
  <conditionalFormatting sqref="Q11:Q24">
    <cfRule type="cellIs" dxfId="131" priority="37" operator="equal">
      <formula>"Vencida"</formula>
    </cfRule>
    <cfRule type="cellIs" dxfId="130" priority="38" operator="equal">
      <formula>"No Cumplida"</formula>
    </cfRule>
    <cfRule type="cellIs" dxfId="129" priority="39" operator="equal">
      <formula>"En Avance"</formula>
    </cfRule>
    <cfRule type="cellIs" dxfId="128" priority="40" operator="equal">
      <formula>"Cumplida (FT)"</formula>
    </cfRule>
    <cfRule type="cellIs" dxfId="127" priority="41" operator="equal">
      <formula>"Cumplida (DT)"</formula>
    </cfRule>
    <cfRule type="cellIs" dxfId="126" priority="42" operator="equal">
      <formula>"Sin Avance"</formula>
    </cfRule>
  </conditionalFormatting>
  <conditionalFormatting sqref="W11:W24">
    <cfRule type="cellIs" dxfId="125" priority="31" operator="equal">
      <formula>"Vencida"</formula>
    </cfRule>
    <cfRule type="cellIs" dxfId="124" priority="32" operator="equal">
      <formula>"No Cumplida"</formula>
    </cfRule>
    <cfRule type="cellIs" dxfId="123" priority="33" operator="equal">
      <formula>"En Avance"</formula>
    </cfRule>
    <cfRule type="cellIs" dxfId="122" priority="34" operator="equal">
      <formula>"Cumplida (FT)"</formula>
    </cfRule>
    <cfRule type="cellIs" dxfId="121" priority="35" operator="equal">
      <formula>"Cumplida (DT)"</formula>
    </cfRule>
    <cfRule type="cellIs" dxfId="120" priority="36" operator="equal">
      <formula>"Sin Avance"</formula>
    </cfRule>
  </conditionalFormatting>
  <printOptions horizontalCentered="1" verticalCentered="1"/>
  <pageMargins left="0.23622047244094491" right="0.23622047244094491" top="0.90954861111111107" bottom="0.74803149606299213" header="0.31496062992125984" footer="0.31496062992125984"/>
  <pageSetup paperSize="5" scale="37" fitToHeight="0" orientation="landscape" r:id="rId1"/>
  <headerFooter>
    <oddHeader>&amp;L&amp;G&amp;C&amp;"Arial,Negrita"&amp;14SEGUIMIENTO PROGRAMA DE TRANSPARENCIA Y ÉTICA PÚBLICA&amp;RClasificación de la Información:
Pública</oddHeader>
    <oddFooter xml:space="preserve">&amp;LAprobó: Yanira Villamil
Realizó: Iván Yesid Lerma&amp;C&amp;"Tempus Sans ITC,Normal"&amp;12
¡Antes de imprimir este documento… piense en el medio ambiente! &amp;"-,Normal"&amp;11 
</oddFooter>
  </headerFooter>
  <colBreaks count="1" manualBreakCount="1">
    <brk id="15" max="23"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2F3-C808-421A-AA05-40A5206E9E08}">
  <dimension ref="A1:Z14"/>
  <sheetViews>
    <sheetView view="pageBreakPreview" zoomScale="55" zoomScaleNormal="55" zoomScaleSheetLayoutView="55" zoomScalePageLayoutView="40" workbookViewId="0">
      <selection activeCell="D11" sqref="D11"/>
    </sheetView>
  </sheetViews>
  <sheetFormatPr baseColWidth="10" defaultColWidth="7.453125" defaultRowHeight="17.5" x14ac:dyDescent="0.35"/>
  <cols>
    <col min="1" max="1" width="34.81640625" style="75" bestFit="1" customWidth="1"/>
    <col min="2" max="2" width="6.1796875" style="11" customWidth="1"/>
    <col min="3" max="3" width="54.7265625" style="11" customWidth="1"/>
    <col min="4" max="4" width="35.453125" style="11" customWidth="1"/>
    <col min="5" max="5" width="19.26953125" style="11" customWidth="1"/>
    <col min="6" max="6" width="30.1796875" style="11" customWidth="1"/>
    <col min="7" max="7" width="24.7265625" style="11" customWidth="1"/>
    <col min="8" max="8" width="21.7265625" style="11" bestFit="1" customWidth="1"/>
    <col min="9" max="9" width="6" style="11" customWidth="1"/>
    <col min="10" max="12" width="26.7265625" style="11" customWidth="1"/>
    <col min="13" max="13" width="34.453125" style="11" bestFit="1" customWidth="1"/>
    <col min="14" max="14" width="49.453125" style="11" customWidth="1"/>
    <col min="15" max="15" width="7.81640625" style="11" hidden="1" customWidth="1"/>
    <col min="16" max="16" width="15.81640625" style="11" hidden="1" customWidth="1"/>
    <col min="17" max="17" width="63.54296875" style="11" hidden="1" customWidth="1"/>
    <col min="18" max="18" width="15.81640625" style="11" hidden="1" customWidth="1"/>
    <col min="19" max="19" width="46.54296875" style="11" hidden="1" customWidth="1"/>
    <col min="20" max="20" width="15.81640625" style="11" hidden="1" customWidth="1"/>
    <col min="21" max="21" width="0" style="11" hidden="1" customWidth="1"/>
    <col min="22" max="26" width="23.54296875" style="11" hidden="1" customWidth="1"/>
    <col min="27" max="16384" width="7.453125" style="11"/>
  </cols>
  <sheetData>
    <row r="1" spans="1:26" ht="18" x14ac:dyDescent="0.35">
      <c r="A1" s="9" t="s">
        <v>12</v>
      </c>
      <c r="B1" s="9"/>
      <c r="C1" s="10"/>
    </row>
    <row r="2" spans="1:26" x14ac:dyDescent="0.35">
      <c r="A2" s="12"/>
      <c r="B2" s="13"/>
      <c r="C2" s="14"/>
    </row>
    <row r="3" spans="1:26" x14ac:dyDescent="0.35">
      <c r="A3" s="13" t="s">
        <v>13</v>
      </c>
      <c r="B3" s="13"/>
      <c r="C3" s="15" t="s">
        <v>14</v>
      </c>
    </row>
    <row r="4" spans="1:26" x14ac:dyDescent="0.35">
      <c r="A4" s="13" t="s">
        <v>15</v>
      </c>
      <c r="B4" s="13"/>
      <c r="C4" s="16">
        <v>2023</v>
      </c>
    </row>
    <row r="5" spans="1:26" x14ac:dyDescent="0.35">
      <c r="A5" s="17" t="s">
        <v>16</v>
      </c>
      <c r="B5" s="17"/>
      <c r="C5" s="18" t="s">
        <v>1108</v>
      </c>
      <c r="G5" s="11" t="str">
        <f>+(UPPER(F5))</f>
        <v/>
      </c>
    </row>
    <row r="6" spans="1:26" ht="18.5" x14ac:dyDescent="0.45">
      <c r="A6" s="74"/>
      <c r="B6" s="74"/>
      <c r="C6" s="74"/>
      <c r="D6" s="74"/>
      <c r="E6" s="74"/>
      <c r="F6" s="74"/>
      <c r="G6" s="74"/>
      <c r="H6" s="74"/>
      <c r="I6" s="74"/>
      <c r="J6" s="74"/>
      <c r="K6" s="74"/>
      <c r="L6" s="74"/>
      <c r="M6" s="74"/>
      <c r="N6" s="74"/>
      <c r="O6" s="74"/>
    </row>
    <row r="8" spans="1:26" ht="41.15" customHeight="1" x14ac:dyDescent="0.35">
      <c r="J8" s="242" t="s">
        <v>368</v>
      </c>
      <c r="K8" s="242"/>
      <c r="L8" s="242"/>
      <c r="M8" s="242"/>
      <c r="N8" s="242"/>
      <c r="P8" s="242" t="s">
        <v>369</v>
      </c>
      <c r="Q8" s="242"/>
      <c r="R8" s="242"/>
      <c r="S8" s="242"/>
      <c r="T8" s="242"/>
      <c r="V8" s="242" t="s">
        <v>370</v>
      </c>
      <c r="W8" s="242"/>
      <c r="X8" s="242"/>
      <c r="Y8" s="242"/>
      <c r="Z8" s="242"/>
    </row>
    <row r="9" spans="1:26" ht="24" customHeight="1" x14ac:dyDescent="0.4">
      <c r="A9" s="251" t="s">
        <v>371</v>
      </c>
      <c r="B9" s="251"/>
      <c r="C9" s="251"/>
      <c r="D9" s="251"/>
      <c r="E9" s="251"/>
      <c r="F9" s="251"/>
      <c r="G9" s="251"/>
      <c r="H9" s="251"/>
      <c r="J9" s="76" t="s">
        <v>22</v>
      </c>
      <c r="K9" s="129"/>
      <c r="L9" s="130">
        <v>45046</v>
      </c>
      <c r="M9" s="252" t="s">
        <v>23</v>
      </c>
      <c r="N9" s="252" t="s">
        <v>24</v>
      </c>
      <c r="P9" s="76" t="s">
        <v>22</v>
      </c>
      <c r="Q9" s="70"/>
      <c r="R9" s="77">
        <v>45169</v>
      </c>
      <c r="S9" s="252" t="s">
        <v>23</v>
      </c>
      <c r="T9" s="252" t="s">
        <v>24</v>
      </c>
      <c r="V9" s="76" t="s">
        <v>22</v>
      </c>
      <c r="W9" s="70"/>
      <c r="X9" s="77">
        <v>45291</v>
      </c>
      <c r="Y9" s="252" t="s">
        <v>23</v>
      </c>
      <c r="Z9" s="252" t="s">
        <v>24</v>
      </c>
    </row>
    <row r="10" spans="1:26" ht="55" customHeight="1" x14ac:dyDescent="0.35">
      <c r="A10" s="79" t="s">
        <v>25</v>
      </c>
      <c r="B10" s="250" t="s">
        <v>26</v>
      </c>
      <c r="C10" s="250"/>
      <c r="D10" s="80" t="s">
        <v>27</v>
      </c>
      <c r="E10" s="80" t="s">
        <v>28</v>
      </c>
      <c r="F10" s="80" t="s">
        <v>29</v>
      </c>
      <c r="G10" s="80" t="s">
        <v>30</v>
      </c>
      <c r="H10" s="80" t="s">
        <v>31</v>
      </c>
      <c r="J10" s="81" t="s">
        <v>32</v>
      </c>
      <c r="K10" s="78" t="s">
        <v>33</v>
      </c>
      <c r="L10" s="78" t="s">
        <v>34</v>
      </c>
      <c r="M10" s="253"/>
      <c r="N10" s="253"/>
      <c r="P10" s="81" t="s">
        <v>32</v>
      </c>
      <c r="Q10" s="78" t="s">
        <v>33</v>
      </c>
      <c r="R10" s="78" t="s">
        <v>34</v>
      </c>
      <c r="S10" s="253"/>
      <c r="T10" s="253"/>
      <c r="V10" s="81" t="s">
        <v>32</v>
      </c>
      <c r="W10" s="78" t="s">
        <v>33</v>
      </c>
      <c r="X10" s="78" t="s">
        <v>34</v>
      </c>
      <c r="Y10" s="253"/>
      <c r="Z10" s="253"/>
    </row>
    <row r="11" spans="1:26" ht="21.65" customHeight="1" x14ac:dyDescent="0.35">
      <c r="A11" s="254" t="s">
        <v>372</v>
      </c>
      <c r="B11" s="33"/>
      <c r="C11" s="33"/>
      <c r="D11" s="33"/>
      <c r="E11" s="33"/>
      <c r="F11" s="33"/>
      <c r="G11" s="33"/>
      <c r="H11" s="33"/>
      <c r="J11" s="33">
        <v>2</v>
      </c>
      <c r="K11" s="33">
        <f>+COUNTIF(K12:K13,"Cumplida "&amp;"*")</f>
        <v>0</v>
      </c>
      <c r="L11" s="34">
        <f>IFERROR(+K11/J11,"No se programaron actividades relacionadas con este objetivo")</f>
        <v>0</v>
      </c>
      <c r="M11" s="33"/>
      <c r="N11" s="33"/>
      <c r="P11" s="33">
        <v>2</v>
      </c>
      <c r="Q11" s="33">
        <f>+COUNTIF(Q12:Q13,"Cumplida "&amp;"*")</f>
        <v>0</v>
      </c>
      <c r="R11" s="34">
        <f>IFERROR(+Q11/P11,"No se programaron actividades relacionadas con este objetivo")</f>
        <v>0</v>
      </c>
      <c r="S11" s="33"/>
      <c r="T11" s="33"/>
      <c r="V11" s="33">
        <v>2</v>
      </c>
      <c r="W11" s="33">
        <f>+COUNTIF(W12:W13,"Cumplida "&amp;"*")</f>
        <v>0</v>
      </c>
      <c r="X11" s="34">
        <f>IFERROR(+W11/V11,"No se programaron actividades relacionadas con este objetivo")</f>
        <v>0</v>
      </c>
      <c r="Y11" s="33"/>
      <c r="Z11" s="33"/>
    </row>
    <row r="12" spans="1:26" ht="159.65" customHeight="1" x14ac:dyDescent="0.35">
      <c r="A12" s="254"/>
      <c r="B12" s="67" t="s">
        <v>36</v>
      </c>
      <c r="C12" s="40" t="s">
        <v>373</v>
      </c>
      <c r="D12" s="40" t="s">
        <v>374</v>
      </c>
      <c r="E12" s="41" t="s">
        <v>375</v>
      </c>
      <c r="F12" s="41" t="s">
        <v>376</v>
      </c>
      <c r="G12" s="41" t="s">
        <v>41</v>
      </c>
      <c r="H12" s="42" t="s">
        <v>377</v>
      </c>
      <c r="J12" s="71"/>
      <c r="K12" s="38" t="s">
        <v>0</v>
      </c>
      <c r="L12" s="71"/>
      <c r="M12" s="38" t="s">
        <v>378</v>
      </c>
      <c r="N12" s="72" t="s">
        <v>354</v>
      </c>
      <c r="P12" s="29"/>
      <c r="Q12" s="30"/>
      <c r="R12" s="29"/>
      <c r="S12" s="31"/>
      <c r="T12" s="31"/>
      <c r="V12" s="29"/>
      <c r="W12" s="30"/>
      <c r="X12" s="29"/>
      <c r="Y12" s="31"/>
      <c r="Z12" s="31"/>
    </row>
    <row r="13" spans="1:26" ht="143.15" customHeight="1" x14ac:dyDescent="0.35">
      <c r="A13" s="254"/>
      <c r="B13" s="67" t="s">
        <v>379</v>
      </c>
      <c r="C13" s="40" t="s">
        <v>380</v>
      </c>
      <c r="D13" s="40" t="s">
        <v>381</v>
      </c>
      <c r="E13" s="41" t="s">
        <v>382</v>
      </c>
      <c r="F13" s="41" t="s">
        <v>376</v>
      </c>
      <c r="G13" s="41" t="s">
        <v>41</v>
      </c>
      <c r="H13" s="42" t="s">
        <v>377</v>
      </c>
      <c r="J13" s="73"/>
      <c r="K13" s="38" t="s">
        <v>0</v>
      </c>
      <c r="L13" s="73"/>
      <c r="M13" s="38" t="s">
        <v>378</v>
      </c>
      <c r="N13" s="72" t="s">
        <v>354</v>
      </c>
      <c r="P13" s="32"/>
      <c r="Q13" s="30"/>
      <c r="R13" s="32"/>
      <c r="S13" s="32"/>
      <c r="T13" s="31"/>
      <c r="V13" s="32"/>
      <c r="W13" s="30"/>
      <c r="X13" s="32"/>
      <c r="Y13" s="32"/>
      <c r="Z13" s="31"/>
    </row>
    <row r="14" spans="1:26" ht="163" customHeight="1" x14ac:dyDescent="0.35"/>
  </sheetData>
  <mergeCells count="12">
    <mergeCell ref="B10:C10"/>
    <mergeCell ref="A11:A13"/>
    <mergeCell ref="J8:N8"/>
    <mergeCell ref="P8:T8"/>
    <mergeCell ref="V8:Z8"/>
    <mergeCell ref="A9:H9"/>
    <mergeCell ref="M9:M10"/>
    <mergeCell ref="N9:N10"/>
    <mergeCell ref="S9:S10"/>
    <mergeCell ref="T9:T10"/>
    <mergeCell ref="Y9:Y10"/>
    <mergeCell ref="Z9:Z10"/>
  </mergeCells>
  <conditionalFormatting sqref="K11:K13">
    <cfRule type="cellIs" dxfId="119" priority="1" operator="equal">
      <formula>"Vencida"</formula>
    </cfRule>
    <cfRule type="cellIs" dxfId="118" priority="2" operator="equal">
      <formula>"No Cumplida"</formula>
    </cfRule>
    <cfRule type="cellIs" dxfId="117" priority="3" operator="equal">
      <formula>"En Avance"</formula>
    </cfRule>
    <cfRule type="cellIs" dxfId="116" priority="4" operator="equal">
      <formula>"Cumplida (FT)"</formula>
    </cfRule>
    <cfRule type="cellIs" dxfId="115" priority="5" operator="equal">
      <formula>"Cumplida (DT)"</formula>
    </cfRule>
    <cfRule type="cellIs" dxfId="114" priority="6" operator="equal">
      <formula>"Sin Avance"</formula>
    </cfRule>
  </conditionalFormatting>
  <conditionalFormatting sqref="Q11:Q13">
    <cfRule type="cellIs" dxfId="113" priority="19" operator="equal">
      <formula>"Vencida"</formula>
    </cfRule>
    <cfRule type="cellIs" dxfId="112" priority="20" operator="equal">
      <formula>"No Cumplida"</formula>
    </cfRule>
    <cfRule type="cellIs" dxfId="111" priority="21" operator="equal">
      <formula>"En Avance"</formula>
    </cfRule>
    <cfRule type="cellIs" dxfId="110" priority="22" operator="equal">
      <formula>"Cumplida (FT)"</formula>
    </cfRule>
    <cfRule type="cellIs" dxfId="109" priority="23" operator="equal">
      <formula>"Cumplida (DT)"</formula>
    </cfRule>
    <cfRule type="cellIs" dxfId="108" priority="24" operator="equal">
      <formula>"Sin Avance"</formula>
    </cfRule>
  </conditionalFormatting>
  <conditionalFormatting sqref="W11:W13">
    <cfRule type="cellIs" dxfId="107" priority="13" operator="equal">
      <formula>"Vencida"</formula>
    </cfRule>
    <cfRule type="cellIs" dxfId="106" priority="14" operator="equal">
      <formula>"No Cumplida"</formula>
    </cfRule>
    <cfRule type="cellIs" dxfId="105" priority="15" operator="equal">
      <formula>"En Avance"</formula>
    </cfRule>
    <cfRule type="cellIs" dxfId="104" priority="16" operator="equal">
      <formula>"Cumplida (FT)"</formula>
    </cfRule>
    <cfRule type="cellIs" dxfId="103" priority="17" operator="equal">
      <formula>"Cumplida (DT)"</formula>
    </cfRule>
    <cfRule type="cellIs" dxfId="102" priority="18" operator="equal">
      <formula>"Sin Avance"</formula>
    </cfRule>
  </conditionalFormatting>
  <pageMargins left="0.23622047244094491" right="0.23622047244094491" top="1.0208333333333333" bottom="0.55118110236220474" header="0.31496062992125984" footer="0.15748031496062992"/>
  <pageSetup paperSize="5" scale="35" orientation="landscape" r:id="rId1"/>
  <headerFooter>
    <oddHeader>&amp;L&amp;G&amp;C&amp;"Arial,Negrita"&amp;14SEGUIMIENTO PROGRAMA DE TRANSPARENCIA Y ÉTICA PÚBLICA&amp;RClasificación de la Información:
Pública</oddHeader>
    <oddFooter xml:space="preserve">&amp;LAprobó: Yanira Villamil
Realizó: Ángela Parra&amp;C&amp;"Tempus Sans ITC,Normal"&amp;12
¡Antes de imprimir este documento… piense en el medio ambiente! &amp;"-,Normal"&amp;11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3045-8589-4913-87D2-4202F803535E}">
  <dimension ref="A1:Z16"/>
  <sheetViews>
    <sheetView view="pageLayout" zoomScale="55" zoomScaleNormal="80" zoomScaleSheetLayoutView="55" zoomScalePageLayoutView="55" workbookViewId="0">
      <selection activeCell="D7" sqref="D7"/>
    </sheetView>
  </sheetViews>
  <sheetFormatPr baseColWidth="10" defaultColWidth="7.453125" defaultRowHeight="17.5" x14ac:dyDescent="0.35"/>
  <cols>
    <col min="1" max="1" width="34.81640625" style="75" bestFit="1" customWidth="1"/>
    <col min="2" max="2" width="6.1796875" style="11" customWidth="1"/>
    <col min="3" max="3" width="46.54296875" style="11" customWidth="1"/>
    <col min="4" max="4" width="35.453125" style="11" customWidth="1"/>
    <col min="5" max="5" width="19.26953125" style="11" customWidth="1"/>
    <col min="6" max="6" width="30.1796875" style="11" customWidth="1"/>
    <col min="7" max="7" width="24.7265625" style="11" customWidth="1"/>
    <col min="8" max="8" width="21.7265625" style="11" bestFit="1" customWidth="1"/>
    <col min="9" max="9" width="6" style="11" customWidth="1"/>
    <col min="10" max="12" width="26.7265625" style="11" customWidth="1"/>
    <col min="13" max="13" width="34.453125" style="11" bestFit="1" customWidth="1"/>
    <col min="14" max="14" width="64.54296875" style="11" customWidth="1"/>
    <col min="15" max="15" width="7.81640625" style="11" hidden="1" customWidth="1"/>
    <col min="16" max="16" width="15.81640625" style="11" hidden="1" customWidth="1"/>
    <col min="17" max="17" width="63.54296875" style="11" hidden="1" customWidth="1"/>
    <col min="18" max="18" width="15.81640625" style="11" hidden="1" customWidth="1"/>
    <col min="19" max="19" width="46.54296875" style="11" hidden="1" customWidth="1"/>
    <col min="20" max="20" width="15.81640625" style="11" hidden="1" customWidth="1"/>
    <col min="21" max="21" width="0" style="11" hidden="1" customWidth="1"/>
    <col min="22" max="26" width="23.54296875" style="11" hidden="1" customWidth="1"/>
    <col min="27" max="16384" width="7.453125" style="11"/>
  </cols>
  <sheetData>
    <row r="1" spans="1:26" ht="18" x14ac:dyDescent="0.35">
      <c r="A1" s="9" t="s">
        <v>12</v>
      </c>
      <c r="B1" s="9"/>
      <c r="C1" s="10"/>
    </row>
    <row r="2" spans="1:26" x14ac:dyDescent="0.35">
      <c r="A2" s="12"/>
      <c r="B2" s="13"/>
      <c r="C2" s="14"/>
    </row>
    <row r="3" spans="1:26" x14ac:dyDescent="0.35">
      <c r="A3" s="13" t="s">
        <v>13</v>
      </c>
      <c r="B3" s="13"/>
      <c r="C3" s="15" t="s">
        <v>14</v>
      </c>
    </row>
    <row r="4" spans="1:26" x14ac:dyDescent="0.35">
      <c r="A4" s="13" t="s">
        <v>15</v>
      </c>
      <c r="B4" s="13"/>
      <c r="C4" s="16">
        <v>2023</v>
      </c>
    </row>
    <row r="5" spans="1:26" x14ac:dyDescent="0.35">
      <c r="A5" s="17" t="s">
        <v>16</v>
      </c>
      <c r="B5" s="17"/>
      <c r="C5" s="18" t="s">
        <v>1108</v>
      </c>
      <c r="G5" s="11" t="str">
        <f>+(UPPER(F5))</f>
        <v/>
      </c>
    </row>
    <row r="6" spans="1:26" ht="18.5" x14ac:dyDescent="0.45">
      <c r="A6" s="74"/>
      <c r="B6" s="74"/>
      <c r="C6" s="74"/>
      <c r="D6" s="74"/>
      <c r="E6" s="74"/>
      <c r="F6" s="74"/>
      <c r="G6" s="74"/>
      <c r="H6" s="74"/>
      <c r="I6" s="74"/>
      <c r="J6" s="74"/>
      <c r="K6" s="74"/>
      <c r="L6" s="74"/>
      <c r="M6" s="74"/>
      <c r="N6" s="74"/>
      <c r="O6" s="74"/>
    </row>
    <row r="8" spans="1:26" ht="41.15" customHeight="1" x14ac:dyDescent="0.35">
      <c r="J8" s="242" t="s">
        <v>383</v>
      </c>
      <c r="K8" s="242"/>
      <c r="L8" s="242"/>
      <c r="M8" s="242"/>
      <c r="N8" s="242"/>
      <c r="P8" s="242" t="s">
        <v>384</v>
      </c>
      <c r="Q8" s="242"/>
      <c r="R8" s="242"/>
      <c r="S8" s="242"/>
      <c r="T8" s="242"/>
      <c r="V8" s="242" t="s">
        <v>385</v>
      </c>
      <c r="W8" s="242"/>
      <c r="X8" s="242"/>
      <c r="Y8" s="242"/>
      <c r="Z8" s="242"/>
    </row>
    <row r="9" spans="1:26" s="83" customFormat="1" ht="24" customHeight="1" x14ac:dyDescent="0.35">
      <c r="A9" s="255" t="s">
        <v>386</v>
      </c>
      <c r="B9" s="255"/>
      <c r="C9" s="255"/>
      <c r="D9" s="255"/>
      <c r="E9" s="255"/>
      <c r="F9" s="255"/>
      <c r="G9" s="255"/>
      <c r="H9" s="255"/>
      <c r="J9" s="76" t="s">
        <v>22</v>
      </c>
      <c r="K9" s="70"/>
      <c r="L9" s="77">
        <v>45046</v>
      </c>
      <c r="M9" s="252" t="s">
        <v>23</v>
      </c>
      <c r="N9" s="252" t="s">
        <v>24</v>
      </c>
      <c r="P9" s="76" t="s">
        <v>22</v>
      </c>
      <c r="Q9" s="70"/>
      <c r="R9" s="77">
        <v>45169</v>
      </c>
      <c r="S9" s="252" t="s">
        <v>23</v>
      </c>
      <c r="T9" s="252" t="s">
        <v>24</v>
      </c>
      <c r="V9" s="76" t="s">
        <v>22</v>
      </c>
      <c r="W9" s="70"/>
      <c r="X9" s="77">
        <v>45291</v>
      </c>
      <c r="Y9" s="252" t="s">
        <v>23</v>
      </c>
      <c r="Z9" s="252" t="s">
        <v>24</v>
      </c>
    </row>
    <row r="10" spans="1:26" ht="64.5" customHeight="1" x14ac:dyDescent="0.35">
      <c r="A10" s="79" t="s">
        <v>25</v>
      </c>
      <c r="B10" s="250" t="s">
        <v>26</v>
      </c>
      <c r="C10" s="250"/>
      <c r="D10" s="80" t="s">
        <v>27</v>
      </c>
      <c r="E10" s="80" t="s">
        <v>28</v>
      </c>
      <c r="F10" s="80" t="s">
        <v>29</v>
      </c>
      <c r="G10" s="80" t="s">
        <v>30</v>
      </c>
      <c r="H10" s="80" t="s">
        <v>31</v>
      </c>
      <c r="J10" s="81" t="s">
        <v>32</v>
      </c>
      <c r="K10" s="78" t="s">
        <v>33</v>
      </c>
      <c r="L10" s="78" t="s">
        <v>34</v>
      </c>
      <c r="M10" s="253"/>
      <c r="N10" s="253"/>
      <c r="P10" s="81" t="s">
        <v>32</v>
      </c>
      <c r="Q10" s="78" t="s">
        <v>33</v>
      </c>
      <c r="R10" s="78" t="s">
        <v>34</v>
      </c>
      <c r="S10" s="253"/>
      <c r="T10" s="253"/>
      <c r="V10" s="81" t="s">
        <v>32</v>
      </c>
      <c r="W10" s="78" t="s">
        <v>33</v>
      </c>
      <c r="X10" s="78" t="s">
        <v>34</v>
      </c>
      <c r="Y10" s="253"/>
      <c r="Z10" s="253"/>
    </row>
    <row r="11" spans="1:26" ht="21.65" customHeight="1" x14ac:dyDescent="0.35">
      <c r="A11" s="254" t="s">
        <v>387</v>
      </c>
      <c r="B11" s="33"/>
      <c r="C11" s="33"/>
      <c r="D11" s="33"/>
      <c r="E11" s="33"/>
      <c r="F11" s="33"/>
      <c r="G11" s="33"/>
      <c r="H11" s="33"/>
      <c r="J11" s="33">
        <v>2</v>
      </c>
      <c r="K11" s="33">
        <f>+COUNTIF(K12:K13,"Cumplida "&amp;"*")</f>
        <v>0</v>
      </c>
      <c r="L11" s="34">
        <f>IFERROR(+K11/J11,"No se programaron actividades relacionadas con este objetivo")</f>
        <v>0</v>
      </c>
      <c r="M11" s="33"/>
      <c r="N11" s="33"/>
      <c r="P11" s="33">
        <v>2</v>
      </c>
      <c r="Q11" s="33">
        <f>+COUNTIF(Q12:Q13,"Cumplida "&amp;"*")</f>
        <v>0</v>
      </c>
      <c r="R11" s="34">
        <f>IFERROR(+Q11/P11,"No se programaron actividades relacionadas con este objetivo")</f>
        <v>0</v>
      </c>
      <c r="S11" s="33"/>
      <c r="T11" s="33"/>
      <c r="V11" s="33">
        <v>2</v>
      </c>
      <c r="W11" s="33">
        <f>+COUNTIF(W12:W13,"Cumplida "&amp;"*")</f>
        <v>0</v>
      </c>
      <c r="X11" s="34">
        <f>IFERROR(+W11/V11,"No se programaron actividades relacionadas con este objetivo")</f>
        <v>0</v>
      </c>
      <c r="Y11" s="33"/>
      <c r="Z11" s="33"/>
    </row>
    <row r="12" spans="1:26" ht="159.65" customHeight="1" x14ac:dyDescent="0.35">
      <c r="A12" s="254"/>
      <c r="B12" s="82" t="s">
        <v>36</v>
      </c>
      <c r="C12" s="40" t="s">
        <v>388</v>
      </c>
      <c r="D12" s="40" t="s">
        <v>389</v>
      </c>
      <c r="E12" s="41" t="s">
        <v>390</v>
      </c>
      <c r="F12" s="41" t="s">
        <v>376</v>
      </c>
      <c r="G12" s="41" t="s">
        <v>391</v>
      </c>
      <c r="H12" s="42">
        <v>45291</v>
      </c>
      <c r="J12" s="71"/>
      <c r="K12" s="84" t="s">
        <v>0</v>
      </c>
      <c r="L12" s="71"/>
      <c r="M12" s="38" t="s">
        <v>378</v>
      </c>
      <c r="N12" s="72" t="s">
        <v>348</v>
      </c>
      <c r="P12" s="29"/>
      <c r="Q12" s="30"/>
      <c r="R12" s="29"/>
      <c r="S12" s="31"/>
      <c r="T12" s="31"/>
      <c r="V12" s="29"/>
      <c r="W12" s="30"/>
      <c r="X12" s="29"/>
      <c r="Y12" s="31"/>
      <c r="Z12" s="31"/>
    </row>
    <row r="13" spans="1:26" ht="192.75" customHeight="1" x14ac:dyDescent="0.35">
      <c r="A13" s="254"/>
      <c r="B13" s="82" t="s">
        <v>379</v>
      </c>
      <c r="C13" s="40" t="s">
        <v>392</v>
      </c>
      <c r="D13" s="40" t="s">
        <v>393</v>
      </c>
      <c r="E13" s="41" t="s">
        <v>390</v>
      </c>
      <c r="F13" s="41" t="s">
        <v>376</v>
      </c>
      <c r="G13" s="41" t="s">
        <v>394</v>
      </c>
      <c r="H13" s="42">
        <v>45291</v>
      </c>
      <c r="J13" s="38"/>
      <c r="K13" s="27" t="s">
        <v>2</v>
      </c>
      <c r="L13" s="71"/>
      <c r="M13" s="38" t="s">
        <v>378</v>
      </c>
      <c r="N13" s="98" t="s">
        <v>395</v>
      </c>
      <c r="P13" s="32"/>
      <c r="Q13" s="30"/>
      <c r="R13" s="32"/>
      <c r="S13" s="32"/>
      <c r="T13" s="31"/>
      <c r="V13" s="32"/>
      <c r="W13" s="30"/>
      <c r="X13" s="32"/>
      <c r="Y13" s="32"/>
      <c r="Z13" s="31"/>
    </row>
    <row r="14" spans="1:26" ht="163" customHeight="1" x14ac:dyDescent="0.35"/>
    <row r="15" spans="1:26" ht="163" customHeight="1" x14ac:dyDescent="0.35"/>
    <row r="16" spans="1:26" ht="163" customHeight="1" x14ac:dyDescent="0.35"/>
  </sheetData>
  <mergeCells count="12">
    <mergeCell ref="B10:C10"/>
    <mergeCell ref="A11:A13"/>
    <mergeCell ref="J8:N8"/>
    <mergeCell ref="P8:T8"/>
    <mergeCell ref="V8:Z8"/>
    <mergeCell ref="A9:H9"/>
    <mergeCell ref="M9:M10"/>
    <mergeCell ref="N9:N10"/>
    <mergeCell ref="S9:S10"/>
    <mergeCell ref="T9:T10"/>
    <mergeCell ref="Y9:Y10"/>
    <mergeCell ref="Z9:Z10"/>
  </mergeCells>
  <conditionalFormatting sqref="K11:K13">
    <cfRule type="cellIs" dxfId="101" priority="1" operator="equal">
      <formula>"Vencida"</formula>
    </cfRule>
    <cfRule type="cellIs" dxfId="100" priority="2" operator="equal">
      <formula>"No Cumplida"</formula>
    </cfRule>
    <cfRule type="cellIs" dxfId="99" priority="3" operator="equal">
      <formula>"En Avance"</formula>
    </cfRule>
    <cfRule type="cellIs" dxfId="98" priority="4" operator="equal">
      <formula>"Cumplida (FT)"</formula>
    </cfRule>
    <cfRule type="cellIs" dxfId="97" priority="5" operator="equal">
      <formula>"Cumplida (DT)"</formula>
    </cfRule>
    <cfRule type="cellIs" dxfId="96" priority="6" operator="equal">
      <formula>"Sin Avance"</formula>
    </cfRule>
  </conditionalFormatting>
  <conditionalFormatting sqref="Q11:Q13">
    <cfRule type="cellIs" dxfId="95" priority="31" operator="equal">
      <formula>"Vencida"</formula>
    </cfRule>
    <cfRule type="cellIs" dxfId="94" priority="32" operator="equal">
      <formula>"No Cumplida"</formula>
    </cfRule>
    <cfRule type="cellIs" dxfId="93" priority="33" operator="equal">
      <formula>"En Avance"</formula>
    </cfRule>
    <cfRule type="cellIs" dxfId="92" priority="34" operator="equal">
      <formula>"Cumplida (FT)"</formula>
    </cfRule>
    <cfRule type="cellIs" dxfId="91" priority="35" operator="equal">
      <formula>"Cumplida (DT)"</formula>
    </cfRule>
    <cfRule type="cellIs" dxfId="90" priority="36" operator="equal">
      <formula>"Sin Avance"</formula>
    </cfRule>
  </conditionalFormatting>
  <conditionalFormatting sqref="W11:W13">
    <cfRule type="cellIs" dxfId="89" priority="13" operator="equal">
      <formula>"Vencida"</formula>
    </cfRule>
    <cfRule type="cellIs" dxfId="88" priority="14" operator="equal">
      <formula>"No Cumplida"</formula>
    </cfRule>
    <cfRule type="cellIs" dxfId="87" priority="15" operator="equal">
      <formula>"En Avance"</formula>
    </cfRule>
    <cfRule type="cellIs" dxfId="86" priority="16" operator="equal">
      <formula>"Cumplida (FT)"</formula>
    </cfRule>
    <cfRule type="cellIs" dxfId="85" priority="17" operator="equal">
      <formula>"Cumplida (DT)"</formula>
    </cfRule>
    <cfRule type="cellIs" dxfId="84" priority="18" operator="equal">
      <formula>"Sin Avance"</formula>
    </cfRule>
  </conditionalFormatting>
  <pageMargins left="0.23622047244094491" right="0.23622047244094491" top="1.0572916666666667" bottom="0.55118110236220474" header="0.31496062992125984" footer="0.15748031496062992"/>
  <pageSetup paperSize="5" scale="35" orientation="landscape" r:id="rId1"/>
  <headerFooter>
    <oddHeader>&amp;L&amp;G&amp;C&amp;"Arial,Negrita"&amp;14SEGUIMIENTO PROGRAMA DE TRANSPARENCIA Y ÉTICA PÚBLICA&amp;RClasificación de la Información:
Pública</oddHeader>
    <oddFooter xml:space="preserve">&amp;LAprobó: Yanira Villamil
Realizó: Ángela Parra&amp;C&amp;"Tempus Sans ITC,Normal"&amp;12
¡Antes de imprimir este documento… piense en el medio ambiente! &amp;"-,Normal"&amp;11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582F-2923-4FE8-8A53-8EC583D915D3}">
  <dimension ref="A1:Z34"/>
  <sheetViews>
    <sheetView view="pageBreakPreview" zoomScale="25" zoomScaleNormal="80" zoomScaleSheetLayoutView="25" zoomScalePageLayoutView="55" workbookViewId="0">
      <selection activeCell="L15" sqref="L15"/>
    </sheetView>
  </sheetViews>
  <sheetFormatPr baseColWidth="10" defaultColWidth="7.453125" defaultRowHeight="11.5" x14ac:dyDescent="0.25"/>
  <cols>
    <col min="1" max="1" width="34.81640625" style="2" bestFit="1" customWidth="1"/>
    <col min="2" max="2" width="6.1796875" style="1" customWidth="1"/>
    <col min="3" max="3" width="54.7265625" style="1" customWidth="1"/>
    <col min="4" max="4" width="35.453125" style="1" customWidth="1"/>
    <col min="5" max="5" width="19.26953125" style="1" customWidth="1"/>
    <col min="6" max="6" width="30.1796875" style="1" customWidth="1"/>
    <col min="7" max="7" width="24.7265625" style="1" customWidth="1"/>
    <col min="8" max="8" width="21.7265625" style="1" bestFit="1" customWidth="1"/>
    <col min="9" max="9" width="6" style="1" customWidth="1"/>
    <col min="10" max="12" width="26.7265625" style="1" customWidth="1"/>
    <col min="13" max="13" width="34.453125" style="1" bestFit="1" customWidth="1"/>
    <col min="14" max="14" width="138.54296875" style="1" customWidth="1"/>
    <col min="15" max="15" width="7.81640625" style="1" customWidth="1"/>
    <col min="16" max="16" width="15.81640625" style="1" hidden="1" customWidth="1"/>
    <col min="17" max="17" width="63.54296875" style="1" hidden="1" customWidth="1"/>
    <col min="18" max="18" width="15.81640625" style="1" hidden="1" customWidth="1"/>
    <col min="19" max="19" width="46.54296875" style="1" hidden="1" customWidth="1"/>
    <col min="20" max="20" width="15.81640625" style="1" hidden="1" customWidth="1"/>
    <col min="21" max="21" width="0" style="1" hidden="1" customWidth="1"/>
    <col min="22" max="26" width="23.54296875" style="1" hidden="1" customWidth="1"/>
    <col min="27" max="27" width="0" style="1" hidden="1" customWidth="1"/>
    <col min="28" max="16384" width="7.453125" style="1"/>
  </cols>
  <sheetData>
    <row r="1" spans="1:26" s="11" customFormat="1" ht="18" x14ac:dyDescent="0.35">
      <c r="A1" s="9" t="s">
        <v>12</v>
      </c>
      <c r="B1" s="9"/>
      <c r="C1" s="10"/>
    </row>
    <row r="2" spans="1:26" s="11" customFormat="1" ht="17.5" x14ac:dyDescent="0.35">
      <c r="A2" s="12"/>
      <c r="B2" s="13"/>
      <c r="C2" s="14"/>
    </row>
    <row r="3" spans="1:26" s="11" customFormat="1" ht="17.5" x14ac:dyDescent="0.35">
      <c r="A3" s="13" t="s">
        <v>13</v>
      </c>
      <c r="B3" s="13"/>
      <c r="C3" s="15" t="s">
        <v>14</v>
      </c>
    </row>
    <row r="4" spans="1:26" s="11" customFormat="1" ht="17.5" x14ac:dyDescent="0.35">
      <c r="A4" s="13" t="s">
        <v>15</v>
      </c>
      <c r="B4" s="13"/>
      <c r="C4" s="16">
        <v>2023</v>
      </c>
    </row>
    <row r="5" spans="1:26" s="11" customFormat="1" ht="17.5" x14ac:dyDescent="0.35">
      <c r="A5" s="17" t="s">
        <v>16</v>
      </c>
      <c r="B5" s="17"/>
      <c r="C5" s="18" t="s">
        <v>1108</v>
      </c>
      <c r="G5" s="11" t="str">
        <f>+(UPPER(F5))</f>
        <v/>
      </c>
    </row>
    <row r="6" spans="1:26" ht="14.5" x14ac:dyDescent="0.35">
      <c r="A6"/>
      <c r="B6"/>
      <c r="C6"/>
      <c r="D6"/>
      <c r="E6"/>
      <c r="F6"/>
      <c r="G6"/>
      <c r="H6"/>
      <c r="I6"/>
      <c r="J6"/>
      <c r="K6"/>
      <c r="L6"/>
      <c r="M6"/>
      <c r="N6"/>
      <c r="O6"/>
    </row>
    <row r="8" spans="1:26" ht="41.15" customHeight="1" x14ac:dyDescent="0.25">
      <c r="J8" s="242" t="s">
        <v>322</v>
      </c>
      <c r="K8" s="242"/>
      <c r="L8" s="242"/>
      <c r="M8" s="242"/>
      <c r="N8" s="242"/>
      <c r="P8" s="242" t="s">
        <v>323</v>
      </c>
      <c r="Q8" s="242"/>
      <c r="R8" s="242"/>
      <c r="S8" s="242"/>
      <c r="T8" s="242"/>
      <c r="V8" s="242" t="s">
        <v>324</v>
      </c>
      <c r="W8" s="242"/>
      <c r="X8" s="242"/>
      <c r="Y8" s="242"/>
      <c r="Z8" s="242"/>
    </row>
    <row r="9" spans="1:26" ht="24" customHeight="1" x14ac:dyDescent="0.4">
      <c r="A9" s="240" t="s">
        <v>325</v>
      </c>
      <c r="B9" s="240"/>
      <c r="C9" s="240"/>
      <c r="D9" s="240"/>
      <c r="E9" s="240"/>
      <c r="F9" s="240"/>
      <c r="G9" s="240"/>
      <c r="H9" s="240"/>
      <c r="J9" s="19" t="s">
        <v>22</v>
      </c>
      <c r="K9" s="20"/>
      <c r="L9" s="21">
        <v>45046</v>
      </c>
      <c r="M9" s="235" t="s">
        <v>23</v>
      </c>
      <c r="N9" s="235" t="s">
        <v>24</v>
      </c>
      <c r="P9" s="19" t="s">
        <v>22</v>
      </c>
      <c r="Q9" s="20"/>
      <c r="R9" s="21">
        <v>45169</v>
      </c>
      <c r="S9" s="235" t="s">
        <v>23</v>
      </c>
      <c r="T9" s="235" t="s">
        <v>24</v>
      </c>
      <c r="V9" s="19" t="s">
        <v>22</v>
      </c>
      <c r="W9" s="20"/>
      <c r="X9" s="21">
        <v>45291</v>
      </c>
      <c r="Y9" s="235" t="s">
        <v>23</v>
      </c>
      <c r="Z9" s="235" t="s">
        <v>24</v>
      </c>
    </row>
    <row r="10" spans="1:26" ht="55" customHeight="1" x14ac:dyDescent="0.25">
      <c r="A10" s="26" t="s">
        <v>25</v>
      </c>
      <c r="B10" s="241" t="s">
        <v>26</v>
      </c>
      <c r="C10" s="241"/>
      <c r="D10" s="25" t="s">
        <v>27</v>
      </c>
      <c r="E10" s="25" t="s">
        <v>28</v>
      </c>
      <c r="F10" s="25" t="s">
        <v>29</v>
      </c>
      <c r="G10" s="25" t="s">
        <v>30</v>
      </c>
      <c r="H10" s="25" t="s">
        <v>31</v>
      </c>
      <c r="J10" s="23" t="s">
        <v>32</v>
      </c>
      <c r="K10" s="22" t="s">
        <v>33</v>
      </c>
      <c r="L10" s="22" t="s">
        <v>34</v>
      </c>
      <c r="M10" s="236"/>
      <c r="N10" s="236"/>
      <c r="P10" s="23" t="s">
        <v>32</v>
      </c>
      <c r="Q10" s="22" t="s">
        <v>33</v>
      </c>
      <c r="R10" s="22" t="s">
        <v>34</v>
      </c>
      <c r="S10" s="236"/>
      <c r="T10" s="236"/>
      <c r="V10" s="23" t="s">
        <v>32</v>
      </c>
      <c r="W10" s="22" t="s">
        <v>33</v>
      </c>
      <c r="X10" s="22" t="s">
        <v>34</v>
      </c>
      <c r="Y10" s="236"/>
      <c r="Z10" s="236"/>
    </row>
    <row r="11" spans="1:26" ht="21.65" customHeight="1" x14ac:dyDescent="0.25">
      <c r="A11" s="259" t="s">
        <v>396</v>
      </c>
      <c r="B11" s="33"/>
      <c r="C11" s="33"/>
      <c r="D11" s="33"/>
      <c r="E11" s="33"/>
      <c r="F11" s="33"/>
      <c r="G11" s="33"/>
      <c r="H11" s="33"/>
      <c r="J11" s="33">
        <v>9</v>
      </c>
      <c r="K11" s="33">
        <f>+COUNTIF(K12:K20,"Cumplida "&amp;"*")</f>
        <v>3</v>
      </c>
      <c r="L11" s="34">
        <f>IFERROR(+K11/J11,"No se programaron actividades relacionadas con este objetivo")</f>
        <v>0.33333333333333331</v>
      </c>
      <c r="M11" s="33"/>
      <c r="N11" s="33"/>
      <c r="P11" s="33">
        <v>9</v>
      </c>
      <c r="Q11" s="33">
        <f>+COUNTIF(Q12:Q20,"Cumplida "&amp;"*")</f>
        <v>0</v>
      </c>
      <c r="R11" s="34">
        <f>IFERROR(+Q11/P11,"No se programaron actividades relacionadas con este objetivo")</f>
        <v>0</v>
      </c>
      <c r="S11" s="33"/>
      <c r="T11" s="33"/>
      <c r="V11" s="33">
        <v>9</v>
      </c>
      <c r="W11" s="33">
        <f>+COUNTIF(W12:W20,"Cumplida "&amp;"*")</f>
        <v>0</v>
      </c>
      <c r="X11" s="34">
        <f>IFERROR(+W11/V11,"No se programaron actividades relacionadas con este objetivo")</f>
        <v>0</v>
      </c>
      <c r="Y11" s="33"/>
      <c r="Z11" s="33"/>
    </row>
    <row r="12" spans="1:26" ht="159.65" customHeight="1" x14ac:dyDescent="0.25">
      <c r="A12" s="260"/>
      <c r="B12" s="38">
        <v>1</v>
      </c>
      <c r="C12" s="44" t="s">
        <v>397</v>
      </c>
      <c r="D12" s="44" t="s">
        <v>398</v>
      </c>
      <c r="E12" s="39" t="s">
        <v>0</v>
      </c>
      <c r="F12" s="37" t="s">
        <v>399</v>
      </c>
      <c r="G12" s="45" t="s">
        <v>331</v>
      </c>
      <c r="H12" s="46">
        <v>45291</v>
      </c>
      <c r="J12" s="71"/>
      <c r="K12" s="87" t="s">
        <v>0</v>
      </c>
      <c r="L12" s="88" t="s">
        <v>400</v>
      </c>
      <c r="M12" s="93" t="s">
        <v>401</v>
      </c>
      <c r="N12" s="72" t="s">
        <v>348</v>
      </c>
      <c r="P12" s="29"/>
      <c r="Q12" s="30"/>
      <c r="R12" s="29"/>
      <c r="S12" s="31"/>
      <c r="T12" s="31"/>
      <c r="V12" s="29"/>
      <c r="W12" s="30"/>
      <c r="X12" s="29"/>
      <c r="Y12" s="31"/>
      <c r="Z12" s="31"/>
    </row>
    <row r="13" spans="1:26" ht="202.5" customHeight="1" x14ac:dyDescent="0.25">
      <c r="A13" s="260"/>
      <c r="B13" s="47">
        <v>2</v>
      </c>
      <c r="C13" s="44" t="s">
        <v>402</v>
      </c>
      <c r="D13" s="44" t="s">
        <v>403</v>
      </c>
      <c r="E13" s="39" t="s">
        <v>0</v>
      </c>
      <c r="F13" s="37" t="s">
        <v>399</v>
      </c>
      <c r="G13" s="45" t="s">
        <v>331</v>
      </c>
      <c r="H13" s="46">
        <v>45016</v>
      </c>
      <c r="J13" s="71"/>
      <c r="K13" s="94" t="s">
        <v>4</v>
      </c>
      <c r="L13" s="88" t="s">
        <v>400</v>
      </c>
      <c r="M13" s="88" t="s">
        <v>401</v>
      </c>
      <c r="N13" s="124" t="s">
        <v>404</v>
      </c>
      <c r="P13" s="29"/>
      <c r="Q13" s="30"/>
      <c r="R13" s="29"/>
      <c r="S13" s="31"/>
      <c r="T13" s="31"/>
      <c r="V13" s="29"/>
      <c r="W13" s="30"/>
      <c r="X13" s="29"/>
      <c r="Y13" s="31"/>
      <c r="Z13" s="31"/>
    </row>
    <row r="14" spans="1:26" ht="217.5" customHeight="1" x14ac:dyDescent="0.25">
      <c r="A14" s="260"/>
      <c r="B14" s="47">
        <v>3</v>
      </c>
      <c r="C14" s="44" t="s">
        <v>405</v>
      </c>
      <c r="D14" s="44" t="s">
        <v>406</v>
      </c>
      <c r="E14" s="39" t="s">
        <v>0</v>
      </c>
      <c r="F14" s="37" t="s">
        <v>399</v>
      </c>
      <c r="G14" s="45" t="s">
        <v>331</v>
      </c>
      <c r="H14" s="46">
        <v>45016</v>
      </c>
      <c r="J14" s="71"/>
      <c r="K14" s="94" t="s">
        <v>4</v>
      </c>
      <c r="L14" s="88" t="s">
        <v>400</v>
      </c>
      <c r="M14" s="88" t="s">
        <v>401</v>
      </c>
      <c r="N14" s="125" t="s">
        <v>407</v>
      </c>
      <c r="P14" s="29"/>
      <c r="Q14" s="30"/>
      <c r="R14" s="29"/>
      <c r="S14" s="31"/>
      <c r="T14" s="31"/>
      <c r="V14" s="29"/>
      <c r="W14" s="30"/>
      <c r="X14" s="29"/>
      <c r="Y14" s="31"/>
      <c r="Z14" s="31"/>
    </row>
    <row r="15" spans="1:26" ht="163" customHeight="1" x14ac:dyDescent="0.25">
      <c r="A15" s="260"/>
      <c r="B15" s="47">
        <v>4</v>
      </c>
      <c r="C15" s="44" t="s">
        <v>408</v>
      </c>
      <c r="D15" s="44" t="s">
        <v>409</v>
      </c>
      <c r="E15" s="39" t="s">
        <v>0</v>
      </c>
      <c r="F15" s="37" t="s">
        <v>399</v>
      </c>
      <c r="G15" s="45" t="s">
        <v>331</v>
      </c>
      <c r="H15" s="46">
        <v>45046</v>
      </c>
      <c r="J15" s="71"/>
      <c r="K15" s="94" t="s">
        <v>4</v>
      </c>
      <c r="L15" s="88" t="s">
        <v>400</v>
      </c>
      <c r="M15" s="127" t="s">
        <v>401</v>
      </c>
      <c r="N15" s="126" t="s">
        <v>410</v>
      </c>
      <c r="P15" s="29"/>
      <c r="Q15" s="30"/>
      <c r="R15" s="29"/>
      <c r="S15" s="31"/>
      <c r="T15" s="31"/>
      <c r="V15" s="29"/>
      <c r="W15" s="30"/>
      <c r="X15" s="29"/>
      <c r="Y15" s="31"/>
      <c r="Z15" s="31"/>
    </row>
    <row r="16" spans="1:26" ht="144.75" customHeight="1" x14ac:dyDescent="0.25">
      <c r="A16" s="260"/>
      <c r="B16" s="38">
        <v>5</v>
      </c>
      <c r="C16" s="44" t="s">
        <v>411</v>
      </c>
      <c r="D16" s="44" t="s">
        <v>412</v>
      </c>
      <c r="E16" s="39" t="s">
        <v>0</v>
      </c>
      <c r="F16" s="37" t="s">
        <v>413</v>
      </c>
      <c r="G16" s="45" t="s">
        <v>414</v>
      </c>
      <c r="H16" s="46" t="s">
        <v>415</v>
      </c>
      <c r="J16" s="71"/>
      <c r="K16" s="90" t="s">
        <v>0</v>
      </c>
      <c r="L16" s="88" t="s">
        <v>400</v>
      </c>
      <c r="M16" s="88" t="s">
        <v>401</v>
      </c>
      <c r="N16" s="128" t="s">
        <v>416</v>
      </c>
      <c r="P16" s="29"/>
      <c r="Q16" s="30"/>
      <c r="R16" s="29"/>
      <c r="S16" s="31"/>
      <c r="T16" s="31"/>
      <c r="V16" s="29"/>
      <c r="W16" s="30"/>
      <c r="X16" s="29"/>
      <c r="Y16" s="31"/>
      <c r="Z16" s="31"/>
    </row>
    <row r="17" spans="1:26" ht="75" customHeight="1" x14ac:dyDescent="0.25">
      <c r="A17" s="260"/>
      <c r="B17" s="47">
        <v>6</v>
      </c>
      <c r="C17" s="44" t="s">
        <v>417</v>
      </c>
      <c r="D17" s="44" t="s">
        <v>418</v>
      </c>
      <c r="E17" s="39" t="s">
        <v>419</v>
      </c>
      <c r="F17" s="37" t="s">
        <v>399</v>
      </c>
      <c r="G17" s="45" t="s">
        <v>420</v>
      </c>
      <c r="H17" s="48">
        <v>45077</v>
      </c>
      <c r="J17" s="71"/>
      <c r="K17" s="90" t="s">
        <v>0</v>
      </c>
      <c r="L17" s="88" t="s">
        <v>400</v>
      </c>
      <c r="M17" s="88" t="s">
        <v>401</v>
      </c>
      <c r="N17" s="121" t="s">
        <v>421</v>
      </c>
      <c r="P17" s="29"/>
      <c r="Q17" s="30"/>
      <c r="R17" s="29"/>
      <c r="S17" s="31"/>
      <c r="T17" s="31"/>
      <c r="V17" s="29"/>
      <c r="W17" s="30"/>
      <c r="X17" s="29"/>
      <c r="Y17" s="31"/>
      <c r="Z17" s="31"/>
    </row>
    <row r="18" spans="1:26" ht="75" customHeight="1" x14ac:dyDescent="0.25">
      <c r="A18" s="260"/>
      <c r="B18" s="38">
        <v>7</v>
      </c>
      <c r="C18" s="44" t="s">
        <v>422</v>
      </c>
      <c r="D18" s="44" t="s">
        <v>423</v>
      </c>
      <c r="E18" s="39" t="s">
        <v>424</v>
      </c>
      <c r="F18" s="37" t="s">
        <v>399</v>
      </c>
      <c r="G18" s="45" t="s">
        <v>420</v>
      </c>
      <c r="H18" s="48">
        <v>45230</v>
      </c>
      <c r="J18" s="71"/>
      <c r="K18" s="90" t="s">
        <v>0</v>
      </c>
      <c r="L18" s="88" t="s">
        <v>400</v>
      </c>
      <c r="M18" s="88" t="s">
        <v>401</v>
      </c>
      <c r="N18" s="121" t="s">
        <v>339</v>
      </c>
      <c r="P18" s="29"/>
      <c r="Q18" s="30"/>
      <c r="R18" s="29"/>
      <c r="S18" s="31"/>
      <c r="T18" s="31"/>
      <c r="V18" s="29"/>
      <c r="W18" s="30"/>
      <c r="X18" s="29"/>
      <c r="Y18" s="31"/>
      <c r="Z18" s="31"/>
    </row>
    <row r="19" spans="1:26" ht="75" customHeight="1" x14ac:dyDescent="0.25">
      <c r="A19" s="260"/>
      <c r="B19" s="37">
        <v>8</v>
      </c>
      <c r="C19" s="44" t="s">
        <v>425</v>
      </c>
      <c r="D19" s="44" t="s">
        <v>426</v>
      </c>
      <c r="E19" s="39" t="s">
        <v>419</v>
      </c>
      <c r="F19" s="37" t="s">
        <v>399</v>
      </c>
      <c r="G19" s="45" t="s">
        <v>427</v>
      </c>
      <c r="H19" s="46">
        <v>45291</v>
      </c>
      <c r="J19" s="71"/>
      <c r="K19" s="90" t="s">
        <v>0</v>
      </c>
      <c r="L19" s="88" t="s">
        <v>400</v>
      </c>
      <c r="M19" s="88" t="s">
        <v>401</v>
      </c>
      <c r="N19" s="121" t="s">
        <v>428</v>
      </c>
      <c r="P19" s="29"/>
      <c r="Q19" s="30"/>
      <c r="R19" s="29"/>
      <c r="S19" s="31"/>
      <c r="T19" s="31"/>
      <c r="V19" s="29"/>
      <c r="W19" s="30"/>
      <c r="X19" s="29"/>
      <c r="Y19" s="31"/>
      <c r="Z19" s="31"/>
    </row>
    <row r="20" spans="1:26" ht="75" customHeight="1" x14ac:dyDescent="0.25">
      <c r="A20" s="261"/>
      <c r="B20" s="37">
        <v>9</v>
      </c>
      <c r="C20" s="44" t="s">
        <v>429</v>
      </c>
      <c r="D20" s="44" t="s">
        <v>430</v>
      </c>
      <c r="E20" s="39" t="s">
        <v>419</v>
      </c>
      <c r="F20" s="37" t="s">
        <v>399</v>
      </c>
      <c r="G20" s="45" t="s">
        <v>431</v>
      </c>
      <c r="H20" s="48">
        <v>45291</v>
      </c>
      <c r="J20" s="71"/>
      <c r="K20" s="90" t="s">
        <v>0</v>
      </c>
      <c r="L20" s="88" t="s">
        <v>400</v>
      </c>
      <c r="M20" s="88" t="s">
        <v>401</v>
      </c>
      <c r="N20" s="121" t="s">
        <v>428</v>
      </c>
      <c r="P20" s="29"/>
      <c r="Q20" s="30"/>
      <c r="R20" s="29"/>
      <c r="S20" s="31"/>
      <c r="T20" s="31"/>
      <c r="V20" s="29"/>
      <c r="W20" s="30"/>
      <c r="X20" s="29"/>
      <c r="Y20" s="31"/>
      <c r="Z20" s="31"/>
    </row>
    <row r="21" spans="1:26" ht="27.65" customHeight="1" x14ac:dyDescent="0.25">
      <c r="A21" s="259" t="s">
        <v>432</v>
      </c>
      <c r="B21" s="33"/>
      <c r="C21" s="33"/>
      <c r="D21" s="33"/>
      <c r="E21" s="33"/>
      <c r="F21" s="33"/>
      <c r="G21" s="33"/>
      <c r="H21" s="33"/>
      <c r="J21" s="24">
        <v>2</v>
      </c>
      <c r="K21" s="24">
        <f>+COUNTIF(K22:K23,"Cumplida "&amp;"*")</f>
        <v>0</v>
      </c>
      <c r="L21" s="95">
        <f>IFERROR(+K21/J21,"No se programaron actividades relacionadas con este objetivo")</f>
        <v>0</v>
      </c>
      <c r="M21" s="24"/>
      <c r="N21" s="24"/>
      <c r="P21" s="33">
        <v>2</v>
      </c>
      <c r="Q21" s="33">
        <f>+COUNTIF(Q22:Q23,"Cumplida "&amp;"*")</f>
        <v>0</v>
      </c>
      <c r="R21" s="34">
        <f>IFERROR(+Q21/P21,"No se programaron actividades relacionadas con este objetivo")</f>
        <v>0</v>
      </c>
      <c r="S21" s="33"/>
      <c r="T21" s="33"/>
      <c r="V21" s="33">
        <v>2</v>
      </c>
      <c r="W21" s="33">
        <f>+COUNTIF(W22:W23,"Cumplida "&amp;"*")</f>
        <v>0</v>
      </c>
      <c r="X21" s="34">
        <f>IFERROR(+W21/V21,"No se programaron actividades relacionadas con este objetivo")</f>
        <v>0</v>
      </c>
      <c r="Y21" s="33"/>
      <c r="Z21" s="33"/>
    </row>
    <row r="22" spans="1:26" ht="72.650000000000006" customHeight="1" x14ac:dyDescent="0.25">
      <c r="A22" s="260"/>
      <c r="B22" s="37">
        <v>2.1</v>
      </c>
      <c r="C22" s="44" t="s">
        <v>433</v>
      </c>
      <c r="D22" s="44" t="s">
        <v>434</v>
      </c>
      <c r="E22" s="39" t="s">
        <v>419</v>
      </c>
      <c r="F22" s="37" t="s">
        <v>399</v>
      </c>
      <c r="G22" s="45" t="s">
        <v>431</v>
      </c>
      <c r="H22" s="48">
        <v>45291</v>
      </c>
      <c r="J22" s="71"/>
      <c r="K22" s="90" t="s">
        <v>0</v>
      </c>
      <c r="L22" s="88" t="s">
        <v>400</v>
      </c>
      <c r="M22" s="88" t="s">
        <v>401</v>
      </c>
      <c r="N22" s="121" t="s">
        <v>428</v>
      </c>
      <c r="P22" s="29"/>
      <c r="Q22" s="30"/>
      <c r="R22" s="29"/>
      <c r="S22" s="31"/>
      <c r="T22" s="31"/>
      <c r="V22" s="29"/>
      <c r="W22" s="30"/>
      <c r="X22" s="29"/>
      <c r="Y22" s="31"/>
      <c r="Z22" s="31"/>
    </row>
    <row r="23" spans="1:26" ht="72.650000000000006" customHeight="1" x14ac:dyDescent="0.25">
      <c r="A23" s="261"/>
      <c r="B23" s="37">
        <v>2.2000000000000002</v>
      </c>
      <c r="C23" s="44" t="s">
        <v>435</v>
      </c>
      <c r="D23" s="44" t="s">
        <v>436</v>
      </c>
      <c r="E23" s="39" t="s">
        <v>419</v>
      </c>
      <c r="F23" s="37" t="s">
        <v>399</v>
      </c>
      <c r="G23" s="45" t="s">
        <v>431</v>
      </c>
      <c r="H23" s="48">
        <v>44926</v>
      </c>
      <c r="J23" s="71"/>
      <c r="K23" s="90" t="s">
        <v>0</v>
      </c>
      <c r="L23" s="88" t="s">
        <v>400</v>
      </c>
      <c r="M23" s="88" t="s">
        <v>401</v>
      </c>
      <c r="N23" s="121" t="s">
        <v>428</v>
      </c>
      <c r="P23" s="29"/>
      <c r="Q23" s="30"/>
      <c r="R23" s="29"/>
      <c r="S23" s="31"/>
      <c r="T23" s="31"/>
      <c r="V23" s="29"/>
      <c r="W23" s="30"/>
      <c r="X23" s="29"/>
      <c r="Y23" s="31"/>
      <c r="Z23" s="31"/>
    </row>
    <row r="24" spans="1:26" ht="47.5" customHeight="1" x14ac:dyDescent="0.25">
      <c r="A24" s="259" t="s">
        <v>437</v>
      </c>
      <c r="B24" s="33"/>
      <c r="C24" s="33"/>
      <c r="D24" s="33"/>
      <c r="E24" s="33"/>
      <c r="F24" s="33"/>
      <c r="G24" s="33"/>
      <c r="H24" s="33"/>
      <c r="J24" s="24">
        <v>2</v>
      </c>
      <c r="K24" s="24">
        <f>+COUNTIF(K25:K26,"Cumplida "&amp;"*")</f>
        <v>1</v>
      </c>
      <c r="L24" s="95">
        <f>IFERROR(+K24/J24,"No se programaron actividades relacionadas con este objetivo")</f>
        <v>0.5</v>
      </c>
      <c r="M24" s="24"/>
      <c r="N24" s="24"/>
      <c r="P24" s="33">
        <v>2</v>
      </c>
      <c r="Q24" s="33">
        <f>+COUNTIF(Q25:Q26,"Cumplida "&amp;"*")</f>
        <v>0</v>
      </c>
      <c r="R24" s="34">
        <f>IFERROR(+Q24/P24,"No se programaron actividades relacionadas con este objetivo")</f>
        <v>0</v>
      </c>
      <c r="S24" s="33"/>
      <c r="T24" s="33"/>
      <c r="V24" s="33">
        <v>2</v>
      </c>
      <c r="W24" s="33">
        <f>+COUNTIF(W25:W26,"Cumplida "&amp;"*")</f>
        <v>0</v>
      </c>
      <c r="X24" s="34">
        <f>IFERROR(+W24/V24,"No se programaron actividades relacionadas con este objetivo")</f>
        <v>0</v>
      </c>
      <c r="Y24" s="33"/>
      <c r="Z24" s="33"/>
    </row>
    <row r="25" spans="1:26" ht="280.5" customHeight="1" x14ac:dyDescent="0.25">
      <c r="A25" s="260"/>
      <c r="B25" s="37" t="s">
        <v>59</v>
      </c>
      <c r="C25" s="44" t="s">
        <v>438</v>
      </c>
      <c r="D25" s="44" t="s">
        <v>439</v>
      </c>
      <c r="E25" s="39" t="s">
        <v>0</v>
      </c>
      <c r="F25" s="37" t="s">
        <v>399</v>
      </c>
      <c r="G25" s="45" t="s">
        <v>331</v>
      </c>
      <c r="H25" s="48">
        <v>45046</v>
      </c>
      <c r="J25" s="71"/>
      <c r="K25" s="27" t="s">
        <v>4</v>
      </c>
      <c r="L25" s="97" t="s">
        <v>400</v>
      </c>
      <c r="M25" s="88" t="s">
        <v>401</v>
      </c>
      <c r="N25" s="140" t="s">
        <v>440</v>
      </c>
      <c r="P25" s="29"/>
      <c r="Q25" s="30"/>
      <c r="R25" s="29"/>
      <c r="S25" s="31"/>
      <c r="T25" s="31"/>
      <c r="V25" s="29"/>
      <c r="W25" s="30"/>
      <c r="X25" s="29"/>
      <c r="Y25" s="31"/>
      <c r="Z25" s="31"/>
    </row>
    <row r="26" spans="1:26" ht="346.5" customHeight="1" x14ac:dyDescent="0.25">
      <c r="A26" s="260"/>
      <c r="B26" s="37" t="s">
        <v>62</v>
      </c>
      <c r="C26" s="44" t="s">
        <v>441</v>
      </c>
      <c r="D26" s="44" t="s">
        <v>442</v>
      </c>
      <c r="E26" s="39" t="s">
        <v>399</v>
      </c>
      <c r="F26" s="37" t="s">
        <v>443</v>
      </c>
      <c r="G26" s="45" t="s">
        <v>444</v>
      </c>
      <c r="H26" s="48">
        <v>45291</v>
      </c>
      <c r="J26" s="71"/>
      <c r="K26" s="96" t="s">
        <v>2</v>
      </c>
      <c r="L26" s="97" t="s">
        <v>400</v>
      </c>
      <c r="M26" s="88" t="s">
        <v>401</v>
      </c>
      <c r="N26" s="99" t="s">
        <v>445</v>
      </c>
      <c r="P26" s="29"/>
      <c r="Q26" s="30"/>
      <c r="R26" s="29"/>
      <c r="S26" s="31"/>
      <c r="T26" s="31"/>
      <c r="V26" s="29"/>
      <c r="W26" s="30"/>
      <c r="X26" s="29"/>
      <c r="Y26" s="31"/>
      <c r="Z26" s="31"/>
    </row>
    <row r="27" spans="1:26" ht="40" customHeight="1" x14ac:dyDescent="0.25">
      <c r="A27" s="256" t="s">
        <v>446</v>
      </c>
      <c r="B27" s="33"/>
      <c r="C27" s="33"/>
      <c r="D27" s="33"/>
      <c r="E27" s="33"/>
      <c r="F27" s="33"/>
      <c r="G27" s="33"/>
      <c r="H27" s="33"/>
      <c r="J27" s="24">
        <v>7</v>
      </c>
      <c r="K27" s="24">
        <f>+COUNTIF(K28:K34,"Cumplida "&amp;"*")</f>
        <v>1</v>
      </c>
      <c r="L27" s="95">
        <f>IFERROR(+K27/J27,"No se programaron actividades relacionadas con este objetivo")</f>
        <v>0.14285714285714285</v>
      </c>
      <c r="M27" s="24"/>
      <c r="N27" s="24"/>
      <c r="P27" s="33">
        <v>7</v>
      </c>
      <c r="Q27" s="33">
        <f>+COUNTIF(Q28:Q34,"Cumplida "&amp;"*")</f>
        <v>0</v>
      </c>
      <c r="R27" s="34">
        <f>IFERROR(+Q27/P27,"No se programaron actividades relacionadas con este objetivo")</f>
        <v>0</v>
      </c>
      <c r="S27" s="33"/>
      <c r="T27" s="33"/>
      <c r="V27" s="33">
        <v>7</v>
      </c>
      <c r="W27" s="33">
        <f>+COUNTIF(W28:W34,"Cumplida "&amp;"*")</f>
        <v>0</v>
      </c>
      <c r="X27" s="34">
        <f>IFERROR(+W27/V27,"No se programaron actividades relacionadas con este objetivo")</f>
        <v>0</v>
      </c>
      <c r="Y27" s="33"/>
      <c r="Z27" s="33"/>
    </row>
    <row r="28" spans="1:26" ht="207.75" customHeight="1" x14ac:dyDescent="0.25">
      <c r="A28" s="257"/>
      <c r="B28" s="37" t="s">
        <v>447</v>
      </c>
      <c r="C28" s="44" t="s">
        <v>448</v>
      </c>
      <c r="D28" s="44" t="s">
        <v>449</v>
      </c>
      <c r="E28" s="37" t="s">
        <v>419</v>
      </c>
      <c r="F28" s="37" t="s">
        <v>399</v>
      </c>
      <c r="G28" s="37" t="s">
        <v>450</v>
      </c>
      <c r="H28" s="48">
        <v>45291</v>
      </c>
      <c r="J28" s="71"/>
      <c r="K28" s="96" t="s">
        <v>2</v>
      </c>
      <c r="L28" s="88" t="s">
        <v>400</v>
      </c>
      <c r="M28" s="88" t="s">
        <v>401</v>
      </c>
      <c r="N28" s="141" t="s">
        <v>451</v>
      </c>
      <c r="P28" s="29"/>
      <c r="Q28" s="30"/>
      <c r="R28" s="29"/>
      <c r="S28" s="31"/>
      <c r="T28" s="31"/>
      <c r="V28" s="29"/>
      <c r="W28" s="30"/>
      <c r="X28" s="29"/>
      <c r="Y28" s="31"/>
      <c r="Z28" s="31"/>
    </row>
    <row r="29" spans="1:26" ht="72.650000000000006" customHeight="1" x14ac:dyDescent="0.25">
      <c r="A29" s="257"/>
      <c r="B29" s="37" t="s">
        <v>74</v>
      </c>
      <c r="C29" s="44" t="s">
        <v>452</v>
      </c>
      <c r="D29" s="44" t="s">
        <v>453</v>
      </c>
      <c r="E29" s="37" t="s">
        <v>419</v>
      </c>
      <c r="F29" s="37" t="s">
        <v>399</v>
      </c>
      <c r="G29" s="37" t="s">
        <v>454</v>
      </c>
      <c r="H29" s="48">
        <v>45291</v>
      </c>
      <c r="J29" s="71"/>
      <c r="K29" s="90" t="s">
        <v>0</v>
      </c>
      <c r="L29" s="88" t="s">
        <v>400</v>
      </c>
      <c r="M29" s="88" t="s">
        <v>401</v>
      </c>
      <c r="N29" s="121" t="s">
        <v>455</v>
      </c>
      <c r="P29" s="29"/>
      <c r="Q29" s="30"/>
      <c r="R29" s="29"/>
      <c r="S29" s="31"/>
      <c r="T29" s="31"/>
      <c r="V29" s="29"/>
      <c r="W29" s="30"/>
      <c r="X29" s="29"/>
      <c r="Y29" s="31"/>
      <c r="Z29" s="31"/>
    </row>
    <row r="30" spans="1:26" ht="146.25" customHeight="1" x14ac:dyDescent="0.25">
      <c r="A30" s="257"/>
      <c r="B30" s="37" t="s">
        <v>80</v>
      </c>
      <c r="C30" s="44" t="s">
        <v>456</v>
      </c>
      <c r="D30" s="44" t="s">
        <v>457</v>
      </c>
      <c r="E30" s="37" t="s">
        <v>419</v>
      </c>
      <c r="F30" s="37" t="s">
        <v>399</v>
      </c>
      <c r="G30" s="37" t="s">
        <v>458</v>
      </c>
      <c r="H30" s="48">
        <v>45291</v>
      </c>
      <c r="J30" s="71"/>
      <c r="K30" s="90" t="s">
        <v>0</v>
      </c>
      <c r="L30" s="88" t="s">
        <v>400</v>
      </c>
      <c r="M30" s="88" t="s">
        <v>401</v>
      </c>
      <c r="N30" s="121" t="s">
        <v>459</v>
      </c>
      <c r="P30" s="29"/>
      <c r="Q30" s="30"/>
      <c r="R30" s="29"/>
      <c r="S30" s="31"/>
      <c r="T30" s="31"/>
      <c r="V30" s="29"/>
      <c r="W30" s="30"/>
      <c r="X30" s="29"/>
      <c r="Y30" s="31"/>
      <c r="Z30" s="31"/>
    </row>
    <row r="31" spans="1:26" ht="233.25" customHeight="1" x14ac:dyDescent="0.25">
      <c r="A31" s="257"/>
      <c r="B31" s="37" t="s">
        <v>83</v>
      </c>
      <c r="C31" s="44" t="s">
        <v>460</v>
      </c>
      <c r="D31" s="44" t="s">
        <v>461</v>
      </c>
      <c r="E31" s="37" t="s">
        <v>399</v>
      </c>
      <c r="F31" s="37" t="s">
        <v>462</v>
      </c>
      <c r="G31" s="37" t="s">
        <v>331</v>
      </c>
      <c r="H31" s="48">
        <v>45016</v>
      </c>
      <c r="J31" s="71"/>
      <c r="K31" s="94" t="s">
        <v>4</v>
      </c>
      <c r="L31" s="88" t="s">
        <v>400</v>
      </c>
      <c r="M31" s="88" t="s">
        <v>401</v>
      </c>
      <c r="N31" s="141" t="s">
        <v>463</v>
      </c>
      <c r="P31" s="29"/>
      <c r="Q31" s="30"/>
      <c r="R31" s="29"/>
      <c r="S31" s="31"/>
      <c r="T31" s="31"/>
      <c r="V31" s="29"/>
      <c r="W31" s="30"/>
      <c r="X31" s="29"/>
      <c r="Y31" s="31"/>
      <c r="Z31" s="31"/>
    </row>
    <row r="32" spans="1:26" ht="114" customHeight="1" x14ac:dyDescent="0.25">
      <c r="A32" s="257"/>
      <c r="B32" s="37" t="s">
        <v>464</v>
      </c>
      <c r="C32" s="44" t="s">
        <v>465</v>
      </c>
      <c r="D32" s="44" t="s">
        <v>466</v>
      </c>
      <c r="E32" s="37" t="s">
        <v>399</v>
      </c>
      <c r="F32" s="37" t="s">
        <v>467</v>
      </c>
      <c r="G32" s="37" t="s">
        <v>468</v>
      </c>
      <c r="H32" s="48">
        <v>45291</v>
      </c>
      <c r="J32" s="71"/>
      <c r="K32" s="90" t="s">
        <v>0</v>
      </c>
      <c r="L32" s="88" t="s">
        <v>400</v>
      </c>
      <c r="M32" s="88" t="s">
        <v>401</v>
      </c>
      <c r="N32" s="121" t="s">
        <v>469</v>
      </c>
      <c r="P32" s="29"/>
      <c r="Q32" s="30"/>
      <c r="R32" s="29"/>
      <c r="S32" s="31"/>
      <c r="T32" s="31"/>
      <c r="V32" s="29"/>
      <c r="W32" s="30"/>
      <c r="X32" s="29"/>
      <c r="Y32" s="31"/>
      <c r="Z32" s="31"/>
    </row>
    <row r="33" spans="1:26" ht="183.75" customHeight="1" x14ac:dyDescent="0.25">
      <c r="A33" s="257"/>
      <c r="B33" s="37" t="s">
        <v>470</v>
      </c>
      <c r="C33" s="44" t="s">
        <v>471</v>
      </c>
      <c r="D33" s="44" t="s">
        <v>472</v>
      </c>
      <c r="E33" s="37" t="s">
        <v>473</v>
      </c>
      <c r="F33" s="37" t="s">
        <v>443</v>
      </c>
      <c r="G33" s="37" t="s">
        <v>474</v>
      </c>
      <c r="H33" s="48">
        <v>45291</v>
      </c>
      <c r="J33" s="71"/>
      <c r="K33" s="96" t="s">
        <v>2</v>
      </c>
      <c r="L33" s="88" t="s">
        <v>400</v>
      </c>
      <c r="M33" s="88" t="s">
        <v>401</v>
      </c>
      <c r="N33" s="123" t="s">
        <v>475</v>
      </c>
      <c r="P33" s="29"/>
      <c r="Q33" s="30"/>
      <c r="R33" s="29"/>
      <c r="S33" s="31"/>
      <c r="T33" s="31"/>
      <c r="V33" s="29"/>
      <c r="W33" s="30"/>
      <c r="X33" s="29"/>
      <c r="Y33" s="31"/>
      <c r="Z33" s="31"/>
    </row>
    <row r="34" spans="1:26" ht="297" customHeight="1" x14ac:dyDescent="0.25">
      <c r="A34" s="258"/>
      <c r="B34" s="47" t="s">
        <v>476</v>
      </c>
      <c r="C34" s="44" t="s">
        <v>477</v>
      </c>
      <c r="D34" s="44" t="s">
        <v>478</v>
      </c>
      <c r="E34" s="39" t="s">
        <v>0</v>
      </c>
      <c r="F34" s="37" t="s">
        <v>330</v>
      </c>
      <c r="G34" s="45" t="s">
        <v>444</v>
      </c>
      <c r="H34" s="48">
        <v>45291</v>
      </c>
      <c r="J34" s="71"/>
      <c r="K34" s="96" t="s">
        <v>2</v>
      </c>
      <c r="L34" s="88" t="s">
        <v>400</v>
      </c>
      <c r="M34" s="88" t="s">
        <v>401</v>
      </c>
      <c r="N34" s="123" t="s">
        <v>479</v>
      </c>
      <c r="P34" s="29"/>
      <c r="Q34" s="30"/>
      <c r="R34" s="29"/>
      <c r="S34" s="31"/>
      <c r="T34" s="31"/>
      <c r="V34" s="29"/>
      <c r="W34" s="30"/>
      <c r="X34" s="29"/>
      <c r="Y34" s="31"/>
      <c r="Z34" s="31"/>
    </row>
  </sheetData>
  <mergeCells count="15">
    <mergeCell ref="J8:N8"/>
    <mergeCell ref="P8:T8"/>
    <mergeCell ref="V8:Z8"/>
    <mergeCell ref="A9:H9"/>
    <mergeCell ref="M9:M10"/>
    <mergeCell ref="N9:N10"/>
    <mergeCell ref="S9:S10"/>
    <mergeCell ref="T9:T10"/>
    <mergeCell ref="Y9:Y10"/>
    <mergeCell ref="Z9:Z10"/>
    <mergeCell ref="A27:A34"/>
    <mergeCell ref="A11:A20"/>
    <mergeCell ref="B10:C10"/>
    <mergeCell ref="A21:A23"/>
    <mergeCell ref="A24:A26"/>
  </mergeCells>
  <conditionalFormatting sqref="K11 K21 K27">
    <cfRule type="cellIs" dxfId="83" priority="115" operator="equal">
      <formula>"Vencida"</formula>
    </cfRule>
    <cfRule type="cellIs" dxfId="82" priority="116" operator="equal">
      <formula>"No Cumplida"</formula>
    </cfRule>
    <cfRule type="cellIs" dxfId="81" priority="117" operator="equal">
      <formula>"En Avance"</formula>
    </cfRule>
    <cfRule type="cellIs" dxfId="80" priority="118" operator="equal">
      <formula>"Cumplida (FT)"</formula>
    </cfRule>
    <cfRule type="cellIs" dxfId="79" priority="119" operator="equal">
      <formula>"Cumplida (DT)"</formula>
    </cfRule>
    <cfRule type="cellIs" dxfId="78" priority="120" operator="equal">
      <formula>"Sin Avance"</formula>
    </cfRule>
  </conditionalFormatting>
  <conditionalFormatting sqref="K24:K25">
    <cfRule type="cellIs" dxfId="77" priority="1" operator="equal">
      <formula>"Vencida"</formula>
    </cfRule>
    <cfRule type="cellIs" dxfId="76" priority="2" operator="equal">
      <formula>"No Cumplida"</formula>
    </cfRule>
    <cfRule type="cellIs" dxfId="75" priority="3" operator="equal">
      <formula>"En Avance"</formula>
    </cfRule>
    <cfRule type="cellIs" dxfId="74" priority="4" operator="equal">
      <formula>"Cumplida (FT)"</formula>
    </cfRule>
    <cfRule type="cellIs" dxfId="73" priority="5" operator="equal">
      <formula>"Cumplida (DT)"</formula>
    </cfRule>
    <cfRule type="cellIs" dxfId="72" priority="6" operator="equal">
      <formula>"Sin Avance"</formula>
    </cfRule>
  </conditionalFormatting>
  <conditionalFormatting sqref="Q11:Q34">
    <cfRule type="cellIs" dxfId="71" priority="67" operator="equal">
      <formula>"Vencida"</formula>
    </cfRule>
    <cfRule type="cellIs" dxfId="70" priority="68" operator="equal">
      <formula>"No Cumplida"</formula>
    </cfRule>
    <cfRule type="cellIs" dxfId="69" priority="69" operator="equal">
      <formula>"En Avance"</formula>
    </cfRule>
    <cfRule type="cellIs" dxfId="68" priority="70" operator="equal">
      <formula>"Cumplida (FT)"</formula>
    </cfRule>
    <cfRule type="cellIs" dxfId="67" priority="71" operator="equal">
      <formula>"Cumplida (DT)"</formula>
    </cfRule>
    <cfRule type="cellIs" dxfId="66" priority="72" operator="equal">
      <formula>"Sin Avance"</formula>
    </cfRule>
  </conditionalFormatting>
  <conditionalFormatting sqref="W11:W34">
    <cfRule type="cellIs" dxfId="65" priority="19" operator="equal">
      <formula>"Vencida"</formula>
    </cfRule>
    <cfRule type="cellIs" dxfId="64" priority="20" operator="equal">
      <formula>"No Cumplida"</formula>
    </cfRule>
    <cfRule type="cellIs" dxfId="63" priority="21" operator="equal">
      <formula>"En Avance"</formula>
    </cfRule>
    <cfRule type="cellIs" dxfId="62" priority="22" operator="equal">
      <formula>"Cumplida (FT)"</formula>
    </cfRule>
    <cfRule type="cellIs" dxfId="61" priority="23" operator="equal">
      <formula>"Cumplida (DT)"</formula>
    </cfRule>
    <cfRule type="cellIs" dxfId="60" priority="24" operator="equal">
      <formula>"Sin Avance"</formula>
    </cfRule>
  </conditionalFormatting>
  <pageMargins left="0.23622047244094491" right="0.23622047244094491" top="1.0236220472440944" bottom="0.55118110236220474" header="0.31496062992125984" footer="0.15748031496062992"/>
  <pageSetup paperSize="5" scale="29" orientation="landscape" r:id="rId1"/>
  <headerFooter>
    <oddHeader>&amp;L&amp;G&amp;C&amp;"Arial,Negrita"&amp;14SEGUIMIENTO PROGRAMA DE TRANSPARENCIA Y ÉTICA PÚBLICA&amp;RClasificación de la Información:
Pública</oddHeader>
    <oddFooter xml:space="preserve">&amp;LAprobó: Yanira Villamil
Realizó:  Elizabeth Castillo&amp;C&amp;"Tempus Sans ITC,Normal"&amp;12
¡Antes de imprimir este documento… piense en el medio ambiente! &amp;"-,Normal"&amp;11 
</oddFooter>
  </headerFooter>
  <colBreaks count="1" manualBreakCount="1">
    <brk id="14" max="33"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b5a5b6-0840-4c7e-a10d-280026b3afe6">
      <Terms xmlns="http://schemas.microsoft.com/office/infopath/2007/PartnerControls"/>
    </lcf76f155ced4ddcb4097134ff3c332f>
    <TaxCatchAll xmlns="356bbcdc-10e5-4ba0-9c2f-0848e6eba7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6" ma:contentTypeDescription="Crear nuevo documento." ma:contentTypeScope="" ma:versionID="c9256d021bdf610f04279ddd0eee3177">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d3e0bb16763cfc0173cb4293253533f9"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c9437d-ba4f-48b0-a945-b6c70a81cec4}" ma:internalName="TaxCatchAll" ma:showField="CatchAllData" ma:web="356bbcdc-10e5-4ba0-9c2f-0848e6eba7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42C475-C956-4536-8DA3-6630E82D304A}">
  <ds:schemaRefs>
    <ds:schemaRef ds:uri="http://schemas.microsoft.com/sharepoint/v3/contenttype/forms"/>
  </ds:schemaRefs>
</ds:datastoreItem>
</file>

<file path=customXml/itemProps2.xml><?xml version="1.0" encoding="utf-8"?>
<ds:datastoreItem xmlns:ds="http://schemas.openxmlformats.org/officeDocument/2006/customXml" ds:itemID="{E23BE9B1-F5CA-4A8A-B4E6-0CED2E5CF846}">
  <ds:schemaRefs>
    <ds:schemaRef ds:uri="http://schemas.microsoft.com/office/2006/documentManagement/types"/>
    <ds:schemaRef ds:uri="b1b5a5b6-0840-4c7e-a10d-280026b3afe6"/>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356bbcdc-10e5-4ba0-9c2f-0848e6eba7c0"/>
    <ds:schemaRef ds:uri="http://purl.org/dc/dcmitype/"/>
  </ds:schemaRefs>
</ds:datastoreItem>
</file>

<file path=customXml/itemProps3.xml><?xml version="1.0" encoding="utf-8"?>
<ds:datastoreItem xmlns:ds="http://schemas.openxmlformats.org/officeDocument/2006/customXml" ds:itemID="{E2DC864B-B11C-44BB-9FBB-AD2BF8A846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16</vt:i4>
      </vt:variant>
    </vt:vector>
  </HeadingPairs>
  <TitlesOfParts>
    <vt:vector size="30" baseType="lpstr">
      <vt:lpstr>ESTADOS</vt:lpstr>
      <vt:lpstr>Comp 1. Riesgos Corrupción</vt:lpstr>
      <vt:lpstr>Comp 1. Matriz Riesgos Corrupci</vt:lpstr>
      <vt:lpstr>Comp 1. Riesgos Corrupción </vt:lpstr>
      <vt:lpstr>Comp 1.Matriz Riesgos Corrup</vt:lpstr>
      <vt:lpstr>Comp 2. Redes Inst y Canales  </vt:lpstr>
      <vt:lpstr>Comp 3. Legalidad e Integridad</vt:lpstr>
      <vt:lpstr>Comp 4. Iniciativas Adicionales</vt:lpstr>
      <vt:lpstr>Comp 5. Rendición Cuentas</vt:lpstr>
      <vt:lpstr>Comp 5. PPC SDG</vt:lpstr>
      <vt:lpstr>Comp 5. PPC Regionales </vt:lpstr>
      <vt:lpstr>Comp 6. Transpa y Acceso Info</vt:lpstr>
      <vt:lpstr>Comp X (2)</vt:lpstr>
      <vt:lpstr>Comp. 7 Estado Abierto</vt:lpstr>
      <vt:lpstr>'Comp 1. Riesgos Corrupción'!Área_de_impresión</vt:lpstr>
      <vt:lpstr>'Comp 1. Riesgos Corrupción '!Área_de_impresión</vt:lpstr>
      <vt:lpstr>'Comp 2. Redes Inst y Canales  '!Área_de_impresión</vt:lpstr>
      <vt:lpstr>'Comp 3. Legalidad e Integridad'!Área_de_impresión</vt:lpstr>
      <vt:lpstr>'Comp 4. Iniciativas Adicionales'!Área_de_impresión</vt:lpstr>
      <vt:lpstr>'Comp 5. Rendición Cuentas'!Área_de_impresión</vt:lpstr>
      <vt:lpstr>'Comp 6. Transpa y Acceso Info'!Área_de_impresión</vt:lpstr>
      <vt:lpstr>'Comp X (2)'!Área_de_impresión</vt:lpstr>
      <vt:lpstr>'Comp. 7 Estado Abierto'!Área_de_impresión</vt:lpstr>
      <vt:lpstr>'Comp 1. Riesgos Corrupción '!Títulos_a_imprimir</vt:lpstr>
      <vt:lpstr>'Comp 1.Matriz Riesgos Corrup'!Títulos_a_imprimir</vt:lpstr>
      <vt:lpstr>'Comp 2. Redes Inst y Canales  '!Títulos_a_imprimir</vt:lpstr>
      <vt:lpstr>'Comp 5. PPC Regionales '!Títulos_a_imprimir</vt:lpstr>
      <vt:lpstr>'Comp 5. PPC SDG'!Títulos_a_imprimir</vt:lpstr>
      <vt:lpstr>'Comp 5. Rendición Cuentas'!Títulos_a_imprimir</vt:lpstr>
      <vt:lpstr>'Comp 6. Transpa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Cadavid Ariza</dc:creator>
  <cp:keywords/>
  <dc:description/>
  <cp:lastModifiedBy>Liliana</cp:lastModifiedBy>
  <cp:revision/>
  <cp:lastPrinted>2023-05-16T04:15:29Z</cp:lastPrinted>
  <dcterms:created xsi:type="dcterms:W3CDTF">2018-01-19T21:24:31Z</dcterms:created>
  <dcterms:modified xsi:type="dcterms:W3CDTF">2023-05-16T04:18:41Z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Eliana.Chacon@icbf.gov.co</vt:lpwstr>
  </property>
  <property fmtid="{D5CDD505-2E9C-101B-9397-08002B2CF9AE}" pid="5" name="MSIP_Label_1b24fa64-d846-4d95-8530-9056851cc407_SetDate">
    <vt:lpwstr>2018-08-08T23:50:50.2637992Z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y fmtid="{D5CDD505-2E9C-101B-9397-08002B2CF9AE}" pid="10" name="ContentTypeId">
    <vt:lpwstr>0x0101009F2DDD188C3B0048B47FBD1C00090F93</vt:lpwstr>
  </property>
  <property fmtid="{D5CDD505-2E9C-101B-9397-08002B2CF9AE}" pid="11" name="MediaServiceImageTags">
    <vt:lpwstr/>
  </property>
</Properties>
</file>